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abdi\OneDrive\Рабочий стол\DataLearn\m1\"/>
    </mc:Choice>
  </mc:AlternateContent>
  <bookViews>
    <workbookView xWindow="360" yWindow="84" windowWidth="17064" windowHeight="10836" firstSheet="1" activeTab="1"/>
  </bookViews>
  <sheets>
    <sheet name="Дашборд" sheetId="16" r:id="rId1"/>
    <sheet name="Категории товаров (сравнение)" sheetId="6" r:id="rId2"/>
    <sheet name="Менеджеры (сравнение)" sheetId="7" r:id="rId3"/>
    <sheet name="Сегменты(сравнение)" sheetId="8" r:id="rId4"/>
    <sheet name="Динамика по сегментам" sheetId="11" r:id="rId5"/>
    <sheet name="По штатам" sheetId="13" r:id="rId6"/>
    <sheet name="По регионам(сравнение)" sheetId="14" r:id="rId7"/>
    <sheet name="По возвратам в %" sheetId="15" r:id="rId8"/>
    <sheet name="Динамика дохода и прибыли" sheetId="17" r:id="rId9"/>
    <sheet name="Orders" sheetId="1" r:id="rId10"/>
    <sheet name="People" sheetId="2" r:id="rId11"/>
    <sheet name="Returns" sheetId="3" r:id="rId12"/>
  </sheets>
  <definedNames>
    <definedName name="_xlnm._FilterDatabase" localSheetId="11" hidden="1">Returns!$A$1:$A$801</definedName>
    <definedName name="Orders">Orders!$A$1:$U$9995</definedName>
    <definedName name="People">People!$B$1:$C$5</definedName>
    <definedName name="Returns">Returns!$B$1:$B$801</definedName>
    <definedName name="_xlnm.Print_Area" localSheetId="0">Дашборд!$A$1:$T$229</definedName>
  </definedNames>
  <calcPr calcId="152511"/>
  <pivotCaches>
    <pivotCache cacheId="0" r:id="rId13"/>
  </pivotCaches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16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A2" i="2"/>
  <c r="A3" i="2"/>
  <c r="A4" i="2"/>
  <c r="A5" i="2"/>
  <c r="A1" i="2"/>
  <c r="F21" i="17"/>
  <c r="F20" i="17"/>
  <c r="F19" i="17"/>
  <c r="F18" i="17"/>
  <c r="F17" i="17"/>
  <c r="F16" i="17"/>
  <c r="F15" i="17"/>
  <c r="F14" i="17"/>
  <c r="F13" i="17"/>
  <c r="F12" i="17"/>
  <c r="F11" i="17"/>
  <c r="F10" i="17"/>
  <c r="F6" i="17"/>
  <c r="F9" i="17"/>
  <c r="F8" i="17"/>
  <c r="F7" i="17"/>
</calcChain>
</file>

<file path=xl/sharedStrings.xml><?xml version="1.0" encoding="utf-8"?>
<sst xmlns="http://schemas.openxmlformats.org/spreadsheetml/2006/main" count="131803" uniqueCount="10973">
  <si>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</si>
  <si>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</si>
  <si>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</si>
  <si>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</si>
  <si>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</si>
  <si>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</si>
  <si>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</si>
  <si>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</si>
  <si>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</si>
  <si>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</si>
  <si>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</si>
  <si>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</si>
  <si>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</si>
  <si>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</si>
  <si>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</si>
  <si>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</si>
  <si>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</si>
  <si>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</si>
  <si>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</si>
  <si>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</si>
  <si>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</si>
  <si>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</si>
  <si>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</si>
  <si>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</si>
  <si>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</si>
  <si>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</si>
  <si>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</si>
  <si>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</si>
  <si>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</si>
  <si>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</si>
  <si>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</si>
  <si>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</si>
  <si>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</si>
  <si>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</si>
  <si>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</si>
  <si>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</si>
  <si>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</si>
  <si>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</si>
  <si>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</si>
  <si>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</si>
  <si>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</si>
  <si>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</si>
  <si>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</si>
  <si>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</si>
  <si>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</si>
  <si>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</si>
  <si>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</si>
  <si>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</si>
  <si>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</si>
  <si>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</si>
  <si>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</si>
  <si>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</si>
  <si>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</si>
  <si>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</si>
  <si>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</si>
  <si>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</si>
  <si>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</si>
  <si>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</si>
  <si>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</si>
  <si>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</si>
  <si>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</si>
  <si>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</si>
  <si>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</si>
  <si>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</si>
  <si>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</si>
  <si>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</si>
  <si>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</si>
  <si>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</si>
  <si>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</si>
  <si>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</si>
  <si>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</si>
  <si>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</si>
  <si>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</si>
  <si>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</si>
  <si>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</si>
  <si>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</si>
  <si>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</si>
  <si>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</si>
  <si>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</si>
  <si>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</si>
  <si>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</si>
  <si>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</si>
  <si>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</si>
  <si>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</si>
  <si>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</si>
  <si>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</si>
  <si>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</si>
  <si>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</si>
  <si>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</si>
  <si>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</si>
  <si>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</si>
  <si>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</si>
  <si>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</si>
  <si>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</si>
  <si>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</si>
  <si>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</si>
  <si>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</si>
  <si>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</si>
  <si>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</si>
  <si>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</si>
  <si>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</si>
  <si>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</si>
  <si>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</si>
  <si>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</si>
  <si>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</si>
  <si>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</si>
  <si>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</si>
  <si>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</si>
  <si>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</si>
  <si>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</si>
  <si>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</si>
  <si>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</si>
  <si>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</si>
  <si>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</si>
  <si>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</si>
  <si>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</si>
  <si>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</si>
  <si>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</si>
  <si>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</si>
  <si>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</si>
  <si>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</si>
  <si>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</si>
  <si>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</si>
  <si>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</si>
  <si>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</si>
  <si>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</si>
  <si>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</si>
  <si>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</si>
  <si>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</si>
  <si>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</si>
  <si>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</si>
  <si>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</si>
  <si>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</si>
  <si>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</si>
  <si>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</si>
  <si>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</si>
  <si>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</si>
  <si>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</si>
  <si>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</si>
  <si>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</si>
  <si>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</si>
  <si>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</si>
  <si>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</si>
  <si>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</si>
  <si>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</si>
  <si>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</si>
  <si>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</si>
  <si>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</si>
  <si>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</si>
  <si>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</si>
  <si>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</si>
  <si>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</si>
  <si>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</si>
  <si>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</si>
  <si>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</si>
  <si>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</si>
  <si>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</si>
  <si>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</si>
  <si>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</si>
  <si>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</si>
  <si>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</si>
  <si>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</si>
  <si>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</si>
  <si>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</si>
  <si>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</si>
  <si>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</si>
  <si>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</si>
  <si>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</si>
  <si>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</si>
  <si>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</si>
  <si>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</si>
  <si>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</si>
  <si>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</si>
  <si>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</si>
  <si>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</si>
  <si>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</si>
  <si>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</si>
  <si>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</si>
  <si>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</si>
  <si>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</si>
  <si>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</si>
  <si>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</si>
  <si>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</si>
  <si>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</si>
  <si>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</si>
  <si>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</si>
  <si>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</si>
  <si>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</si>
  <si>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</si>
  <si>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</si>
  <si>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</si>
  <si>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</si>
  <si>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</si>
  <si>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</si>
  <si>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</si>
  <si>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</si>
  <si>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</si>
  <si>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</si>
  <si>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</si>
  <si>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</si>
  <si>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</si>
  <si>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</si>
  <si>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</si>
  <si>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</si>
  <si>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</si>
  <si>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</si>
  <si>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</si>
  <si>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</si>
  <si>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</si>
  <si>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</si>
  <si>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</si>
  <si>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</si>
  <si>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</si>
  <si>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</si>
  <si>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</si>
  <si>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</si>
  <si>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</si>
  <si>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</si>
  <si>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</si>
  <si>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</si>
  <si>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</si>
  <si>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</si>
  <si>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</si>
  <si>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</si>
  <si>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</si>
  <si>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</si>
  <si>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</si>
  <si>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</si>
  <si>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</si>
  <si>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</si>
  <si>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</si>
  <si>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</si>
  <si>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</si>
  <si>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</si>
  <si>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</si>
  <si>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</si>
  <si>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</si>
  <si>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</si>
  <si>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</si>
  <si>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</si>
  <si>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</si>
  <si>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</si>
  <si>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</si>
  <si>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</si>
  <si>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</si>
  <si>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</si>
  <si>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</si>
  <si>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</si>
  <si>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</si>
  <si>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</si>
  <si>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</si>
  <si>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</si>
  <si>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</si>
  <si>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</si>
  <si>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</si>
  <si>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</si>
  <si>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</si>
  <si>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</si>
  <si>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</si>
  <si>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</si>
  <si>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</si>
  <si>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</si>
  <si>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</si>
  <si>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</si>
  <si>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</si>
  <si>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</si>
  <si>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</si>
  <si>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</si>
  <si>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</si>
  <si>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</si>
  <si>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</si>
  <si>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</si>
  <si>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</si>
  <si>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</si>
  <si>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</si>
  <si>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</si>
  <si>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</si>
  <si>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</si>
  <si>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</si>
  <si>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</si>
  <si>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</si>
  <si>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</si>
  <si>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</si>
  <si>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</si>
  <si>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</si>
  <si>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</si>
  <si>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</si>
  <si>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</si>
  <si>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</si>
  <si>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</si>
  <si>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</si>
  <si>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</si>
  <si>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</si>
  <si>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</si>
  <si>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</si>
  <si>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</si>
  <si>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</si>
  <si>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</si>
  <si>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</si>
  <si>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</si>
  <si>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</si>
  <si>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</si>
  <si>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</si>
  <si>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</si>
  <si>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</si>
  <si>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</si>
  <si>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</si>
  <si>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</si>
  <si>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</si>
  <si>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</si>
  <si>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</si>
  <si>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</si>
  <si>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</si>
  <si>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</si>
  <si>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</si>
  <si>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</si>
  <si>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</si>
  <si>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</si>
  <si>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</si>
  <si>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</si>
  <si>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</si>
  <si>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</si>
  <si>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</si>
  <si>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</si>
  <si>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</si>
  <si>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</si>
  <si>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</si>
  <si>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</si>
  <si>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</si>
  <si>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</si>
  <si>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</si>
  <si>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</si>
  <si>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</si>
  <si>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</si>
  <si>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</si>
  <si>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</si>
  <si>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</si>
  <si>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</si>
  <si>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</si>
  <si>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</si>
  <si>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</si>
  <si>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</si>
  <si>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</si>
  <si>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</si>
  <si>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</si>
  <si>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</si>
  <si>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</si>
  <si>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</si>
  <si>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</si>
  <si>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</si>
  <si>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</si>
  <si>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</si>
  <si>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</si>
  <si>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</si>
  <si>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</si>
  <si>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</si>
  <si>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</si>
  <si>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</si>
  <si>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</si>
  <si>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</si>
  <si>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</si>
  <si>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</si>
  <si>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</si>
  <si>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</si>
  <si>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</si>
  <si>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</si>
  <si>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</si>
  <si>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</si>
  <si>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</si>
  <si>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</si>
  <si>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</si>
  <si>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</si>
  <si>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</si>
  <si>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</si>
  <si>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</si>
  <si>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</si>
  <si>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</si>
  <si>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</si>
  <si>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</si>
  <si>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</si>
  <si>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</si>
  <si>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</si>
  <si>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</si>
  <si>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</si>
  <si>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</si>
  <si>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</si>
  <si>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</si>
  <si>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</si>
  <si>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</si>
  <si>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</si>
  <si>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</si>
  <si>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</si>
  <si>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</si>
  <si>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</si>
  <si>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</si>
  <si>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</si>
  <si>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</si>
  <si>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</si>
  <si>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</si>
  <si>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</si>
  <si>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</si>
  <si>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</si>
  <si>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</si>
  <si>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</si>
  <si>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</si>
  <si>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</si>
  <si>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</si>
  <si>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</si>
  <si>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</si>
  <si>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</si>
  <si>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</si>
  <si>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</si>
  <si>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</si>
  <si>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</si>
  <si>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</si>
  <si>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</si>
  <si>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</si>
  <si>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</si>
  <si>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</si>
  <si>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</si>
  <si>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</si>
  <si>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</si>
  <si>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</si>
  <si>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</si>
  <si>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</si>
  <si>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</si>
  <si>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</si>
  <si>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</si>
  <si>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</si>
  <si>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</si>
  <si>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</si>
  <si>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</si>
  <si>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</si>
  <si>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</si>
  <si>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</si>
  <si>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</si>
  <si>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</si>
  <si>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</si>
  <si>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</si>
  <si>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</si>
  <si>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</si>
  <si>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</si>
  <si>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</si>
  <si>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</si>
  <si>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</si>
  <si>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</si>
  <si>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</si>
  <si>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</si>
  <si>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</si>
  <si>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</si>
  <si>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</si>
  <si>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</si>
  <si>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</si>
  <si>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</si>
  <si>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</si>
  <si>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</si>
  <si>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</si>
  <si>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</si>
  <si>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</si>
  <si>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</si>
  <si>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</si>
  <si>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</si>
  <si>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</si>
  <si>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</si>
  <si>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</si>
  <si>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</si>
  <si>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</si>
  <si>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</si>
  <si>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</si>
  <si>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</si>
  <si>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</si>
  <si>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</si>
  <si>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</si>
  <si>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</si>
  <si>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</si>
  <si>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</si>
  <si>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</si>
  <si>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</si>
  <si>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</si>
  <si>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</si>
  <si>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</si>
  <si>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</si>
  <si>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</si>
  <si>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</si>
  <si>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</si>
  <si>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</si>
  <si>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</si>
  <si>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</si>
  <si>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</si>
  <si>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</si>
  <si>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</si>
  <si>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</si>
  <si>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</si>
  <si>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</si>
  <si>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</si>
  <si>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</si>
  <si>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</si>
  <si>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</si>
  <si>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</si>
  <si>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</si>
  <si>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</si>
  <si>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</si>
  <si>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</si>
  <si>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</si>
  <si>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</si>
  <si>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</si>
  <si>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</si>
  <si>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</si>
  <si>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</si>
  <si>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</si>
  <si>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</si>
  <si>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</si>
  <si>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</si>
  <si>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</si>
  <si>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</si>
  <si>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</si>
  <si>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</si>
  <si>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</si>
  <si>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</si>
  <si>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</si>
  <si>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</si>
  <si>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</si>
  <si>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</si>
  <si>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</si>
  <si>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</si>
  <si>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</si>
  <si>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</si>
  <si>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</si>
  <si>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</si>
  <si>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</si>
  <si>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</si>
  <si>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</si>
  <si>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</si>
  <si>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</si>
  <si>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</si>
  <si>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</si>
  <si>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</si>
  <si>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</si>
  <si>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</si>
  <si>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</si>
  <si>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</si>
  <si>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</si>
  <si>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</si>
  <si>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</si>
  <si>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</si>
  <si>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</si>
  <si>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</si>
  <si>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</si>
  <si>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</si>
  <si>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</si>
  <si>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</si>
  <si>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</si>
  <si>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</si>
  <si>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</si>
  <si>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</si>
  <si>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</si>
  <si>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</si>
  <si>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</si>
  <si>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</si>
  <si>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</si>
  <si>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</si>
  <si>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</si>
  <si>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</si>
  <si>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</si>
  <si>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</si>
  <si>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</si>
  <si>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</si>
  <si>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</si>
  <si>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</si>
  <si>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</si>
  <si>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</si>
  <si>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</si>
  <si>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</si>
  <si>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</si>
  <si>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</si>
  <si>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</si>
  <si>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</si>
  <si>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</si>
  <si>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</si>
  <si>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</si>
  <si>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</si>
  <si>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</si>
  <si>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</si>
  <si>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</si>
  <si>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</si>
  <si>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</si>
  <si>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</si>
  <si>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</si>
  <si>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</si>
  <si>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</si>
  <si>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</si>
  <si>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</si>
  <si>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</si>
  <si>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</si>
  <si>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</si>
  <si>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</si>
  <si>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</si>
  <si>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</si>
  <si>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</si>
  <si>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</si>
  <si>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</si>
  <si>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</si>
  <si>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</si>
  <si>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</si>
  <si>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</si>
  <si>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</si>
  <si>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</si>
  <si>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</si>
  <si>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</si>
  <si>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</si>
  <si>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</si>
  <si>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</si>
  <si>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</si>
  <si>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</si>
  <si>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</si>
  <si>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</si>
  <si>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</si>
  <si>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</si>
  <si>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</si>
  <si>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</si>
  <si>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</si>
  <si>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</si>
  <si>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</si>
  <si>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</si>
  <si>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</si>
  <si>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</si>
  <si>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</si>
  <si>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</si>
  <si>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</si>
  <si>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</si>
  <si>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</si>
  <si>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</si>
  <si>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</si>
  <si>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</si>
  <si>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</si>
  <si>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</si>
  <si>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</si>
  <si>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</si>
  <si>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</si>
  <si>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</si>
  <si>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</si>
  <si>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</si>
  <si>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</si>
  <si>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</si>
  <si>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</si>
  <si>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</si>
  <si>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</si>
  <si>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</si>
  <si>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</si>
  <si>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</si>
  <si>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</si>
  <si>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</si>
  <si>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</si>
  <si>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</si>
  <si>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</si>
  <si>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</si>
  <si>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</si>
  <si>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</si>
  <si>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</si>
  <si>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</si>
  <si>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</si>
  <si>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</si>
  <si>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</si>
  <si>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</si>
  <si>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</si>
  <si>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</si>
  <si>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</si>
  <si>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</si>
  <si>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</si>
  <si>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</si>
  <si>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</si>
  <si>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</si>
  <si>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</si>
  <si>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</si>
  <si>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</si>
  <si>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</si>
  <si>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</si>
  <si>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</si>
  <si>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</si>
  <si>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</si>
  <si>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</si>
  <si>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</si>
  <si>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</si>
  <si>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</si>
  <si>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</si>
  <si>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</si>
  <si>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</si>
  <si>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</si>
  <si>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</si>
  <si>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</si>
  <si>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</si>
  <si>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</si>
  <si>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</si>
  <si>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</si>
  <si>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</si>
  <si>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</si>
  <si>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</si>
  <si>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</si>
  <si>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</si>
  <si>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</si>
  <si>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</si>
  <si>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</si>
  <si>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</si>
  <si>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</si>
  <si>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</si>
  <si>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</si>
  <si>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</si>
  <si>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</si>
  <si>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</si>
  <si>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</si>
  <si>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</si>
  <si>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</si>
  <si>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</si>
  <si>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</si>
  <si>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</si>
  <si>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</si>
  <si>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</si>
  <si>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</si>
  <si>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</si>
  <si>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</si>
  <si>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</si>
  <si>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</si>
  <si>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</si>
  <si>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</si>
  <si>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</si>
  <si>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</si>
  <si>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</si>
  <si>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</si>
  <si>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</si>
  <si>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</si>
  <si>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</si>
  <si>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</si>
  <si>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</si>
  <si>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</si>
  <si>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</si>
  <si>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</si>
  <si>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</si>
  <si>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</si>
  <si>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</si>
  <si>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</si>
  <si>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</si>
  <si>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</si>
  <si>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</si>
  <si>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</si>
  <si>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</si>
  <si>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</si>
  <si>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</si>
  <si>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</si>
  <si>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</si>
  <si>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</si>
  <si>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</si>
  <si>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</si>
  <si>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</si>
  <si>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</si>
  <si>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</si>
  <si>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</si>
  <si>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</si>
  <si>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</si>
  <si>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</si>
  <si>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</si>
  <si>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</si>
  <si>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</si>
  <si>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</si>
  <si>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</si>
  <si>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</si>
  <si>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</si>
  <si>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</si>
  <si>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</si>
  <si>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</si>
  <si>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</si>
  <si>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</si>
  <si>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</si>
  <si>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</si>
  <si>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</si>
  <si>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</si>
  <si>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</si>
  <si>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</si>
  <si>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</si>
  <si>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</si>
  <si>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</si>
  <si>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</si>
  <si>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</si>
  <si>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</si>
  <si>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</si>
  <si>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</si>
  <si>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</si>
  <si>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</si>
  <si>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</si>
  <si>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</si>
  <si>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</si>
  <si>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</si>
  <si>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</si>
  <si>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</si>
  <si>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</si>
  <si>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</si>
  <si>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</si>
  <si>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</si>
  <si>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</si>
  <si>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</si>
  <si>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</si>
  <si>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</si>
  <si>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</si>
  <si>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</si>
  <si>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</si>
  <si>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</si>
  <si>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</si>
  <si>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</si>
  <si>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</si>
  <si>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</si>
  <si>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</si>
  <si>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</si>
  <si>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</si>
  <si>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</si>
  <si>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</si>
  <si>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</si>
  <si>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</si>
  <si>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</si>
  <si>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</si>
  <si>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</si>
  <si>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</si>
  <si>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</si>
  <si>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</si>
  <si>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</si>
  <si>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</si>
  <si>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</si>
  <si>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</si>
  <si>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</si>
  <si>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</si>
  <si>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</si>
  <si>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</si>
  <si>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</si>
  <si>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</si>
  <si>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</si>
  <si>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</si>
  <si>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</si>
  <si>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</si>
  <si>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</si>
  <si>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</si>
  <si>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</si>
  <si>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</si>
  <si>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</si>
  <si>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</si>
  <si>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</si>
  <si>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</si>
  <si>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</si>
  <si>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</si>
  <si>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</si>
  <si>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</si>
  <si>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</si>
  <si>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</si>
  <si>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</si>
  <si>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</si>
  <si>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</si>
  <si>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</si>
  <si>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</si>
  <si>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</si>
  <si>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</si>
  <si>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</si>
  <si>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</si>
  <si>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</si>
  <si>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</si>
  <si>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</si>
  <si>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</si>
  <si>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</si>
  <si>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</si>
  <si>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</si>
  <si>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</si>
  <si>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</si>
  <si>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</si>
  <si>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</si>
  <si>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</si>
  <si>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</si>
  <si>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</si>
  <si>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</si>
  <si>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</si>
  <si>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</si>
  <si>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</si>
  <si>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</si>
  <si>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</si>
  <si>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</si>
  <si>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</si>
  <si>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</si>
  <si>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</si>
  <si>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</si>
  <si>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</si>
  <si>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</si>
  <si>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</si>
  <si>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</si>
  <si>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</si>
  <si>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</si>
  <si>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</si>
  <si>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</si>
  <si>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</si>
  <si>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</si>
  <si>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</si>
  <si>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</si>
  <si>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</si>
  <si>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</si>
  <si>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</si>
  <si>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</si>
  <si>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</si>
  <si>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</si>
  <si>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</si>
  <si>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</si>
  <si>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</si>
  <si>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</si>
  <si>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</si>
  <si>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</si>
  <si>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</si>
  <si>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</si>
  <si>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</si>
  <si>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</si>
  <si>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</si>
  <si>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</si>
  <si>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</si>
  <si>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</si>
  <si>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</si>
  <si>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</si>
  <si>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</si>
  <si>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</si>
  <si>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</si>
  <si>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</si>
  <si>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</si>
  <si>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</si>
  <si>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</si>
  <si>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</si>
  <si>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</si>
  <si>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</si>
  <si>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</si>
  <si>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</si>
  <si>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</si>
  <si>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</si>
  <si>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</si>
  <si>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</si>
  <si>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</si>
  <si>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</si>
  <si>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</si>
  <si>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</si>
  <si>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</si>
  <si>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</si>
  <si>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</si>
  <si>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</si>
  <si>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</si>
  <si>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</si>
  <si>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</si>
  <si>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</si>
  <si>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</si>
  <si>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</si>
  <si>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</si>
  <si>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</si>
  <si>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</si>
  <si>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</si>
  <si>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</si>
  <si>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</si>
  <si>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</si>
  <si>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</si>
  <si>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</si>
  <si>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</si>
  <si>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</si>
  <si>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</si>
  <si>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</si>
  <si>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</si>
  <si>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</si>
  <si>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</si>
  <si>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</si>
  <si>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</si>
  <si>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</si>
  <si>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</si>
  <si>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</si>
  <si>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</si>
  <si>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</si>
  <si>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</si>
  <si>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</si>
  <si>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</si>
  <si>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</si>
  <si>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</si>
  <si>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</si>
  <si>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</si>
  <si>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</si>
  <si>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</si>
  <si>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</si>
  <si>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</si>
  <si>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</si>
  <si>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</si>
  <si>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</si>
  <si>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</si>
  <si>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</si>
  <si>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</si>
  <si>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</si>
  <si>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</si>
  <si>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</si>
  <si>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</si>
  <si>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</si>
  <si>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</si>
  <si>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</si>
  <si>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</si>
  <si>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</si>
  <si>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</si>
  <si>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</si>
  <si>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</si>
  <si>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</si>
  <si>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</si>
  <si>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</si>
  <si>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</si>
  <si>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</si>
  <si>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</si>
  <si>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</si>
  <si>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</si>
  <si>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</si>
  <si>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</si>
  <si>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</si>
  <si>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</si>
  <si>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</si>
  <si>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</si>
  <si>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</si>
  <si>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</si>
  <si>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</si>
  <si>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</si>
  <si>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</si>
  <si>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</si>
  <si>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</si>
  <si>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</si>
  <si>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</si>
  <si>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</si>
  <si>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</si>
  <si>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</si>
  <si>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</si>
  <si>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</si>
  <si>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</si>
  <si>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</si>
  <si>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</si>
  <si>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</si>
  <si>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</si>
  <si>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</si>
  <si>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</si>
  <si>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</si>
  <si>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</si>
  <si>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</si>
  <si>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</si>
  <si>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</si>
  <si>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</si>
  <si>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</si>
  <si>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</si>
  <si>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</si>
  <si>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</si>
  <si>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</si>
  <si>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</si>
  <si>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</si>
  <si>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</si>
  <si>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</si>
  <si>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</si>
  <si>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</si>
  <si>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</si>
  <si>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</si>
  <si>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</si>
  <si>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</si>
  <si>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</si>
  <si>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</si>
  <si>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</si>
  <si>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</si>
  <si>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</si>
  <si>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</si>
  <si>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</si>
  <si>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</si>
  <si>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</si>
  <si>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</si>
  <si>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</si>
  <si>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</si>
  <si>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</si>
  <si>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</si>
  <si>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</si>
  <si>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</si>
  <si>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</si>
  <si>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</si>
  <si>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</si>
  <si>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</si>
  <si>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</si>
  <si>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</si>
  <si>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</si>
  <si>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</si>
  <si>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</si>
  <si>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</si>
  <si>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</si>
  <si>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</si>
  <si>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</si>
  <si>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</si>
  <si>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</si>
  <si>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</si>
  <si>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</si>
  <si>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</si>
  <si>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</si>
  <si>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</si>
  <si>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</si>
  <si>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</si>
  <si>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</si>
  <si>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</si>
  <si>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</si>
  <si>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</si>
  <si>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</si>
  <si>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</si>
  <si>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</si>
  <si>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</si>
  <si>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</si>
  <si>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</si>
  <si>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</si>
  <si>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</si>
  <si>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</si>
  <si>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</si>
  <si>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</si>
  <si>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</si>
  <si>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</si>
  <si>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</si>
  <si>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</si>
  <si>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</si>
  <si>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</si>
  <si>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</si>
  <si>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</si>
  <si>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</si>
  <si>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</si>
  <si>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</si>
  <si>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</si>
  <si>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</si>
  <si>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</si>
  <si>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</si>
  <si>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</si>
  <si>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</si>
  <si>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</si>
  <si>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</si>
  <si>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</si>
  <si>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</si>
  <si>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</si>
  <si>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</si>
  <si>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</si>
  <si>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</si>
  <si>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</si>
  <si>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</si>
  <si>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</si>
  <si>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</si>
  <si>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</si>
  <si>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</si>
  <si>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</si>
  <si>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</si>
  <si>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</si>
  <si>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</si>
  <si>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</si>
  <si>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</si>
  <si>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</si>
  <si>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</si>
  <si>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</si>
  <si>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</si>
  <si>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</si>
  <si>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</si>
  <si>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</si>
  <si>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</si>
  <si>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</si>
  <si>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</si>
  <si>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</si>
  <si>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</si>
  <si>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</si>
  <si>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</si>
  <si>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</si>
  <si>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</si>
  <si>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</si>
  <si>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</si>
  <si>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</si>
  <si>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</si>
  <si>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</si>
  <si>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</si>
  <si>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</si>
  <si>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</si>
  <si>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</si>
  <si>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</si>
  <si>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</si>
  <si>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</si>
  <si>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</si>
  <si>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</si>
  <si>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</si>
  <si>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</si>
  <si>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</si>
  <si>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</si>
  <si>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</si>
  <si>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</si>
  <si>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</si>
  <si>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</si>
  <si>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</si>
  <si>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</si>
  <si>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</si>
  <si>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</si>
  <si>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</si>
  <si>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</si>
  <si>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</si>
  <si>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</si>
  <si>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</si>
  <si>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</si>
  <si>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</si>
  <si>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</si>
  <si>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</si>
  <si>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</si>
  <si>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</si>
  <si>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</si>
  <si>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</si>
  <si>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</si>
  <si>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</si>
  <si>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</si>
  <si>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</si>
  <si>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</si>
  <si>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</si>
  <si>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</si>
  <si>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</si>
  <si>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</si>
  <si>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</si>
  <si>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</si>
  <si>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</si>
  <si>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</si>
  <si>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</si>
  <si>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</si>
  <si>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</si>
  <si>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</si>
  <si>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</si>
  <si>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</si>
  <si>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</si>
  <si>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</si>
  <si>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</si>
  <si>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</si>
  <si>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</si>
  <si>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</si>
  <si>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</si>
  <si>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</si>
  <si>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</si>
  <si>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</si>
  <si>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</si>
  <si>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</si>
  <si>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</si>
  <si>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</si>
  <si>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</si>
  <si>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</si>
  <si>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</si>
  <si>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</si>
  <si>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</si>
  <si>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</si>
  <si>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</si>
  <si>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</si>
  <si>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</si>
  <si>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</si>
  <si>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</si>
  <si>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</si>
  <si>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</si>
  <si>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</si>
  <si>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</si>
  <si>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</si>
  <si>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</si>
  <si>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</si>
  <si>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</si>
  <si>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</si>
  <si>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</si>
  <si>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</si>
  <si>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</si>
  <si>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</si>
  <si>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</si>
  <si>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</si>
  <si>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</si>
  <si>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</si>
  <si>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</si>
  <si>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</si>
  <si>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</si>
  <si>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</si>
  <si>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</si>
  <si>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</si>
  <si>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</si>
  <si>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</si>
  <si>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</si>
  <si>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</si>
  <si>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</si>
  <si>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</si>
  <si>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</si>
  <si>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</si>
  <si>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</si>
  <si>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</si>
  <si>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</si>
  <si>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</si>
  <si>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</si>
  <si>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</si>
  <si>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</si>
  <si>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</si>
  <si>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</si>
  <si>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</si>
  <si>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</si>
  <si>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</si>
  <si>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</si>
  <si>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</si>
  <si>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</si>
  <si>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</si>
  <si>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</si>
  <si>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</si>
  <si>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</si>
  <si>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</si>
  <si>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</si>
  <si>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</si>
  <si>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</si>
  <si>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</si>
  <si>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</si>
  <si>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</si>
  <si>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</si>
  <si>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</si>
  <si>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</si>
  <si>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</si>
  <si>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</si>
  <si>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</si>
  <si>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</si>
  <si>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</si>
  <si>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</si>
  <si>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</si>
  <si>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</si>
  <si>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</si>
  <si>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</si>
  <si>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</si>
  <si>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</si>
  <si>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</si>
  <si>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</si>
  <si>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</si>
  <si>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</si>
  <si>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</si>
  <si>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</si>
  <si>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</si>
  <si>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</si>
  <si>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</si>
  <si>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</si>
  <si>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</si>
  <si>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</si>
  <si>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</si>
  <si>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</si>
  <si>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</si>
  <si>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</si>
  <si>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</si>
  <si>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</si>
  <si>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</si>
  <si>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</si>
  <si>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</si>
  <si>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</si>
  <si>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</si>
  <si>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</si>
  <si>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</si>
  <si>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</si>
  <si>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</si>
  <si>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</si>
  <si>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</si>
  <si>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</si>
  <si>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</si>
  <si>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</si>
  <si>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</si>
  <si>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</si>
  <si>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</si>
  <si>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</si>
  <si>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</si>
  <si>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</si>
  <si>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</si>
  <si>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</si>
  <si>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</si>
  <si>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</si>
  <si>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</si>
  <si>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</si>
  <si>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</si>
  <si>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</si>
  <si>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</si>
  <si>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</si>
  <si>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</si>
  <si>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</si>
  <si>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</si>
  <si>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</si>
  <si>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</si>
  <si>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</si>
  <si>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</si>
  <si>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</si>
  <si>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</si>
  <si>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</si>
  <si>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</si>
  <si>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</si>
  <si>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</si>
  <si>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</si>
  <si>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</si>
  <si>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</si>
  <si>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</si>
  <si>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</si>
  <si>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</si>
  <si>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</si>
  <si>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</si>
  <si>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</si>
  <si>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</si>
  <si>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</si>
  <si>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</si>
  <si>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</si>
  <si>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</si>
  <si>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</si>
  <si>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</si>
  <si>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</si>
  <si>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</si>
  <si>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</si>
  <si>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</si>
  <si>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</si>
  <si>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</si>
  <si>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</si>
  <si>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</si>
  <si>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</si>
  <si>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</si>
  <si>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</si>
  <si>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</si>
  <si>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</si>
  <si>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</si>
  <si>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</si>
  <si>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</si>
  <si>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</si>
  <si>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</si>
  <si>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</si>
  <si>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</si>
  <si>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</si>
  <si>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</si>
  <si>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</si>
  <si>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</si>
  <si>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</si>
  <si>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</si>
  <si>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</si>
  <si>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</si>
  <si>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</si>
  <si>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</si>
  <si>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</si>
  <si>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</si>
  <si>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</si>
  <si>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</si>
  <si>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</si>
  <si>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</si>
  <si>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</si>
  <si>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</si>
  <si>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</si>
  <si>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</si>
  <si>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</si>
  <si>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</si>
  <si>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</si>
  <si>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</si>
  <si>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</si>
  <si>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</si>
  <si>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</si>
  <si>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</si>
  <si>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</si>
  <si>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</si>
  <si>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</si>
  <si>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</si>
  <si>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</si>
  <si>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</si>
  <si>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</si>
  <si>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</si>
  <si>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</si>
  <si>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</si>
  <si>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</si>
  <si>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</si>
  <si>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</si>
  <si>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</si>
  <si>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</si>
  <si>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</si>
  <si>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</si>
  <si>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</si>
  <si>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</si>
  <si>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</si>
  <si>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</si>
  <si>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</si>
  <si>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</si>
  <si>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</si>
  <si>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</si>
  <si>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</si>
  <si>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</si>
  <si>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</si>
  <si>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</si>
  <si>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</si>
  <si>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</si>
  <si>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</si>
  <si>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</si>
  <si>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</si>
  <si>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</si>
  <si>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</si>
  <si>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</si>
  <si>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</si>
  <si>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</si>
  <si>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</si>
  <si>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</si>
  <si>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</si>
  <si>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</si>
  <si>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</si>
  <si>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</si>
  <si>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</si>
  <si>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</si>
  <si>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</si>
  <si>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</si>
  <si>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</si>
  <si>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</si>
  <si>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</si>
  <si>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</si>
  <si>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</si>
  <si>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</si>
  <si>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</si>
  <si>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</si>
  <si>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</si>
  <si>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</si>
  <si>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</si>
  <si>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</si>
  <si>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</si>
  <si>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</si>
  <si>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</si>
  <si>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</si>
  <si>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</si>
  <si>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</si>
  <si>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</si>
  <si>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</si>
  <si>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</si>
  <si>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</si>
  <si>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</si>
  <si>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</si>
  <si>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</si>
  <si>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</si>
  <si>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</si>
  <si>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</si>
  <si>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</si>
  <si>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</si>
  <si>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</si>
  <si>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</si>
  <si>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</si>
  <si>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</si>
  <si>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</si>
  <si>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</si>
  <si>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</si>
  <si>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</si>
  <si>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</si>
  <si>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</si>
  <si>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</si>
  <si>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</si>
  <si>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</si>
  <si>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</si>
  <si>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</si>
  <si>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</si>
  <si>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</si>
  <si>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</si>
  <si>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</si>
  <si>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</si>
  <si>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</si>
  <si>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</si>
  <si>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</si>
  <si>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</si>
  <si>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</si>
  <si>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</si>
  <si>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</si>
  <si>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</si>
  <si>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</si>
  <si>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</si>
  <si>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</si>
  <si>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</si>
  <si>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</si>
  <si>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</si>
  <si>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</si>
  <si>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</si>
  <si>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</si>
  <si>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</si>
  <si>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</si>
  <si>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</si>
  <si>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</si>
  <si>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</si>
  <si>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</si>
  <si>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</si>
  <si>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</si>
  <si>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</si>
  <si>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</si>
  <si>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</si>
  <si>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</si>
  <si>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</si>
  <si>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</si>
  <si>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</si>
  <si>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</si>
  <si>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</si>
  <si>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</si>
  <si>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</si>
  <si>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</si>
  <si>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</si>
  <si>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</si>
  <si>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</si>
  <si>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</si>
  <si>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</si>
  <si>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</si>
  <si>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</si>
  <si>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</si>
  <si>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</si>
  <si>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</si>
  <si>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</si>
  <si>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</si>
  <si>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</si>
  <si>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</si>
  <si>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</si>
  <si>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</si>
  <si>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</si>
  <si>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</si>
  <si>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</si>
  <si>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</si>
  <si>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</si>
  <si>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</si>
  <si>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</si>
  <si>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</si>
  <si>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</si>
  <si>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</si>
  <si>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</si>
  <si>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</si>
  <si>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</si>
  <si>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</si>
  <si>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</si>
  <si>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</si>
  <si>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</si>
  <si>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</si>
  <si>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</si>
  <si>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</si>
  <si>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</si>
  <si>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</si>
  <si>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</si>
  <si>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</si>
  <si>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</si>
  <si>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</si>
  <si>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</si>
  <si>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</si>
  <si>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</si>
  <si>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</si>
  <si>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</si>
  <si>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</si>
  <si>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</si>
  <si>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</si>
  <si>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</si>
  <si>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</si>
  <si>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</si>
  <si>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</si>
  <si>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</si>
  <si>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</si>
  <si>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</si>
  <si>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</si>
  <si>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</si>
  <si>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</si>
  <si>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</si>
  <si>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</si>
  <si>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</si>
  <si>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</si>
  <si>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</si>
  <si>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</si>
  <si>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</si>
  <si>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</si>
  <si>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</si>
  <si>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</si>
  <si>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</si>
  <si>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</si>
  <si>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</si>
  <si>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</si>
  <si>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</si>
  <si>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</si>
  <si>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</si>
  <si>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</si>
  <si>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</si>
  <si>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</si>
  <si>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</si>
  <si>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</si>
  <si>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</si>
  <si>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</si>
  <si>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</si>
  <si>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</si>
  <si>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</si>
  <si>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</si>
  <si>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</si>
  <si>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</si>
  <si>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</si>
  <si>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</si>
  <si>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</si>
  <si>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</si>
  <si>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</si>
  <si>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</si>
  <si>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</si>
  <si>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</si>
  <si>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</si>
  <si>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</si>
  <si>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</si>
  <si>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</si>
  <si>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</si>
  <si>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</si>
  <si>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</si>
  <si>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</si>
  <si>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</si>
  <si>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</si>
  <si>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</si>
  <si>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</si>
  <si>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</si>
  <si>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</si>
  <si>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</si>
  <si>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</si>
  <si>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</si>
  <si>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</si>
  <si>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</si>
  <si>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</si>
  <si>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</si>
  <si>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</si>
  <si>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</si>
  <si>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</si>
  <si>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</si>
  <si>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</si>
  <si>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</si>
  <si>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</si>
  <si>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</si>
  <si>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</si>
  <si>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</si>
  <si>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</si>
  <si>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</si>
  <si>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</si>
  <si>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</si>
  <si>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</si>
  <si>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</si>
  <si>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</si>
  <si>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</si>
  <si>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</si>
  <si>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</si>
  <si>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</si>
  <si>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</si>
  <si>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</si>
  <si>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</si>
  <si>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</si>
  <si>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</si>
  <si>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</si>
  <si>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</si>
  <si>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</si>
  <si>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</si>
  <si>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</si>
  <si>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</si>
  <si>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</si>
  <si>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</si>
  <si>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</si>
  <si>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</si>
  <si>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</si>
  <si>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</si>
  <si>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</si>
  <si>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</si>
  <si>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</si>
  <si>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</si>
  <si>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</si>
  <si>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</si>
  <si>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</si>
  <si>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</si>
  <si>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</si>
  <si>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</si>
  <si>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</si>
  <si>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</si>
  <si>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</si>
  <si>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</si>
  <si>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</si>
  <si>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</si>
  <si>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</si>
  <si>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</si>
  <si>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</si>
  <si>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</si>
  <si>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</si>
  <si>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</si>
  <si>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</si>
  <si>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</si>
  <si>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</si>
  <si>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</si>
  <si>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</si>
  <si>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</si>
  <si>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</si>
  <si>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</si>
  <si>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</si>
  <si>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</si>
  <si>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</si>
  <si>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</si>
  <si>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</si>
  <si>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</si>
  <si>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</si>
  <si>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</si>
  <si>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</si>
  <si>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</si>
  <si>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</si>
  <si>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</si>
  <si>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</si>
  <si>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</si>
  <si>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</si>
  <si>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</si>
  <si>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</si>
  <si>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</si>
  <si>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</si>
  <si>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</si>
  <si>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</si>
  <si>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</si>
  <si>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</si>
  <si>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</si>
  <si>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</si>
  <si>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</si>
  <si>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</si>
  <si>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</si>
  <si>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</si>
  <si>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</si>
  <si>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</si>
  <si>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</si>
  <si>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</si>
  <si>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</si>
  <si>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</si>
  <si>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</si>
  <si>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</si>
  <si>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</si>
  <si>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</si>
  <si>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</si>
  <si>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</si>
  <si>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</si>
  <si>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</si>
  <si>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</si>
  <si>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</si>
  <si>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</si>
  <si>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</si>
  <si>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</si>
  <si>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</si>
  <si>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</si>
  <si>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</si>
  <si>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</si>
  <si>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</si>
  <si>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</si>
  <si>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</si>
  <si>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</si>
  <si>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</si>
  <si>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</si>
  <si>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</si>
  <si>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</si>
  <si>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</si>
  <si>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</si>
  <si>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</si>
  <si>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</si>
  <si>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</si>
  <si>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</si>
  <si>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</si>
  <si>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</si>
  <si>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</si>
  <si>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</si>
  <si>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</si>
  <si>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</si>
  <si>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</si>
  <si>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</si>
  <si>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</si>
  <si>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</si>
  <si>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</si>
  <si>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</si>
  <si>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</si>
  <si>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</si>
  <si>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</si>
  <si>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</si>
  <si>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</si>
  <si>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</si>
  <si>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</si>
  <si>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</si>
  <si>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</si>
  <si>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</si>
  <si>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</si>
  <si>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</si>
  <si>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</si>
  <si>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</si>
  <si>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</si>
  <si>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</si>
  <si>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</si>
  <si>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</si>
  <si>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</si>
  <si>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</si>
  <si>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</si>
  <si>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</si>
  <si>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</si>
  <si>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</si>
  <si>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</si>
  <si>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</si>
  <si>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</si>
  <si>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</si>
  <si>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</si>
  <si>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</si>
  <si>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</si>
  <si>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</si>
  <si>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</si>
  <si>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</si>
  <si>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</si>
  <si>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</si>
  <si>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</si>
  <si>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</si>
  <si>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</si>
  <si>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</si>
  <si>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</si>
  <si>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</si>
  <si>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</si>
  <si>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</si>
  <si>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</si>
  <si>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</si>
  <si>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</si>
  <si>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</si>
  <si>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</si>
  <si>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</si>
  <si>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</si>
  <si>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</si>
  <si>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</si>
  <si>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</si>
  <si>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</si>
  <si>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</si>
  <si>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</si>
  <si>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</si>
  <si>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</si>
  <si>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</si>
  <si>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</si>
  <si>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</si>
  <si>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</si>
  <si>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</si>
  <si>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</si>
  <si>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</si>
  <si>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</si>
  <si>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</si>
  <si>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</si>
  <si>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</si>
  <si>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</si>
  <si>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</si>
  <si>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</si>
  <si>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</si>
  <si>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</si>
  <si>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</si>
  <si>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</si>
  <si>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</si>
  <si>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</si>
  <si>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</si>
  <si>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</si>
  <si>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</si>
  <si>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</si>
  <si>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</si>
  <si>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</si>
  <si>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</si>
  <si>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</si>
  <si>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</si>
  <si>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</si>
  <si>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</si>
  <si>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</si>
  <si>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</si>
  <si>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</si>
  <si>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</si>
  <si>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</si>
  <si>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</si>
  <si>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</si>
  <si>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</si>
  <si>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</si>
  <si>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</si>
  <si>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</si>
  <si>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</si>
  <si>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</si>
  <si>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</si>
  <si>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</si>
  <si>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</si>
  <si>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</si>
  <si>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</si>
  <si>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</si>
  <si>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</si>
  <si>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</si>
  <si>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</si>
  <si>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</si>
  <si>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</si>
  <si>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</si>
  <si>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</si>
  <si>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</si>
  <si>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</si>
  <si>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</si>
  <si>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</si>
  <si>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</si>
  <si>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</si>
  <si>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</si>
  <si>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</si>
  <si>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</si>
  <si>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</si>
  <si>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</si>
  <si>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</si>
  <si>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</si>
  <si>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</si>
  <si>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</si>
  <si>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</si>
  <si>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</si>
  <si>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</si>
  <si>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</si>
  <si>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</si>
  <si>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</si>
  <si>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</si>
  <si>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</si>
  <si>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</si>
  <si>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</si>
  <si>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</si>
  <si>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</si>
  <si>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</si>
  <si>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</si>
  <si>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</si>
  <si>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</si>
  <si>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</si>
  <si>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</si>
  <si>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</si>
  <si>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</si>
  <si>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</si>
  <si>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</si>
  <si>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</si>
  <si>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</si>
  <si>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</si>
  <si>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</si>
  <si>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</si>
  <si>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</si>
  <si>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</si>
  <si>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</si>
  <si>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</si>
  <si>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</si>
  <si>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</si>
  <si>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</si>
  <si>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</si>
  <si>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</si>
  <si>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</si>
  <si>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</si>
  <si>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</si>
  <si>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</si>
  <si>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</si>
  <si>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</si>
  <si>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</si>
  <si>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</si>
  <si>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</si>
  <si>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</si>
  <si>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</si>
  <si>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</si>
  <si>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</si>
  <si>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</si>
  <si>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</si>
  <si>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</si>
  <si>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</si>
  <si>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</si>
  <si>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</si>
  <si>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</si>
  <si>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</si>
  <si>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</si>
  <si>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</si>
  <si>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</si>
  <si>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</si>
  <si>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</si>
  <si>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</si>
  <si>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</si>
  <si>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</si>
  <si>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</si>
  <si>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</si>
  <si>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</si>
  <si>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</si>
  <si>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</si>
  <si>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</si>
  <si>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</si>
  <si>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</si>
  <si>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</si>
  <si>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</si>
  <si>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</si>
  <si>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</si>
  <si>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</si>
  <si>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</si>
  <si>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</si>
  <si>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</si>
  <si>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</si>
  <si>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</si>
  <si>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</si>
  <si>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</si>
  <si>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</si>
  <si>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</si>
  <si>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</si>
  <si>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</si>
  <si>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</si>
  <si>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</si>
  <si>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</si>
  <si>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</si>
  <si>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</si>
  <si>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</si>
  <si>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</si>
  <si>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</si>
  <si>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</si>
  <si>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</si>
  <si>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</si>
  <si>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</si>
  <si>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</si>
  <si>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</si>
  <si>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</si>
  <si>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</si>
  <si>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</si>
  <si>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</si>
  <si>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</si>
  <si>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</si>
  <si>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</si>
  <si>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</si>
  <si>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</si>
  <si>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</si>
  <si>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</si>
  <si>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</si>
  <si>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</si>
  <si>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</si>
  <si>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</si>
  <si>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</si>
  <si>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</si>
  <si>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</si>
  <si>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</si>
  <si>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</si>
  <si>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</si>
  <si>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</si>
  <si>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</si>
  <si>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</si>
  <si>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</si>
  <si>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</si>
  <si>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</si>
  <si>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</si>
  <si>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</si>
  <si>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</si>
  <si>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</si>
  <si>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</si>
  <si>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</si>
  <si>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</si>
  <si>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</si>
  <si>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</si>
  <si>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</si>
  <si>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</si>
  <si>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</si>
  <si>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</si>
  <si>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</si>
  <si>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</si>
  <si>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</si>
  <si>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</si>
  <si>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</si>
  <si>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</si>
  <si>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</si>
  <si>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</si>
  <si>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</si>
  <si>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</si>
  <si>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</si>
  <si>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</si>
  <si>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</si>
  <si>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</si>
  <si>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</si>
  <si>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</si>
  <si>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</si>
  <si>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</si>
  <si>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</si>
  <si>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</si>
  <si>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</si>
  <si>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</si>
  <si>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</si>
  <si>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</si>
  <si>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</si>
  <si>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</si>
  <si>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</si>
  <si>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</si>
  <si>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</si>
  <si>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</si>
  <si>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</si>
  <si>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</si>
  <si>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</si>
  <si>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</si>
  <si>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</si>
  <si>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</si>
  <si>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</si>
  <si>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</si>
  <si>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</si>
  <si>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</si>
  <si>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</si>
  <si>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</si>
  <si>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</si>
  <si>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</si>
  <si>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</si>
  <si>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</si>
  <si>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</si>
  <si>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</si>
  <si>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</si>
  <si>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</si>
  <si>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</si>
  <si>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</si>
  <si>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</si>
  <si>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</si>
  <si>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</si>
  <si>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</si>
  <si>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</si>
  <si>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</si>
  <si>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</si>
  <si>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</si>
  <si>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</si>
  <si>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</si>
  <si>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</si>
  <si>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</si>
  <si>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</si>
  <si>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</si>
  <si>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</si>
  <si>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</si>
  <si>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</si>
  <si>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</si>
  <si>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</si>
  <si>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</si>
  <si>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</si>
  <si>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</si>
  <si>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</si>
  <si>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</si>
  <si>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</si>
  <si>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</si>
  <si>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</si>
  <si>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</si>
  <si>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</si>
  <si>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</si>
  <si>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</si>
  <si>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</si>
  <si>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</si>
  <si>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</si>
  <si>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</si>
  <si>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</si>
  <si>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</si>
  <si>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</si>
  <si>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</si>
  <si>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</si>
  <si>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</si>
  <si>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</si>
  <si>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</si>
  <si>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</si>
  <si>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</si>
  <si>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</si>
  <si>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</si>
  <si>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</si>
  <si>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</si>
  <si>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</si>
  <si>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</si>
  <si>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</si>
  <si>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</si>
  <si>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</si>
  <si>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</si>
  <si>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</si>
  <si>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</si>
  <si>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</si>
  <si>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</si>
  <si>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</si>
  <si>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</si>
  <si>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</si>
  <si>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</si>
  <si>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</si>
  <si>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</si>
  <si>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</si>
  <si>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</si>
  <si>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</si>
  <si>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</si>
  <si>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</si>
  <si>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</si>
  <si>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</si>
  <si>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</si>
  <si>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</si>
  <si>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</si>
  <si>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</si>
  <si>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</si>
  <si>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</si>
  <si>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</si>
  <si>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</si>
  <si>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</si>
  <si>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</si>
  <si>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</si>
  <si>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</si>
  <si>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</si>
  <si>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</si>
  <si>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</si>
  <si>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</si>
  <si>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</si>
  <si>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</si>
  <si>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</si>
  <si>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</si>
  <si>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</si>
  <si>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</si>
  <si>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</si>
  <si>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</si>
  <si>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</si>
  <si>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</si>
  <si>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</si>
  <si>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</si>
  <si>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</si>
  <si>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</si>
  <si>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</si>
  <si>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</si>
  <si>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</si>
  <si>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</si>
  <si>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</si>
  <si>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</si>
  <si>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</si>
  <si>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</si>
  <si>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</si>
  <si>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</si>
  <si>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</si>
  <si>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</si>
  <si>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</si>
  <si>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</si>
  <si>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</si>
  <si>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</si>
  <si>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</si>
  <si>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</si>
  <si>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</si>
  <si>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</si>
  <si>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</si>
  <si>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</si>
  <si>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</si>
  <si>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</si>
  <si>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</si>
  <si>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</si>
  <si>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</si>
  <si>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</si>
  <si>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</si>
  <si>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</si>
  <si>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</si>
  <si>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</si>
  <si>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</si>
  <si>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</si>
  <si>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</si>
  <si>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</si>
  <si>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</si>
  <si>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</si>
  <si>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</si>
  <si>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</si>
  <si>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</si>
  <si>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</si>
  <si>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</si>
  <si>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</si>
  <si>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</si>
  <si>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</si>
  <si>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</si>
  <si>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</si>
  <si>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</si>
  <si>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</si>
  <si>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</si>
  <si>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</si>
  <si>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</si>
  <si>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</si>
  <si>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</si>
  <si>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</si>
  <si>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</si>
  <si>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</si>
  <si>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</si>
  <si>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</si>
  <si>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</si>
  <si>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</si>
  <si>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</si>
  <si>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</si>
  <si>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</si>
  <si>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</si>
  <si>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</si>
  <si>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</si>
  <si>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</si>
  <si>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</si>
  <si>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</si>
  <si>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</si>
  <si>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</si>
  <si>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</si>
  <si>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</si>
  <si>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</si>
  <si>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</si>
  <si>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</si>
  <si>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</si>
  <si>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</si>
  <si>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</si>
  <si>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</si>
  <si>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</si>
  <si>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</si>
  <si>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</si>
  <si>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</si>
  <si>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</si>
  <si>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</si>
  <si>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</si>
  <si>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</si>
  <si>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</si>
  <si>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</si>
  <si>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</si>
  <si>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</si>
  <si>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</si>
  <si>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</si>
  <si>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</si>
  <si>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</si>
  <si>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</si>
  <si>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</si>
  <si>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</si>
  <si>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</si>
  <si>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</si>
  <si>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</si>
  <si>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</si>
  <si>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</si>
  <si>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</si>
  <si>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</si>
  <si>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</si>
  <si>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</si>
  <si>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</si>
  <si>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</si>
  <si>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</si>
  <si>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</si>
  <si>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</si>
  <si>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</si>
  <si>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</si>
  <si>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</si>
  <si>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</si>
  <si>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</si>
  <si>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</si>
  <si>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</si>
  <si>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</si>
  <si>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</si>
  <si>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</si>
  <si>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</si>
  <si>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</si>
  <si>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</si>
  <si>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</si>
  <si>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</si>
  <si>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</si>
  <si>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</si>
  <si>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</si>
  <si>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</si>
  <si>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</si>
  <si>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</si>
  <si>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</si>
  <si>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</si>
  <si>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</si>
  <si>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</si>
  <si>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</si>
  <si>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</si>
  <si>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</si>
  <si>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</si>
  <si>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</si>
  <si>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</si>
  <si>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</si>
  <si>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</si>
  <si>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</si>
  <si>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</si>
  <si>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</si>
  <si>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</si>
  <si>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</si>
  <si>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</si>
  <si>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</si>
  <si>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</si>
  <si>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</si>
  <si>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</si>
  <si>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</si>
  <si>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</si>
  <si>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</si>
  <si>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</si>
  <si>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</si>
  <si>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</si>
  <si>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</si>
  <si>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</si>
  <si>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</si>
  <si>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</si>
  <si>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</si>
  <si>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</si>
  <si>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</si>
  <si>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</si>
  <si>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</si>
  <si>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</si>
  <si>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</si>
  <si>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</si>
  <si>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</si>
  <si>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</si>
  <si>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</si>
  <si>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</si>
  <si>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</si>
  <si>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</si>
  <si>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</si>
  <si>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</si>
  <si>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</si>
  <si>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</si>
  <si>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</si>
  <si>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</si>
  <si>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</si>
  <si>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</si>
  <si>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</si>
  <si>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</si>
  <si>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</si>
  <si>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</si>
  <si>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</si>
  <si>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</si>
  <si>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</si>
  <si>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</si>
  <si>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</si>
  <si>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</si>
  <si>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</si>
  <si>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</si>
  <si>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</si>
  <si>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</si>
  <si>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</si>
  <si>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</si>
  <si>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</si>
  <si>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</si>
  <si>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</si>
  <si>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</si>
  <si>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</si>
  <si>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</si>
  <si>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</si>
  <si>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</si>
  <si>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</si>
  <si>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</si>
  <si>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</si>
  <si>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</si>
  <si>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</si>
  <si>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</si>
  <si>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</si>
  <si>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</si>
  <si>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</si>
  <si>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</si>
  <si>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</si>
  <si>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</si>
  <si>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</si>
  <si>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</si>
  <si>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</si>
  <si>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</si>
  <si>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</si>
  <si>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</si>
  <si>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</si>
  <si>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</si>
  <si>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</si>
  <si>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</si>
  <si>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</si>
  <si>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</si>
  <si>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</si>
  <si>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</si>
  <si>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</si>
  <si>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</si>
  <si>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</si>
  <si>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</si>
  <si>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</si>
  <si>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</si>
  <si>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</si>
  <si>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</si>
  <si>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</si>
  <si>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</si>
  <si>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</si>
  <si>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</si>
  <si>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</si>
  <si>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</si>
  <si>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</si>
  <si>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</si>
  <si>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</si>
  <si>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</si>
  <si>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</si>
  <si>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</si>
  <si>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</si>
  <si>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</si>
  <si>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</si>
  <si>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</si>
  <si>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</si>
  <si>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</si>
  <si>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</si>
  <si>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</si>
  <si>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</si>
  <si>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</si>
  <si>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</si>
  <si>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</si>
  <si>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</si>
  <si>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</si>
  <si>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</si>
  <si>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</si>
  <si>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</si>
  <si>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</si>
  <si>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</si>
  <si>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</si>
  <si>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</si>
  <si>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</si>
  <si>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</si>
  <si>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</si>
  <si>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</si>
  <si>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</si>
  <si>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</si>
  <si>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</si>
  <si>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</si>
  <si>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</si>
  <si>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</si>
  <si>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</si>
  <si>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</si>
  <si>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</si>
  <si>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</si>
  <si>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</si>
  <si>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</si>
  <si>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</si>
  <si>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</si>
  <si>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</si>
  <si>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</si>
  <si>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</si>
  <si>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</si>
  <si>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</si>
  <si>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</si>
  <si>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</si>
  <si>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</si>
  <si>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</si>
  <si>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</si>
  <si>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</si>
  <si>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</si>
  <si>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</si>
  <si>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</si>
  <si>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</si>
  <si>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</si>
  <si>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</si>
  <si>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</si>
  <si>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</si>
  <si>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</si>
  <si>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</si>
  <si>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</si>
  <si>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</si>
  <si>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</si>
  <si>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</si>
  <si>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</si>
  <si>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</si>
  <si>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</si>
  <si>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</si>
  <si>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</si>
  <si>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</si>
  <si>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</si>
  <si>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</si>
  <si>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</si>
  <si>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</si>
  <si>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</si>
  <si>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</si>
  <si>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</si>
  <si>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</si>
  <si>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</si>
  <si>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</si>
  <si>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</si>
  <si>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</si>
  <si>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</si>
  <si>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</si>
  <si>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</si>
  <si>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</si>
  <si>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</si>
  <si>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</si>
  <si>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</si>
  <si>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</si>
  <si>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</si>
  <si>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</si>
  <si>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</si>
  <si>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</si>
  <si>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</si>
  <si>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</si>
  <si>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</si>
  <si>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</si>
  <si>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</si>
  <si>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</si>
  <si>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</si>
  <si>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</si>
  <si>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</si>
  <si>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</si>
  <si>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</si>
  <si>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</si>
  <si>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</si>
  <si>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</si>
  <si>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</si>
  <si>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</si>
  <si>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</si>
  <si>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</si>
  <si>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</si>
  <si>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</si>
  <si>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</si>
  <si>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</si>
  <si>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</si>
  <si>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</si>
  <si>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</si>
  <si>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</si>
  <si>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</si>
  <si>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</si>
  <si>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</si>
  <si>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</si>
  <si>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</si>
  <si>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</si>
  <si>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</si>
  <si>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</si>
  <si>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</si>
  <si>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</si>
  <si>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</si>
  <si>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</si>
  <si>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</si>
  <si>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</si>
  <si>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</si>
  <si>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</si>
  <si>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</si>
  <si>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</si>
  <si>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</si>
  <si>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</si>
  <si>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</si>
  <si>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</si>
  <si>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</si>
  <si>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</si>
  <si>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</si>
  <si>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</si>
  <si>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</si>
  <si>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</si>
  <si>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</si>
  <si>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</si>
  <si>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</si>
  <si>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</si>
  <si>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</si>
  <si>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</si>
  <si>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</si>
  <si>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</si>
  <si>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</si>
  <si>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</si>
  <si>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</si>
  <si>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</si>
  <si>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</si>
  <si>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</si>
  <si>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</si>
  <si>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</si>
  <si>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</si>
  <si>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</si>
  <si>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</si>
  <si>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</si>
  <si>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</si>
  <si>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</si>
  <si>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</si>
  <si>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</si>
  <si>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</si>
  <si>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</si>
  <si>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</si>
  <si>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</si>
  <si>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</si>
  <si>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</si>
  <si>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</si>
  <si>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</si>
  <si>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</si>
  <si>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</si>
  <si>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</si>
  <si>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</si>
  <si>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</si>
  <si>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</si>
  <si>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</si>
  <si>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</si>
  <si>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</si>
  <si>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</si>
  <si>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</si>
  <si>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</si>
  <si>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</si>
  <si>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</si>
  <si>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</si>
  <si>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</si>
  <si>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</si>
  <si>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</si>
  <si>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</si>
  <si>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</si>
  <si>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</si>
  <si>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</si>
  <si>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</si>
  <si>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</si>
  <si>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</si>
  <si>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</si>
  <si>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</si>
  <si>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</si>
  <si>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</si>
  <si>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</si>
  <si>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</si>
  <si>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</si>
  <si>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</si>
  <si>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</si>
  <si>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</si>
  <si>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</si>
  <si>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</si>
  <si>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</si>
  <si>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</si>
  <si>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</si>
  <si>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</si>
  <si>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</si>
  <si>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</si>
  <si>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</si>
  <si>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</si>
  <si>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</si>
  <si>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</si>
  <si>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</si>
  <si>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</si>
  <si>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</si>
  <si>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</si>
  <si>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</si>
  <si>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</si>
  <si>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</si>
  <si>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</si>
  <si>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</si>
  <si>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</si>
  <si>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</si>
  <si>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</si>
  <si>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</si>
  <si>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</si>
  <si>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</si>
  <si>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</si>
  <si>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</si>
  <si>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</si>
  <si>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</si>
  <si>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</si>
  <si>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</si>
  <si>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</si>
  <si>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</si>
  <si>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</si>
  <si>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</si>
  <si>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</si>
  <si>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</si>
  <si>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</si>
  <si>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</si>
  <si>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</si>
  <si>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</si>
  <si>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</si>
  <si>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</si>
  <si>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</si>
  <si>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</si>
  <si>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</si>
  <si>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</si>
  <si>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</si>
  <si>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</si>
  <si>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</si>
  <si>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</si>
  <si>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</si>
  <si>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</si>
  <si>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</si>
  <si>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</si>
  <si>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</si>
  <si>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</si>
  <si>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</si>
  <si>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</si>
  <si>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</si>
  <si>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</si>
  <si>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</si>
  <si>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</si>
  <si>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</si>
  <si>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</si>
  <si>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</si>
  <si>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</si>
  <si>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</si>
  <si>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</si>
  <si>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</si>
  <si>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</si>
  <si>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</si>
  <si>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</si>
  <si>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</si>
  <si>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</si>
  <si>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</si>
  <si>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</si>
  <si>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</si>
  <si>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</si>
  <si>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</si>
  <si>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</si>
  <si>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</si>
  <si>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</si>
  <si>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</si>
  <si>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</si>
  <si>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</si>
  <si>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</si>
  <si>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</si>
  <si>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</si>
  <si>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</si>
  <si>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</si>
  <si>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</si>
  <si>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</si>
  <si>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</si>
  <si>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</si>
  <si>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</si>
  <si>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</si>
  <si>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</si>
  <si>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</si>
  <si>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</si>
  <si>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</si>
  <si>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</si>
  <si>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</si>
  <si>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</si>
  <si>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</si>
  <si>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</si>
  <si>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</si>
  <si>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</si>
  <si>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</si>
  <si>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</si>
  <si>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</si>
  <si>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</si>
  <si>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</si>
  <si>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</si>
  <si>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</si>
  <si>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</si>
  <si>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</si>
  <si>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</si>
  <si>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</si>
  <si>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</si>
  <si>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</si>
  <si>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</si>
  <si>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</si>
  <si>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</si>
  <si>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</si>
  <si>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</si>
  <si>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</si>
  <si>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</si>
  <si>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</si>
  <si>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</si>
  <si>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</si>
  <si>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</si>
  <si>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</si>
  <si>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</si>
  <si>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</si>
  <si>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</si>
  <si>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</si>
  <si>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</si>
  <si>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</si>
  <si>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</si>
  <si>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</si>
  <si>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</si>
  <si>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</si>
  <si>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</si>
  <si>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</si>
  <si>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</si>
  <si>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</si>
  <si>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</si>
  <si>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</si>
  <si>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</si>
  <si>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</si>
  <si>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</si>
  <si>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</si>
  <si>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</si>
  <si>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</si>
  <si>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</si>
  <si>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</si>
  <si>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</si>
  <si>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</si>
  <si>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</si>
  <si>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</si>
  <si>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</si>
  <si>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</si>
  <si>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</si>
  <si>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</si>
  <si>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</si>
  <si>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</si>
  <si>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</si>
  <si>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</si>
  <si>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</si>
  <si>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</si>
  <si>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</si>
  <si>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</si>
  <si>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</si>
  <si>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</si>
  <si>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</si>
  <si>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</si>
  <si>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</si>
  <si>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</si>
  <si>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</si>
  <si>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</si>
  <si>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</si>
  <si>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</si>
  <si>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</si>
  <si>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</si>
  <si>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</si>
  <si>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</si>
  <si>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</si>
  <si>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</si>
  <si>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</si>
  <si>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</si>
  <si>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</si>
  <si>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</si>
  <si>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</si>
  <si>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</si>
  <si>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</si>
  <si>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</si>
  <si>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</si>
  <si>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</si>
  <si>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</si>
  <si>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</si>
  <si>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</si>
  <si>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</si>
  <si>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</si>
  <si>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</si>
  <si>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</si>
  <si>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</si>
  <si>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</si>
  <si>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</si>
  <si>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</si>
  <si>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</si>
  <si>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</si>
  <si>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</si>
  <si>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</si>
  <si>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</si>
  <si>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</si>
  <si>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</si>
  <si>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</si>
  <si>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</si>
  <si>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</si>
  <si>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</si>
  <si>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</si>
  <si>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</si>
  <si>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</si>
  <si>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</si>
  <si>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</si>
  <si>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</si>
  <si>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</si>
  <si>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</si>
  <si>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</si>
  <si>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</si>
  <si>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</si>
  <si>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</si>
  <si>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</si>
  <si>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</si>
  <si>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</si>
  <si>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</si>
  <si>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</si>
  <si>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</si>
  <si>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</si>
  <si>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</si>
  <si>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</si>
  <si>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</si>
  <si>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</si>
  <si>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</si>
  <si>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</si>
  <si>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</si>
  <si>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</si>
  <si>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</si>
  <si>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</si>
  <si>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</si>
  <si>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</si>
  <si>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</si>
  <si>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</si>
  <si>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</si>
  <si>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</si>
  <si>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</si>
  <si>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</si>
  <si>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</si>
  <si>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</si>
  <si>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</si>
  <si>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</si>
  <si>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</si>
  <si>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</si>
  <si>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</si>
  <si>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</si>
  <si>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</si>
  <si>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</si>
  <si>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</si>
  <si>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</si>
  <si>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</si>
  <si>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</si>
  <si>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</si>
  <si>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</si>
  <si>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</si>
  <si>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</si>
  <si>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</si>
  <si>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</si>
  <si>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</si>
  <si>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</si>
  <si>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</si>
  <si>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</si>
  <si>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</si>
  <si>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</si>
  <si>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</si>
  <si>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</si>
  <si>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</si>
  <si>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</si>
  <si>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</si>
  <si>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</si>
  <si>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</si>
  <si>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</si>
  <si>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</si>
  <si>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</si>
  <si>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</si>
  <si>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</si>
  <si>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</si>
  <si>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</si>
  <si>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</si>
  <si>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</si>
  <si>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</si>
  <si>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</si>
  <si>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</si>
  <si>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</si>
  <si>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</si>
  <si>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</si>
  <si>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</si>
  <si>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</si>
  <si>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</si>
  <si>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</si>
  <si>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</si>
  <si>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</si>
  <si>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</si>
  <si>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</si>
  <si>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</si>
  <si>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</si>
  <si>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</si>
  <si>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</si>
  <si>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</si>
  <si>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</si>
  <si>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</si>
  <si>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</si>
  <si>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</si>
  <si>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</si>
  <si>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</si>
  <si>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</si>
  <si>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</si>
  <si>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</si>
  <si>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</si>
  <si>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</si>
  <si>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</si>
  <si>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</si>
  <si>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</si>
  <si>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</si>
  <si>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</si>
  <si>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</si>
  <si>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</si>
  <si>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</si>
  <si>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</si>
  <si>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</si>
  <si>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</si>
  <si>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</si>
  <si>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</si>
  <si>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</si>
  <si>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</si>
  <si>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</si>
  <si>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</si>
  <si>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</si>
  <si>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</si>
  <si>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</si>
  <si>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</si>
  <si>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</si>
  <si>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</si>
  <si>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</si>
  <si>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</si>
  <si>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</si>
  <si>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</si>
  <si>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</si>
  <si>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</si>
  <si>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</si>
  <si>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</si>
  <si>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</si>
  <si>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</si>
  <si>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</si>
  <si>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</si>
  <si>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</si>
  <si>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</si>
  <si>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</si>
  <si>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</si>
  <si>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</si>
  <si>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</si>
  <si>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</si>
  <si>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</si>
  <si>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</si>
  <si>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</si>
  <si>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</si>
  <si>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</si>
  <si>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</si>
  <si>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</si>
  <si>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</si>
  <si>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</si>
  <si>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</si>
  <si>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</si>
  <si>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</si>
  <si>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</si>
  <si>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</si>
  <si>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</si>
  <si>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</si>
  <si>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</si>
  <si>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</si>
  <si>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</si>
  <si>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</si>
  <si>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</si>
  <si>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</si>
  <si>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</si>
  <si>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</si>
  <si>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</si>
  <si>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</si>
  <si>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</si>
  <si>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</si>
  <si>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</si>
  <si>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</si>
  <si>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</si>
  <si>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</si>
  <si>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</si>
  <si>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</si>
  <si>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</si>
  <si>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</si>
  <si>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</si>
  <si>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</si>
  <si>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</si>
  <si>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</si>
  <si>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</si>
  <si>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</si>
  <si>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</si>
  <si>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</si>
  <si>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</si>
  <si>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</si>
  <si>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</si>
  <si>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</si>
  <si>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</si>
  <si>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</si>
  <si>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</si>
  <si>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</si>
  <si>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</si>
  <si>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</si>
  <si>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</si>
  <si>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</si>
  <si>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</si>
  <si>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</si>
  <si>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</si>
  <si>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</si>
  <si>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</si>
  <si>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</si>
  <si>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</si>
  <si>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</si>
  <si>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</si>
  <si>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</si>
  <si>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</si>
  <si>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</si>
  <si>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</si>
  <si>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</si>
  <si>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</si>
  <si>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</si>
  <si>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</si>
  <si>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</si>
  <si>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</si>
  <si>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</si>
  <si>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</si>
  <si>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</si>
  <si>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</si>
  <si>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</si>
  <si>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</si>
  <si>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</si>
  <si>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</si>
  <si>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</si>
  <si>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</si>
  <si>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</si>
  <si>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</si>
  <si>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</si>
  <si>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</si>
  <si>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</si>
  <si>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</si>
  <si>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</si>
  <si>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</si>
  <si>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</si>
  <si>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</si>
  <si>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</si>
  <si>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</si>
  <si>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</si>
  <si>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</si>
  <si>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</si>
  <si>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</si>
  <si>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</si>
  <si>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</si>
  <si>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</si>
  <si>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</si>
  <si>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</si>
  <si>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</si>
  <si>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</si>
  <si>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</si>
  <si>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</si>
  <si>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</si>
  <si>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</si>
  <si>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</si>
  <si>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</si>
  <si>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</si>
  <si>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</si>
  <si>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</si>
  <si>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</si>
  <si>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</si>
  <si>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</si>
  <si>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</si>
  <si>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</si>
  <si>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</si>
  <si>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</si>
  <si>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</si>
  <si>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</si>
  <si>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</si>
  <si>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</si>
  <si>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</si>
  <si>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</si>
  <si>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</si>
  <si>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</si>
  <si>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</si>
  <si>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</si>
  <si>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</si>
  <si>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</si>
  <si>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</si>
  <si>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</si>
  <si>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</si>
  <si>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</si>
  <si>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</si>
  <si>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</si>
  <si>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</si>
  <si>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</si>
  <si>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</si>
  <si>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</si>
  <si>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</si>
  <si>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</si>
  <si>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</si>
  <si>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</si>
  <si>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</si>
  <si>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</si>
  <si>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</si>
  <si>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</si>
  <si>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</si>
  <si>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</si>
  <si>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</si>
  <si>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</si>
  <si>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</si>
  <si>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</si>
  <si>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</si>
  <si>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</si>
  <si>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</si>
  <si>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</si>
  <si>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</si>
  <si>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</si>
  <si>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</si>
  <si>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</si>
  <si>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</si>
  <si>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</si>
  <si>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</si>
  <si>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</si>
  <si>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</si>
  <si>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</si>
  <si>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</si>
  <si>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</si>
  <si>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</si>
  <si>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</si>
  <si>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</si>
  <si>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</si>
  <si>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</si>
  <si>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</si>
  <si>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</si>
  <si>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</si>
  <si>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</si>
  <si>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</si>
  <si>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</si>
  <si>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</si>
  <si>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</si>
  <si>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</si>
  <si>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</si>
  <si>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</si>
  <si>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</si>
  <si>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</si>
  <si>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</si>
  <si>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</si>
  <si>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</si>
  <si>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</si>
  <si>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</si>
  <si>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</si>
  <si>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</si>
  <si>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</si>
  <si>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</si>
  <si>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</si>
  <si>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</si>
  <si>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</si>
  <si>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</si>
  <si>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</si>
  <si>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</si>
  <si>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</si>
  <si>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</si>
  <si>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</si>
  <si>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</si>
  <si>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</si>
  <si>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</si>
  <si>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</si>
  <si>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</si>
  <si>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</si>
  <si>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</si>
  <si>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</si>
  <si>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</si>
  <si>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</si>
  <si>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</si>
  <si>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</si>
  <si>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</si>
  <si>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</si>
  <si>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</si>
  <si>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</si>
  <si>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</si>
  <si>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</si>
  <si>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</si>
  <si>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</si>
  <si>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</si>
  <si>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</si>
  <si>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</si>
  <si>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</si>
  <si>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</si>
  <si>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</si>
  <si>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</si>
  <si>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</si>
  <si>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</si>
  <si>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</si>
  <si>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</si>
  <si>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</si>
  <si>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</si>
  <si>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</si>
  <si>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</si>
  <si>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</si>
  <si>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</si>
  <si>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</si>
  <si>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</si>
  <si>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</si>
  <si>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</si>
  <si>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</si>
  <si>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</si>
  <si>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</si>
  <si>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</si>
  <si>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</si>
  <si>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</si>
  <si>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</si>
  <si>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</si>
  <si>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</si>
  <si>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</si>
  <si>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</si>
  <si>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</si>
  <si>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</si>
  <si>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</si>
  <si>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</si>
  <si>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</si>
  <si>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</si>
  <si>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</si>
  <si>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</si>
  <si>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</si>
  <si>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</si>
  <si>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</si>
  <si>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</si>
  <si>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</si>
  <si>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</si>
  <si>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</si>
  <si>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</si>
  <si>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</si>
  <si>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</si>
  <si>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</si>
  <si>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</si>
  <si>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</si>
  <si>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</si>
  <si>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</si>
  <si>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</si>
  <si>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</si>
  <si>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</si>
  <si>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</si>
  <si>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</si>
  <si>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</si>
  <si>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</si>
  <si>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</si>
  <si>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</si>
  <si>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</si>
  <si>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</si>
  <si>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</si>
  <si>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</si>
  <si>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</si>
  <si>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</si>
  <si>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</si>
  <si>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</si>
  <si>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</si>
  <si>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</si>
  <si>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</si>
  <si>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</si>
  <si>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</si>
  <si>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</si>
  <si>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</si>
  <si>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</si>
  <si>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</si>
  <si>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</si>
  <si>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</si>
  <si>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</si>
  <si>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</si>
  <si>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</si>
  <si>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</si>
  <si>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</si>
  <si>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</si>
  <si>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</si>
  <si>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</si>
  <si>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</si>
  <si>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</si>
  <si>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</si>
  <si>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</si>
  <si>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</si>
  <si>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</si>
  <si>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</si>
  <si>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</si>
  <si>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</si>
  <si>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</si>
  <si>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</si>
  <si>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</si>
  <si>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</si>
  <si>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</si>
  <si>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</si>
  <si>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</si>
  <si>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</si>
  <si>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</si>
  <si>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</si>
  <si>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</si>
  <si>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</si>
  <si>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</si>
  <si>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</si>
  <si>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</si>
  <si>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</si>
  <si>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</si>
  <si>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</si>
  <si>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</si>
  <si>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</si>
  <si>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</si>
  <si>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</si>
  <si>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</si>
  <si>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</si>
  <si>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</si>
  <si>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</si>
  <si>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</si>
  <si>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</si>
  <si>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</si>
  <si>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</si>
  <si>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</si>
  <si>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</si>
  <si>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</si>
  <si>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</si>
  <si>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</si>
  <si>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</si>
  <si>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</si>
  <si>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</si>
  <si>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</si>
  <si>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</si>
  <si>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</si>
  <si>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</si>
  <si>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</si>
  <si>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</si>
  <si>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</si>
  <si>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</si>
  <si>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</si>
  <si>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</si>
  <si>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</si>
  <si>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</si>
  <si>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</si>
  <si>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</si>
  <si>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</si>
  <si>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</si>
  <si>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</si>
  <si>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</si>
  <si>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</si>
  <si>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</si>
  <si>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</si>
  <si>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</si>
  <si>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</si>
  <si>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</si>
  <si>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</si>
  <si>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</si>
  <si>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</si>
  <si>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</si>
  <si>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</si>
  <si>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</si>
  <si>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</si>
  <si>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</si>
  <si>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</si>
  <si>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</si>
  <si>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</si>
  <si>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</si>
  <si>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</si>
  <si>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</si>
  <si>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</si>
  <si>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</si>
  <si>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</si>
  <si>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</si>
  <si>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</si>
  <si>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</si>
  <si>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</si>
  <si>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</si>
  <si>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</si>
  <si>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</si>
  <si>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</si>
  <si>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</si>
  <si>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</si>
  <si>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</si>
  <si>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</si>
  <si>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</si>
  <si>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</si>
  <si>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</si>
  <si>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</si>
  <si>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</si>
  <si>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</si>
  <si>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</si>
  <si>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</si>
  <si>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</si>
  <si>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</si>
  <si>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</si>
  <si>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</si>
  <si>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</si>
  <si>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</si>
  <si>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</si>
  <si>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</si>
  <si>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</si>
  <si>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</si>
  <si>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</si>
  <si>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</si>
  <si>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</si>
  <si>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</si>
  <si>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</si>
  <si>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</si>
  <si>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</si>
  <si>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</si>
  <si>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</si>
  <si>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</si>
  <si>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</si>
  <si>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</si>
  <si>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</si>
  <si>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</si>
  <si>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</si>
  <si>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</si>
  <si>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</si>
  <si>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</si>
  <si>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</si>
  <si>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</si>
  <si>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</si>
  <si>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</si>
  <si>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</si>
  <si>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</si>
  <si>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</si>
  <si>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</si>
  <si>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</si>
  <si>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</si>
  <si>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</si>
  <si>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</si>
  <si>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</si>
  <si>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</si>
  <si>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</si>
  <si>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</si>
  <si>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</si>
  <si>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</si>
  <si>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</si>
  <si>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</si>
  <si>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</si>
  <si>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</si>
  <si>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</si>
  <si>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</si>
  <si>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</si>
  <si>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</si>
  <si>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</si>
  <si>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</si>
  <si>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</si>
  <si>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</si>
  <si>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</si>
  <si>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</si>
  <si>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</si>
  <si>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</si>
  <si>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</si>
  <si>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</si>
  <si>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</si>
  <si>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</si>
  <si>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</si>
  <si>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</si>
  <si>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</si>
  <si>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</si>
  <si>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</si>
  <si>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</si>
  <si>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</si>
  <si>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</si>
  <si>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</si>
  <si>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</si>
  <si>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</si>
  <si>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</si>
  <si>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</si>
  <si>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</si>
  <si>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</si>
  <si>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</si>
  <si>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</si>
  <si>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</si>
  <si>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</si>
  <si>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</si>
  <si>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</si>
  <si>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</si>
  <si>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</si>
  <si>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</si>
  <si>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</si>
  <si>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</si>
  <si>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</si>
  <si>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</si>
  <si>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</si>
  <si>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</si>
  <si>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</si>
  <si>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</si>
  <si>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</si>
  <si>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</si>
  <si>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</si>
  <si>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</si>
  <si>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</si>
  <si>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</si>
  <si>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</si>
  <si>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</si>
  <si>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</si>
  <si>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</si>
  <si>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</si>
  <si>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</si>
  <si>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</si>
  <si>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</si>
  <si>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</si>
  <si>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</si>
  <si>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</si>
  <si>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</si>
  <si>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</si>
  <si>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</si>
  <si>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</si>
  <si>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</si>
  <si>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</si>
  <si>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</si>
  <si>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</si>
  <si>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</si>
  <si>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</si>
  <si>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</si>
  <si>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</si>
  <si>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</si>
  <si>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</si>
  <si>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</si>
  <si>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</si>
  <si>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</si>
  <si>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</si>
  <si>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</si>
  <si>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</si>
  <si>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</si>
  <si>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</si>
  <si>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</si>
  <si>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</si>
  <si>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</si>
  <si>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</si>
  <si>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</si>
  <si>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</si>
  <si>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</si>
  <si>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</si>
  <si>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</si>
  <si>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</si>
  <si>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</si>
  <si>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</si>
  <si>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</si>
  <si>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</si>
  <si>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</si>
  <si>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</si>
  <si>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</si>
  <si>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</si>
  <si>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</si>
  <si>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</si>
  <si>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</si>
  <si>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</si>
  <si>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</si>
  <si>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</si>
  <si>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</si>
  <si>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</si>
  <si>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</si>
  <si>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</si>
  <si>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</si>
  <si>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</si>
  <si>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</si>
  <si>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</si>
  <si>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</si>
  <si>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</si>
  <si>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</si>
  <si>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</si>
  <si>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</si>
  <si>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</si>
  <si>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</si>
  <si>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</si>
  <si>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</si>
  <si>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</si>
  <si>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</si>
  <si>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</si>
  <si>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</si>
  <si>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</si>
  <si>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</si>
  <si>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</si>
  <si>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</si>
  <si>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</si>
  <si>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</si>
  <si>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</si>
  <si>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</si>
  <si>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</si>
  <si>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</si>
  <si>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</si>
  <si>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</si>
  <si>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</si>
  <si>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</si>
  <si>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</si>
  <si>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</si>
  <si>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</si>
  <si>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</si>
  <si>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</si>
  <si>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</si>
  <si>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</si>
  <si>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</si>
  <si>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</si>
  <si>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</si>
  <si>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</si>
  <si>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</si>
  <si>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</si>
  <si>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</si>
  <si>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</si>
  <si>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</si>
  <si>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</si>
  <si>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</si>
  <si>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</si>
  <si>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</si>
  <si>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</si>
  <si>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</si>
  <si>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</si>
  <si>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</si>
  <si>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</si>
  <si>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</si>
  <si>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</si>
  <si>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</si>
  <si>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</si>
  <si>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</si>
  <si>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</si>
  <si>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</si>
  <si>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</si>
  <si>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</si>
  <si>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</si>
  <si>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</si>
  <si>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</si>
  <si>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</si>
  <si>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</si>
  <si>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</si>
  <si>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</si>
  <si>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</si>
  <si>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</si>
  <si>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</si>
  <si>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</si>
  <si>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</si>
  <si>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</si>
  <si>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</si>
  <si>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</si>
  <si>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</si>
  <si>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</si>
  <si>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</si>
  <si>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</si>
  <si>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</si>
  <si>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</si>
  <si>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</si>
  <si>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</si>
  <si>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</si>
  <si>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</si>
  <si>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</si>
  <si>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</si>
  <si>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</si>
  <si>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</si>
  <si>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</si>
  <si>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</si>
  <si>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</si>
  <si>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</si>
  <si>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</si>
  <si>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</si>
  <si>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</si>
  <si>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</si>
  <si>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</si>
  <si>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</si>
  <si>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</si>
  <si>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</si>
  <si>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</si>
  <si>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</si>
  <si>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</si>
  <si>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</si>
  <si>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</si>
  <si>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</si>
  <si>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</si>
  <si>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</si>
  <si>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</si>
  <si>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</si>
  <si>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</si>
  <si>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</si>
  <si>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</si>
  <si>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</si>
  <si>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</si>
  <si>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</si>
  <si>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</si>
  <si>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</si>
  <si>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</si>
  <si>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</si>
  <si>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</si>
  <si>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</si>
  <si>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</si>
  <si>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</si>
  <si>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</si>
  <si>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</si>
  <si>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</si>
  <si>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</si>
  <si>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</si>
  <si>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</si>
  <si>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</si>
  <si>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</si>
  <si>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</si>
  <si>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</si>
  <si>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</si>
  <si>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</si>
  <si>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</si>
  <si>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</si>
  <si>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</si>
  <si>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</si>
  <si>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</si>
  <si>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</si>
  <si>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</si>
  <si>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</si>
  <si>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</si>
  <si>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</si>
  <si>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</si>
  <si>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</si>
  <si>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</si>
  <si>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</si>
  <si>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</si>
  <si>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</si>
  <si>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</si>
  <si>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</si>
  <si>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</si>
  <si>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</si>
  <si>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</si>
  <si>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</si>
  <si>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</si>
  <si>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</si>
  <si>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</si>
  <si>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</si>
  <si>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</si>
  <si>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</si>
  <si>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</si>
  <si>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</si>
  <si>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</si>
  <si>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</si>
  <si>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</si>
  <si>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</si>
  <si>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</si>
  <si>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</si>
  <si>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</si>
  <si>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</si>
  <si>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</si>
  <si>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</si>
  <si>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</si>
  <si>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</si>
  <si>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</si>
  <si>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</si>
  <si>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</si>
  <si>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</si>
  <si>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</si>
  <si>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</si>
  <si>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</si>
  <si>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</si>
  <si>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</si>
  <si>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</si>
  <si>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</si>
  <si>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</si>
  <si>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</si>
  <si>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</si>
  <si>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</si>
  <si>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</si>
  <si>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</si>
  <si>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</si>
  <si>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</si>
  <si>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</si>
  <si>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</si>
  <si>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</si>
  <si>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</si>
  <si>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</si>
  <si>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</si>
  <si>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</si>
  <si>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</si>
  <si>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</si>
  <si>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</si>
  <si>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</si>
  <si>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</si>
  <si>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</si>
  <si>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</si>
  <si>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</si>
  <si>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</si>
  <si>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</si>
  <si>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</si>
  <si>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</si>
  <si>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</si>
  <si>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</si>
  <si>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</si>
  <si>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</si>
  <si>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</si>
  <si>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</si>
  <si>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</si>
  <si>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</si>
  <si>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</si>
  <si>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</si>
  <si>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</si>
  <si>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</si>
  <si>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</si>
  <si>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</si>
  <si>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</si>
  <si>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</si>
  <si>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</si>
  <si>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</si>
  <si>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</si>
  <si>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</si>
  <si>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</si>
  <si>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</si>
  <si>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</si>
  <si>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</si>
  <si>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</si>
  <si>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</si>
  <si>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</si>
  <si>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</si>
  <si>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</si>
  <si>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</si>
  <si>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</si>
  <si>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</si>
  <si>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</si>
  <si>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</si>
  <si>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</si>
  <si>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</si>
  <si>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</si>
  <si>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</si>
  <si>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</si>
  <si>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</si>
  <si>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</si>
  <si>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</si>
  <si>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</si>
  <si>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</si>
  <si>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</si>
  <si>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</si>
  <si>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</si>
  <si>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</si>
  <si>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</si>
  <si>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</si>
  <si>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</si>
  <si>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</si>
  <si>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</si>
  <si>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</si>
  <si>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</si>
  <si>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</si>
  <si>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</si>
  <si>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</si>
  <si>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</si>
  <si>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</si>
  <si>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</si>
  <si>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</si>
  <si>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</si>
  <si>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</si>
  <si>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</si>
  <si>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</si>
  <si>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</si>
  <si>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</si>
  <si>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</si>
  <si>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</si>
  <si>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</si>
  <si>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</si>
  <si>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</si>
  <si>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</si>
  <si>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</si>
  <si>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</si>
  <si>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</si>
  <si>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</si>
  <si>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</si>
  <si>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</si>
  <si>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</si>
  <si>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</si>
  <si>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</si>
  <si>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</si>
  <si>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</si>
  <si>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</si>
  <si>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</si>
  <si>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</si>
  <si>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</si>
  <si>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</si>
  <si>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</si>
  <si>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</si>
  <si>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</si>
  <si>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</si>
  <si>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</si>
  <si>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</si>
  <si>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</si>
  <si>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</si>
  <si>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</si>
  <si>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</si>
  <si>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</si>
  <si>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</si>
  <si>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</si>
  <si>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</si>
  <si>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</si>
  <si>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</si>
  <si>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</si>
  <si>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</si>
  <si>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</si>
  <si>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</si>
  <si>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</si>
  <si>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</si>
  <si>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</si>
  <si>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</si>
  <si>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</si>
  <si>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</si>
  <si>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</si>
  <si>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</si>
  <si>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</si>
  <si>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</si>
  <si>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</si>
  <si>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</si>
  <si>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</si>
  <si>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</si>
  <si>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</si>
  <si>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</si>
  <si>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</si>
  <si>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</si>
  <si>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</si>
  <si>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</si>
  <si>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</si>
  <si>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</si>
  <si>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</si>
  <si>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</si>
  <si>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</si>
  <si>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</si>
  <si>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</si>
  <si>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</si>
  <si>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</si>
  <si>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</si>
  <si>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</si>
  <si>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</si>
  <si>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</si>
  <si>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</si>
  <si>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</si>
  <si>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</si>
  <si>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</si>
  <si>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</si>
  <si>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</si>
  <si>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</si>
  <si>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</si>
  <si>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</si>
  <si>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</si>
  <si>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</si>
  <si>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</si>
  <si>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</si>
  <si>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</si>
  <si>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</si>
  <si>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</si>
  <si>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</si>
  <si>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</si>
  <si>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</si>
  <si>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</si>
  <si>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</si>
  <si>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</si>
  <si>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</si>
  <si>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</si>
  <si>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</si>
  <si>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</si>
  <si>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</si>
  <si>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</si>
  <si>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</si>
  <si>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</si>
  <si>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</si>
  <si>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</si>
  <si>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</si>
  <si>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</si>
  <si>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</si>
  <si>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</si>
  <si>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</si>
  <si>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</si>
  <si>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</si>
  <si>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</si>
  <si>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</si>
  <si>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</si>
  <si>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</si>
  <si>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</si>
  <si>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</si>
  <si>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</si>
  <si>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</si>
  <si>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</si>
  <si>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</si>
  <si>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</si>
  <si>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</si>
  <si>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</si>
  <si>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</si>
  <si>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</si>
  <si>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</si>
  <si>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</si>
  <si>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</si>
  <si>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</si>
  <si>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</si>
  <si>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</si>
  <si>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</si>
  <si>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</si>
  <si>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</si>
  <si>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</si>
  <si>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</si>
  <si>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</si>
  <si>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</si>
  <si>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</si>
  <si>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</si>
  <si>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</si>
  <si>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</si>
  <si>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</si>
  <si>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</si>
  <si>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</si>
  <si>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</si>
  <si>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</si>
  <si>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</si>
  <si>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</si>
  <si>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</si>
  <si>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</si>
  <si>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</si>
  <si>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</si>
  <si>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</si>
  <si>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</si>
  <si>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</si>
  <si>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</si>
  <si>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</si>
  <si>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</si>
  <si>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</si>
  <si>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</si>
  <si>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</si>
  <si>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</si>
  <si>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</si>
  <si>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</si>
  <si>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</si>
  <si>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</si>
  <si>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</si>
  <si>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</si>
  <si>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</si>
  <si>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</si>
  <si>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</si>
  <si>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</si>
  <si>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</si>
  <si>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</si>
  <si>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</si>
  <si>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</si>
  <si>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</si>
  <si>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</si>
  <si>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</si>
  <si>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</si>
  <si>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</si>
  <si>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</si>
  <si>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</si>
  <si>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</si>
  <si>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</si>
  <si>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</si>
  <si>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</si>
  <si>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</si>
  <si>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</si>
  <si>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</si>
  <si>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</si>
  <si>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</si>
  <si>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</si>
  <si>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</si>
  <si>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</si>
  <si>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</si>
  <si>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</si>
  <si>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</si>
  <si>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</si>
  <si>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</si>
  <si>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</si>
  <si>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</si>
  <si>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</si>
  <si>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</si>
  <si>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</si>
  <si>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</si>
  <si>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</si>
  <si>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</si>
  <si>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</si>
  <si>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</si>
  <si>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</si>
  <si>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</si>
  <si>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</si>
  <si>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</si>
  <si>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</si>
  <si>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</si>
  <si>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</si>
  <si>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</si>
  <si>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</si>
  <si>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</si>
  <si>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</si>
  <si>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</si>
  <si>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</si>
  <si>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</si>
  <si>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</si>
  <si>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</si>
  <si>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</si>
  <si>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</si>
  <si>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</si>
  <si>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</si>
  <si>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</si>
  <si>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</si>
  <si>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</si>
  <si>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</si>
  <si>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</si>
  <si>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</si>
  <si>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</si>
  <si>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</si>
  <si>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</si>
  <si>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</si>
  <si>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</si>
  <si>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</si>
  <si>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</si>
  <si>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</si>
  <si>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</si>
  <si>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</si>
  <si>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</si>
  <si>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</si>
  <si>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</si>
  <si>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</si>
  <si>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</si>
  <si>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</si>
  <si>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</si>
  <si>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</si>
  <si>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</si>
  <si>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</si>
  <si>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</si>
  <si>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</si>
  <si>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</si>
  <si>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</si>
  <si>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</si>
  <si>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</si>
  <si>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</si>
  <si>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</si>
  <si>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</si>
  <si>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</si>
  <si>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</si>
  <si>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</si>
  <si>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</si>
  <si>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</si>
  <si>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</si>
  <si>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</si>
  <si>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</si>
  <si>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</si>
  <si>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</si>
  <si>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</si>
  <si>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</si>
  <si>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</si>
  <si>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</si>
  <si>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</si>
  <si>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</si>
  <si>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</si>
  <si>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</si>
  <si>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</si>
  <si>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</si>
  <si>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</si>
  <si>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</si>
  <si>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</si>
  <si>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</si>
  <si>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</si>
  <si>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</si>
  <si>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</si>
  <si>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</si>
  <si>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</si>
  <si>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</si>
  <si>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</si>
  <si>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</si>
  <si>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</si>
  <si>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</si>
  <si>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</si>
  <si>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</si>
  <si>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</si>
  <si>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</si>
  <si>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</si>
  <si>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</si>
  <si>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</si>
  <si>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</si>
  <si>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</si>
  <si>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</si>
  <si>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</si>
  <si>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</si>
  <si>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</si>
  <si>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</si>
  <si>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</si>
  <si>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</si>
  <si>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</si>
  <si>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</si>
  <si>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</si>
  <si>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</si>
  <si>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</si>
  <si>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</si>
  <si>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</si>
  <si>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</si>
  <si>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</si>
  <si>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</si>
  <si>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</si>
  <si>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</si>
  <si>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</si>
  <si>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</si>
  <si>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</si>
  <si>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</si>
  <si>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</si>
  <si>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</si>
  <si>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</si>
  <si>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</si>
  <si>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</si>
  <si>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</si>
  <si>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</si>
  <si>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</si>
  <si>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</si>
  <si>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</si>
  <si>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</si>
  <si>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</si>
  <si>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</si>
  <si>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</si>
  <si>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</si>
  <si>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</si>
  <si>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</si>
  <si>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</si>
  <si>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</si>
  <si>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</si>
  <si>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</si>
  <si>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</si>
  <si>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</si>
  <si>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</si>
  <si>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</si>
  <si>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</si>
  <si>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</si>
  <si>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</si>
  <si>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</si>
  <si>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</si>
  <si>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</si>
  <si>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</si>
  <si>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</si>
  <si>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</si>
  <si>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</si>
  <si>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</si>
  <si>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</si>
  <si>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</si>
  <si>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</si>
  <si>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</si>
  <si>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</si>
  <si>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</si>
  <si>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</si>
  <si>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</si>
  <si>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</si>
  <si>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</si>
  <si>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</si>
  <si>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</si>
  <si>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</si>
  <si>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</si>
  <si>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</si>
  <si>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</si>
  <si>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</si>
  <si>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</si>
  <si>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</si>
  <si>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</si>
  <si>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</si>
  <si>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</si>
  <si>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</si>
  <si>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</si>
  <si>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</si>
  <si>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</si>
  <si>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</si>
  <si>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</si>
  <si>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</si>
  <si>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</si>
  <si>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</si>
  <si>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</si>
  <si>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</si>
  <si>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</si>
  <si>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</si>
  <si>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</si>
  <si>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</si>
  <si>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</si>
  <si>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</si>
  <si>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</si>
  <si>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</si>
  <si>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</si>
  <si>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</si>
  <si>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</si>
  <si>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</si>
  <si>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</si>
  <si>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</si>
  <si>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</si>
  <si>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</si>
  <si>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</si>
  <si>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</si>
  <si>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</si>
  <si>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</si>
  <si>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</si>
  <si>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</si>
  <si>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</si>
  <si>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</si>
  <si>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</si>
  <si>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</si>
  <si>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</si>
  <si>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</si>
  <si>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</si>
  <si>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</si>
  <si>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</si>
  <si>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</si>
  <si>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</si>
  <si>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</si>
  <si>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</si>
  <si>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</si>
  <si>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</si>
  <si>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</si>
  <si>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</si>
  <si>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</si>
  <si>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</si>
  <si>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</si>
  <si>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</si>
  <si>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</si>
  <si>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</si>
  <si>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</si>
  <si>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</si>
  <si>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</si>
  <si>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</si>
  <si>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</si>
  <si>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</si>
  <si>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</si>
  <si>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</si>
  <si>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</si>
  <si>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</si>
  <si>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</si>
  <si>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</si>
  <si>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</si>
  <si>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</si>
  <si>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</si>
  <si>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</si>
  <si>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</si>
  <si>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</si>
  <si>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</si>
  <si>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</si>
  <si>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</si>
  <si>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</si>
  <si>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</si>
  <si>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</si>
  <si>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</si>
  <si>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</si>
  <si>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</si>
  <si>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</si>
  <si>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</si>
  <si>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</si>
  <si>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</si>
  <si>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</si>
  <si>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</si>
  <si>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</si>
  <si>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</si>
  <si>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</si>
  <si>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</si>
  <si>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</si>
  <si>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</si>
  <si>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</si>
  <si>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</si>
  <si>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</si>
  <si>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</si>
  <si>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</si>
  <si>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</si>
  <si>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</si>
  <si>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</si>
  <si>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</si>
  <si>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</si>
  <si>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</si>
  <si>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</si>
  <si>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</si>
  <si>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</si>
  <si>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</si>
  <si>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</si>
  <si>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</si>
  <si>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</si>
  <si>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</si>
  <si>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</si>
  <si>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</si>
  <si>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</si>
  <si>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</si>
  <si>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</si>
  <si>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</si>
  <si>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</si>
  <si>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</si>
  <si>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</si>
  <si>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</si>
  <si>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</si>
  <si>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</si>
  <si>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</si>
  <si>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</si>
  <si>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</si>
  <si>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</si>
  <si>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</si>
  <si>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</si>
  <si>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</si>
  <si>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</si>
  <si>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</si>
  <si>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</si>
  <si>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</si>
  <si>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</si>
  <si>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</si>
  <si>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</si>
  <si>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</si>
  <si>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</si>
  <si>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</si>
  <si>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</si>
  <si>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</si>
  <si>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</si>
  <si>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</si>
  <si>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</si>
  <si>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</si>
  <si>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</si>
  <si>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</si>
  <si>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</si>
  <si>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</si>
  <si>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</si>
  <si>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</si>
  <si>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</si>
  <si>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</si>
  <si>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</si>
  <si>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</si>
  <si>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</si>
  <si>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</si>
  <si>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</si>
  <si>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</si>
  <si>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</si>
  <si>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</si>
  <si>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</si>
  <si>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</si>
  <si>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</si>
  <si>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</si>
  <si>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</si>
  <si>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</si>
  <si>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</si>
  <si>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</si>
  <si>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</si>
  <si>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</si>
  <si>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</si>
  <si>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</si>
  <si>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</si>
  <si>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</si>
  <si>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</si>
  <si>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</si>
  <si>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</si>
  <si>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</si>
  <si>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</si>
  <si>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</si>
  <si>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</si>
  <si>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</si>
  <si>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</si>
  <si>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</si>
  <si>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</si>
  <si>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</si>
  <si>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</si>
  <si>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</si>
  <si>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</si>
  <si>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</si>
  <si>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</si>
  <si>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</si>
  <si>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</si>
  <si>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</si>
  <si>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</si>
  <si>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</si>
  <si>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</si>
  <si>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</si>
  <si>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</si>
  <si>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</si>
  <si>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</si>
  <si>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</si>
  <si>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</si>
  <si>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</si>
  <si>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</si>
  <si>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</si>
  <si>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</si>
  <si>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</si>
  <si>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</si>
  <si>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</si>
  <si>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</si>
  <si>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</si>
  <si>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</si>
  <si>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</si>
  <si>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</si>
  <si>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</si>
  <si>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</si>
  <si>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</si>
  <si>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</si>
  <si>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</si>
  <si>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</si>
  <si>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</si>
  <si>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</si>
  <si>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</si>
  <si>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</si>
  <si>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</si>
  <si>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</si>
  <si>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</si>
  <si>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</si>
  <si>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</si>
  <si>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</si>
  <si>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</si>
  <si>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</si>
  <si>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</si>
  <si>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</si>
  <si>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</si>
  <si>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</si>
  <si>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</si>
  <si>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</si>
  <si>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</si>
  <si>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</si>
  <si>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</si>
  <si>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</si>
  <si>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</si>
  <si>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</si>
  <si>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</si>
  <si>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</si>
  <si>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</si>
  <si>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</si>
  <si>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</si>
  <si>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</si>
  <si>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</si>
  <si>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</si>
  <si>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</si>
  <si>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</si>
  <si>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</si>
  <si>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</si>
  <si>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</si>
  <si>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</si>
  <si>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</si>
  <si>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</si>
  <si>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</si>
  <si>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</si>
  <si>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</si>
  <si>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</si>
  <si>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</si>
  <si>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</si>
  <si>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</si>
  <si>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</si>
  <si>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</si>
  <si>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</si>
  <si>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</si>
  <si>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</si>
  <si>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</si>
  <si>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</si>
  <si>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</si>
  <si>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</si>
  <si>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</si>
  <si>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</si>
  <si>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</si>
  <si>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</si>
  <si>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</si>
  <si>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</si>
  <si>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</si>
  <si>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</si>
  <si>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</si>
  <si>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</si>
  <si>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</si>
  <si>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</si>
  <si>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</si>
  <si>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</si>
  <si>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</si>
  <si>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</si>
  <si>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</si>
  <si>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</si>
  <si>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</si>
  <si>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</si>
  <si>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</si>
  <si>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</si>
  <si>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</si>
  <si>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</si>
  <si>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</si>
  <si>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</si>
  <si>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</si>
  <si>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</si>
  <si>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</si>
  <si>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</si>
  <si>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</si>
  <si>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</si>
  <si>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</si>
  <si>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</si>
  <si>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</si>
  <si>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</si>
  <si>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</si>
  <si>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</si>
  <si>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</si>
  <si>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</si>
  <si>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</si>
  <si>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</si>
  <si>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</si>
  <si>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</si>
  <si>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</si>
  <si>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</si>
  <si>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</si>
  <si>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</si>
  <si>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</si>
  <si>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</si>
  <si>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</si>
  <si>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</si>
  <si>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</si>
  <si>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</si>
  <si>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</si>
  <si>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</si>
  <si>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</si>
  <si>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</si>
  <si>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</si>
  <si>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</si>
  <si>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</si>
  <si>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</si>
  <si>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</si>
  <si>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</si>
  <si>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</si>
  <si>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</si>
  <si>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</si>
  <si>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</si>
  <si>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</si>
  <si>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</si>
  <si>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</si>
  <si>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</si>
  <si>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</si>
  <si>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</si>
  <si>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</si>
  <si>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</si>
  <si>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</si>
  <si>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</si>
  <si>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</si>
  <si>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</si>
  <si>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</si>
  <si>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</si>
  <si>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</si>
  <si>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</si>
  <si>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</si>
  <si>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</si>
  <si>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</si>
  <si>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</si>
  <si>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</si>
  <si>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</si>
  <si>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</si>
  <si>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</si>
  <si>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</si>
  <si>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</si>
  <si>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</si>
  <si>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</si>
  <si>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</si>
  <si>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</si>
  <si>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</si>
  <si>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</si>
  <si>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</si>
  <si>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</si>
  <si>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</si>
  <si>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</si>
  <si>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</si>
  <si>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</si>
  <si>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</si>
  <si>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</si>
  <si>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</si>
  <si>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</si>
  <si>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</si>
  <si>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</si>
  <si>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</si>
  <si>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</si>
  <si>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</si>
  <si>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</si>
  <si>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</si>
  <si>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</si>
  <si>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</si>
  <si>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</si>
  <si>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</si>
  <si>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</si>
  <si>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</si>
  <si>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</si>
  <si>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</si>
  <si>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</si>
  <si>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</si>
  <si>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</si>
  <si>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</si>
  <si>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</si>
  <si>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</si>
  <si>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</si>
  <si>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</si>
  <si>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</si>
  <si>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</si>
  <si>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</si>
  <si>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</si>
  <si>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</si>
  <si>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</si>
  <si>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</si>
  <si>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</si>
  <si>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</si>
  <si>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</si>
  <si>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</si>
  <si>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</si>
  <si>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</si>
  <si>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</si>
  <si>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</si>
  <si>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</si>
  <si>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</si>
  <si>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</si>
  <si>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</si>
  <si>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</si>
  <si>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</si>
  <si>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</si>
  <si>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</si>
  <si>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</si>
  <si>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</si>
  <si>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</si>
  <si>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</si>
  <si>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</si>
  <si>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</si>
  <si>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</si>
  <si>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</si>
  <si>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</si>
  <si>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</si>
  <si>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</si>
  <si>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</si>
  <si>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</si>
  <si>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</si>
  <si>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</si>
  <si>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</si>
  <si>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</si>
  <si>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</si>
  <si>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</si>
  <si>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</si>
  <si>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</si>
  <si>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</si>
  <si>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</si>
  <si>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</si>
  <si>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</si>
  <si>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</si>
  <si>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</si>
  <si>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</si>
  <si>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</si>
  <si>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</si>
  <si>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</si>
  <si>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</si>
  <si>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</si>
  <si>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</si>
  <si>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</si>
  <si>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</si>
  <si>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</si>
  <si>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</si>
  <si>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</si>
  <si>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</si>
  <si>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</si>
  <si>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</si>
  <si>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</si>
  <si>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</si>
  <si>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</si>
  <si>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</si>
  <si>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</si>
  <si>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</si>
  <si>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</si>
  <si>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</si>
  <si>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</si>
  <si>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</si>
  <si>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</si>
  <si>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</si>
  <si>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</si>
  <si>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</si>
  <si>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</si>
  <si>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</si>
  <si>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</si>
  <si>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</si>
  <si>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</si>
  <si>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</si>
  <si>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</si>
  <si>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</si>
  <si>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</si>
  <si>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</si>
  <si>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</si>
  <si>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</si>
  <si>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</si>
  <si>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</si>
  <si>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</si>
  <si>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</si>
  <si>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</si>
  <si>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</si>
  <si>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</si>
  <si>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</si>
  <si>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</si>
  <si>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</si>
  <si>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</si>
  <si>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</si>
  <si>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</si>
  <si>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</si>
  <si>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</si>
  <si>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</si>
  <si>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</si>
  <si>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</si>
  <si>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</si>
  <si>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</si>
  <si>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</si>
  <si>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</si>
  <si>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</si>
  <si>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</si>
  <si>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</si>
  <si>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</si>
  <si>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</si>
  <si>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</si>
  <si>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</si>
  <si>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</si>
  <si>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</si>
  <si>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</si>
  <si>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</si>
  <si>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</si>
  <si>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</si>
  <si>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</si>
  <si>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</si>
  <si>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</si>
  <si>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</si>
  <si>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</si>
  <si>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</si>
  <si>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</si>
  <si>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</si>
  <si>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</si>
  <si>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</si>
  <si>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</si>
  <si>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</si>
  <si>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</si>
  <si>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</si>
  <si>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</si>
  <si>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</si>
  <si>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</si>
  <si>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</si>
  <si>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</si>
  <si>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</si>
  <si>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</si>
  <si>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</si>
  <si>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</si>
  <si>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</si>
  <si>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</si>
  <si>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</si>
  <si>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</si>
  <si>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</si>
  <si>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</si>
  <si>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</si>
  <si>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</si>
  <si>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</si>
  <si>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</si>
  <si>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</si>
  <si>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</si>
  <si>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</si>
  <si>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</si>
  <si>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</si>
  <si>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</si>
  <si>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</si>
  <si>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</si>
  <si>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</si>
  <si>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</si>
  <si>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</si>
  <si>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</si>
  <si>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</si>
  <si>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</si>
  <si>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</si>
  <si>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</si>
  <si>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</si>
  <si>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</si>
  <si>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</si>
  <si>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</si>
  <si>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</si>
  <si>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</si>
  <si>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</si>
  <si>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</si>
  <si>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</si>
  <si>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</si>
  <si>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</si>
  <si>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</si>
  <si>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</si>
  <si>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</si>
  <si>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</si>
  <si>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</si>
  <si>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</si>
  <si>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</si>
  <si>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</si>
  <si>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</si>
  <si>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</si>
  <si>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</si>
  <si>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</si>
  <si>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</si>
  <si>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</si>
  <si>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</si>
  <si>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</si>
  <si>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</si>
  <si>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</si>
  <si>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</si>
  <si>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</si>
  <si>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</si>
  <si>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</si>
  <si>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</si>
  <si>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</si>
  <si>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</si>
  <si>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</si>
  <si>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</si>
  <si>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</si>
  <si>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</si>
  <si>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</si>
  <si>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</si>
  <si>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</si>
  <si>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</si>
  <si>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</si>
  <si>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</si>
  <si>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</si>
  <si>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</si>
  <si>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</si>
  <si>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</si>
  <si>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</si>
  <si>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</si>
  <si>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</si>
  <si>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</si>
  <si>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</si>
  <si>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</si>
  <si>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</si>
  <si>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</si>
  <si>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</si>
  <si>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</si>
  <si>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</si>
  <si>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</si>
  <si>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</si>
  <si>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</si>
  <si>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</si>
  <si>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</si>
  <si>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</si>
  <si>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</si>
  <si>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</si>
  <si>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</si>
  <si>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</si>
  <si>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</si>
  <si>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</si>
  <si>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</si>
  <si>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</si>
  <si>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</si>
  <si>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</si>
  <si>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</si>
  <si>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</si>
  <si>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</si>
  <si>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</si>
  <si>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</si>
  <si>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</si>
  <si>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</si>
  <si>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</si>
  <si>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</si>
  <si>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</si>
  <si>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</si>
  <si>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</si>
  <si>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</si>
  <si>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</si>
  <si>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</si>
  <si>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</si>
  <si>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</si>
  <si>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</si>
  <si>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</si>
  <si>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</si>
  <si>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</si>
  <si>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</si>
  <si>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</si>
  <si>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</si>
  <si>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</si>
  <si>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</si>
  <si>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</si>
  <si>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</si>
  <si>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</si>
  <si>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</si>
  <si>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</si>
  <si>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</si>
  <si>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</si>
  <si>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</si>
  <si>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</si>
  <si>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</si>
  <si>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</si>
  <si>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</si>
  <si>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</si>
  <si>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</si>
  <si>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</si>
  <si>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</si>
  <si>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</si>
  <si>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</si>
  <si>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</si>
  <si>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</si>
  <si>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</si>
  <si>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</si>
  <si>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</si>
  <si>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</si>
  <si>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</si>
  <si>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</si>
  <si>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</si>
  <si>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</si>
  <si>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</si>
  <si>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</si>
  <si>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</si>
  <si>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</si>
  <si>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</si>
  <si>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</si>
  <si>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</si>
  <si>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</si>
  <si>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</si>
  <si>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</si>
  <si>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</si>
  <si>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</si>
  <si>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</si>
  <si>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</si>
  <si>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</si>
  <si>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</si>
  <si>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</si>
  <si>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</si>
  <si>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</si>
  <si>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</si>
  <si>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</si>
  <si>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</si>
  <si>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</si>
  <si>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</si>
  <si>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</si>
  <si>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</si>
  <si>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</si>
  <si>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</si>
  <si>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</si>
  <si>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</si>
  <si>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</si>
  <si>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</si>
  <si>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</si>
  <si>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</si>
  <si>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</si>
  <si>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</si>
  <si>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</si>
  <si>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</si>
  <si>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</si>
  <si>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</si>
  <si>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</si>
  <si>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</si>
  <si>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</si>
  <si>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</si>
  <si>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</si>
  <si>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</si>
  <si>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</si>
  <si>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</si>
  <si>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</si>
  <si>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</si>
  <si>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</si>
  <si>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</si>
  <si>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</si>
  <si>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</si>
  <si>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</si>
  <si>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</si>
  <si>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</si>
  <si>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</si>
  <si>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</si>
  <si>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</si>
  <si>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</si>
  <si>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</si>
  <si>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</si>
  <si>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</si>
  <si>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</si>
  <si>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</si>
  <si>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</si>
  <si>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</si>
  <si>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</si>
  <si>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</si>
  <si>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</si>
  <si>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</si>
  <si>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</si>
  <si>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</si>
  <si>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</si>
  <si>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</si>
  <si>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</si>
  <si>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</si>
  <si>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</si>
  <si>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</si>
  <si>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</si>
  <si>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</si>
  <si>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</si>
  <si>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</si>
  <si>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</si>
  <si>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</si>
  <si>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</si>
  <si>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</si>
  <si>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</si>
  <si>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</si>
  <si>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</si>
  <si>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</si>
  <si>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</si>
  <si>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</si>
  <si>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</si>
  <si>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</si>
  <si>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</si>
  <si>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</si>
  <si>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</si>
  <si>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</si>
  <si>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</si>
  <si>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</si>
  <si>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</si>
  <si>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</si>
  <si>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</si>
  <si>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</si>
  <si>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</si>
  <si>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</si>
  <si>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</si>
  <si>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</si>
  <si>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</si>
  <si>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</si>
  <si>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</si>
  <si>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</si>
  <si>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</si>
  <si>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</si>
  <si>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</si>
  <si>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</si>
  <si>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</si>
  <si>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</si>
  <si>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</si>
  <si>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</si>
  <si>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</si>
  <si>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</si>
  <si>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</si>
  <si>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</si>
  <si>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</si>
  <si>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</si>
  <si>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</si>
  <si>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</si>
  <si>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</si>
  <si>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</si>
  <si>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</si>
  <si>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</si>
  <si>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</si>
  <si>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</si>
  <si>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</si>
  <si>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</si>
  <si>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</si>
  <si>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</si>
  <si>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</si>
  <si>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</si>
  <si>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</si>
  <si>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</si>
  <si>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</si>
  <si>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</si>
  <si>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</si>
  <si>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</si>
  <si>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</si>
  <si>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</si>
  <si>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</si>
  <si>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</si>
  <si>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</si>
  <si>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</si>
  <si>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</si>
  <si>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</si>
  <si>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</si>
  <si>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</si>
  <si>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</si>
  <si>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</si>
  <si>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</si>
  <si>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</si>
  <si>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</si>
  <si>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</si>
  <si>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</si>
  <si>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</si>
  <si>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</si>
  <si>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</si>
  <si>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</si>
  <si>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</si>
  <si>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</si>
  <si>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</si>
  <si>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</si>
  <si>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</si>
  <si>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</si>
  <si>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</si>
  <si>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</si>
  <si>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</si>
  <si>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</si>
  <si>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</si>
  <si>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</si>
  <si>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</si>
  <si>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</si>
  <si>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</si>
  <si>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</si>
  <si>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</si>
  <si>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</si>
  <si>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</si>
  <si>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</si>
  <si>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</si>
  <si>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</si>
  <si>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</si>
  <si>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</si>
  <si>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</si>
  <si>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</si>
  <si>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</si>
  <si>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</si>
  <si>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</si>
  <si>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</si>
  <si>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</si>
  <si>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</si>
  <si>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</si>
  <si>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</si>
  <si>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</si>
  <si>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</si>
  <si>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</si>
  <si>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</si>
  <si>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</si>
  <si>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</si>
  <si>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</si>
  <si>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</si>
  <si>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</si>
  <si>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</si>
  <si>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</si>
  <si>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</si>
  <si>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</si>
  <si>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</si>
  <si>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</si>
  <si>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</si>
  <si>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</si>
  <si>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</si>
  <si>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</si>
  <si>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</si>
  <si>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</si>
  <si>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</si>
  <si>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</si>
  <si>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</si>
  <si>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</si>
  <si>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</si>
  <si>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</si>
  <si>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</si>
  <si>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</si>
  <si>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</si>
  <si>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</si>
  <si>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</si>
  <si>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</si>
  <si>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</si>
  <si>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</si>
  <si>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</si>
  <si>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</si>
  <si>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</si>
  <si>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</si>
  <si>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</si>
  <si>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</si>
  <si>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</si>
  <si>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</si>
  <si>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</si>
  <si>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</si>
  <si>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</si>
  <si>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</si>
  <si>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</si>
  <si>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</si>
  <si>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</si>
  <si>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</si>
  <si>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</si>
  <si>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</si>
  <si>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</si>
  <si>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</si>
  <si>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</si>
  <si>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</si>
  <si>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</si>
  <si>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</si>
  <si>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</si>
  <si>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</si>
  <si>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</si>
  <si>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</si>
  <si>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</si>
  <si>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</si>
  <si>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</si>
  <si>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</si>
  <si>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</si>
  <si>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</si>
  <si>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</si>
  <si>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</si>
  <si>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</si>
  <si>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</si>
  <si>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</si>
  <si>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</si>
  <si>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</si>
  <si>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</si>
  <si>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</si>
  <si>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</si>
  <si>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</si>
  <si>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</si>
  <si>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</si>
  <si>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</si>
  <si>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</si>
  <si>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</si>
  <si>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</si>
  <si>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</si>
  <si>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</si>
  <si>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</si>
  <si>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</si>
  <si>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</si>
  <si>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</si>
  <si>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</si>
  <si>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</si>
  <si>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</si>
  <si>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</si>
  <si>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</si>
  <si>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</si>
  <si>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</si>
  <si>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</si>
  <si>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</si>
  <si>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</si>
  <si>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</si>
  <si>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</si>
  <si>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</si>
  <si>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</si>
  <si>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</si>
  <si>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</si>
  <si>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</si>
  <si>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</si>
  <si>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</si>
  <si>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</si>
  <si>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</si>
  <si>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</si>
  <si>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</si>
  <si>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</si>
  <si>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</si>
  <si>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</si>
  <si>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</si>
  <si>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</si>
  <si>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</si>
  <si>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</si>
  <si>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</si>
  <si>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</si>
  <si>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</si>
  <si>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</si>
  <si>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</si>
  <si>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</si>
  <si>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</si>
  <si>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</si>
  <si>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</si>
  <si>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</si>
  <si>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</si>
  <si>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</si>
  <si>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</si>
  <si>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</si>
  <si>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</si>
  <si>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</si>
  <si>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</si>
  <si>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</si>
  <si>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</si>
  <si>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</si>
  <si>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</si>
  <si>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</si>
  <si>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</si>
  <si>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</si>
  <si>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</si>
  <si>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</si>
  <si>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</si>
  <si>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</si>
  <si>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</si>
  <si>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</si>
  <si>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</si>
  <si>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</si>
  <si>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</si>
  <si>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</si>
  <si>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</si>
  <si>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</si>
  <si>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</si>
  <si>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</si>
  <si>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</si>
  <si>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</si>
  <si>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</si>
  <si>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</si>
  <si>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</si>
  <si>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</si>
  <si>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</si>
  <si>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</si>
  <si>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</si>
  <si>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</si>
  <si>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</si>
  <si>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</si>
  <si>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</si>
  <si>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</si>
  <si>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</si>
  <si>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</si>
  <si>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</si>
  <si>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</si>
  <si>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</si>
  <si>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</si>
  <si>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</si>
  <si>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</si>
  <si>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</si>
  <si>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</si>
  <si>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</si>
  <si>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</si>
  <si>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</si>
  <si>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</si>
  <si>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</si>
  <si>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</si>
  <si>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</si>
  <si>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</si>
  <si>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</si>
  <si>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</si>
  <si>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</si>
  <si>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</si>
  <si>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</si>
  <si>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</si>
  <si>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</si>
  <si>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</si>
  <si>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</si>
  <si>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</si>
  <si>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</si>
  <si>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</si>
  <si>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</si>
  <si>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</si>
  <si>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</si>
  <si>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</si>
  <si>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</si>
  <si>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</si>
  <si>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</si>
  <si>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</si>
  <si>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</si>
  <si>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</si>
  <si>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</si>
  <si>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</si>
  <si>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</si>
  <si>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</si>
  <si>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</si>
  <si>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</si>
  <si>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</si>
  <si>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</si>
  <si>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</si>
  <si>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</si>
  <si>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</si>
  <si>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</si>
  <si>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</si>
  <si>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</si>
  <si>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</si>
  <si>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</si>
  <si>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</si>
  <si>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</si>
  <si>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</si>
  <si>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</si>
  <si>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</si>
  <si>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</si>
  <si>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</si>
  <si>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</si>
  <si>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</si>
  <si>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</si>
  <si>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</si>
  <si>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</si>
  <si>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</si>
  <si>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</si>
  <si>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</si>
  <si>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</si>
  <si>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</si>
  <si>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</si>
  <si>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</si>
  <si>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</si>
  <si>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</si>
  <si>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</si>
  <si>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</si>
  <si>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</si>
  <si>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</si>
  <si>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</si>
  <si>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</si>
  <si>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</si>
  <si>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</si>
  <si>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</si>
  <si>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</si>
  <si>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</si>
  <si>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</si>
  <si>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</si>
  <si>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</si>
  <si>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</si>
  <si>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</si>
  <si>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</si>
  <si>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</si>
  <si>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</si>
  <si>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</si>
  <si>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</si>
  <si>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</si>
  <si>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</si>
  <si>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</si>
  <si>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</si>
  <si>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</si>
  <si>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</si>
  <si>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</si>
  <si>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</si>
  <si>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</si>
  <si>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</si>
  <si>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</si>
  <si>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</si>
  <si>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</si>
  <si>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</si>
  <si>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</si>
  <si>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</si>
  <si>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</si>
  <si>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</si>
  <si>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</si>
  <si>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</si>
  <si>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</si>
  <si>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</si>
  <si>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</si>
  <si>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</si>
  <si>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</si>
  <si>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</si>
  <si>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</si>
  <si>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</si>
  <si>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</si>
  <si>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</si>
  <si>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</si>
  <si>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</si>
  <si>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</si>
  <si>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</si>
  <si>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</si>
  <si>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</si>
  <si>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</si>
  <si>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</si>
  <si>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</si>
  <si>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</si>
  <si>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</si>
  <si>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</si>
  <si>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</si>
  <si>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</si>
  <si>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</si>
  <si>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</si>
  <si>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</si>
  <si>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</si>
  <si>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</si>
  <si>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</si>
  <si>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</si>
  <si>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</si>
  <si>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</si>
  <si>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</si>
  <si>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</si>
  <si>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</si>
  <si>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</si>
  <si>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</si>
  <si>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</si>
  <si>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</si>
  <si>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</si>
  <si>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</si>
  <si>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</si>
  <si>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</si>
  <si>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</si>
  <si>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</si>
  <si>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</si>
  <si>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</si>
  <si>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</si>
  <si>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</si>
  <si>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</si>
  <si>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</si>
  <si>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</si>
  <si>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</si>
  <si>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</si>
  <si>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</si>
  <si>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</si>
  <si>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</si>
  <si>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</si>
  <si>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</si>
  <si>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</si>
  <si>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</si>
  <si>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</si>
  <si>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</si>
  <si>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</si>
  <si>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</si>
  <si>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</si>
  <si>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</si>
  <si>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</si>
  <si>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</si>
  <si>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</si>
  <si>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</si>
  <si>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</si>
  <si>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</si>
  <si>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</si>
  <si>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</si>
  <si>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</si>
  <si>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</si>
  <si>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</si>
  <si>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</si>
  <si>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</si>
  <si>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</si>
  <si>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</si>
  <si>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</si>
  <si>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</si>
  <si>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</si>
  <si>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</si>
  <si>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</si>
  <si>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</si>
  <si>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</si>
  <si>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</si>
  <si>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</si>
  <si>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</si>
  <si>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</si>
  <si>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</si>
  <si>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</si>
  <si>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</si>
  <si>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</si>
  <si>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</si>
  <si>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</si>
  <si>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</si>
  <si>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</si>
  <si>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</si>
  <si>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</si>
  <si>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</si>
  <si>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</si>
  <si>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</si>
  <si>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</si>
  <si>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</si>
  <si>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</si>
  <si>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</si>
  <si>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</si>
  <si>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</si>
  <si>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</si>
  <si>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</si>
  <si>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</si>
  <si>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</si>
  <si>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</si>
  <si>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</si>
  <si>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</si>
  <si>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</si>
  <si>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</si>
  <si>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</si>
  <si>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</si>
  <si>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</si>
  <si>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</si>
  <si>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</si>
  <si>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</si>
  <si>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</si>
  <si>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</si>
  <si>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</si>
  <si>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</si>
  <si>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</si>
  <si>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</si>
  <si>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</si>
  <si>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</si>
  <si>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</si>
  <si>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</si>
  <si>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</si>
  <si>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</si>
  <si>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</si>
  <si>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</si>
  <si>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</si>
  <si>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</si>
  <si>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</si>
  <si>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</si>
  <si>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</si>
  <si>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</si>
  <si>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</si>
  <si>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</si>
  <si>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</si>
  <si>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</si>
  <si>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</si>
  <si>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</si>
  <si>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</si>
  <si>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</si>
  <si>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</si>
  <si>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</si>
  <si>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</si>
  <si>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</si>
  <si>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</si>
  <si>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</si>
  <si>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</si>
  <si>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</si>
  <si>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</si>
  <si>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</si>
  <si>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</si>
  <si>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</si>
  <si>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</si>
  <si>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</si>
  <si>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</si>
  <si>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</si>
  <si>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</si>
  <si>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</si>
  <si>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</si>
  <si>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</si>
  <si>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</si>
  <si>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</si>
  <si>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</si>
  <si>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</si>
  <si>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</si>
  <si>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</si>
  <si>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</si>
  <si>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</si>
  <si>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</si>
  <si>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</si>
  <si>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</si>
  <si>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</si>
  <si>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</si>
  <si>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</si>
  <si>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</si>
  <si>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</si>
  <si>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</si>
  <si>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</si>
  <si>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</si>
  <si>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</si>
  <si>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</si>
  <si>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</si>
  <si>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</si>
  <si>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</si>
  <si>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</si>
  <si>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</si>
  <si>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</si>
  <si>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</si>
  <si>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</si>
  <si>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</si>
  <si>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</si>
  <si>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</si>
  <si>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</si>
  <si>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</si>
  <si>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</si>
  <si>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</si>
  <si>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</si>
  <si>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</si>
  <si>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</si>
  <si>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</si>
  <si>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</si>
  <si>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</si>
  <si>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</si>
  <si>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</si>
  <si>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</si>
  <si>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</si>
  <si>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</si>
  <si>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</si>
  <si>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</si>
  <si>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</si>
  <si>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</si>
  <si>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</si>
  <si>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</si>
  <si>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</si>
  <si>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</si>
  <si>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</si>
  <si>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</si>
  <si>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</si>
  <si>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</si>
  <si>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</si>
  <si>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</si>
  <si>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</si>
  <si>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</si>
  <si>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</si>
  <si>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</si>
  <si>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</si>
  <si>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</si>
  <si>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</si>
  <si>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</si>
  <si>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</si>
  <si>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</si>
  <si>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</si>
  <si>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</si>
  <si>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</si>
  <si>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</si>
  <si>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</si>
  <si>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</si>
  <si>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</si>
  <si>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</si>
  <si>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</si>
  <si>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</si>
  <si>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</si>
  <si>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</si>
  <si>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</si>
  <si>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</si>
  <si>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</si>
  <si>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</si>
  <si>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</si>
  <si>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</si>
  <si>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</si>
  <si>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</si>
  <si>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</si>
  <si>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</si>
  <si>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</si>
  <si>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</si>
  <si>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</si>
  <si>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</si>
  <si>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</si>
  <si>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</si>
  <si>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</si>
  <si>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</si>
  <si>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</si>
  <si>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</si>
  <si>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</si>
  <si>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</si>
  <si>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</si>
  <si>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</si>
  <si>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</si>
  <si>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</si>
  <si>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</si>
  <si>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</si>
  <si>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</si>
  <si>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</si>
  <si>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</si>
  <si>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</si>
  <si>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</si>
  <si>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</si>
  <si>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</si>
  <si>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</si>
  <si>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</si>
  <si>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</si>
  <si>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</si>
  <si>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</si>
  <si>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</si>
  <si>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</si>
  <si>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</si>
  <si>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</si>
  <si>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</si>
  <si>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</si>
  <si>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</si>
  <si>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</si>
  <si>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</si>
  <si>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</si>
  <si>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</si>
  <si>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</si>
  <si>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</si>
  <si>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</si>
  <si>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</si>
  <si>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</si>
  <si>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</si>
  <si>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</si>
  <si>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</si>
  <si>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</si>
  <si>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</si>
  <si>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</si>
  <si>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</si>
  <si>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</si>
  <si>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</si>
  <si>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</si>
  <si>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</si>
  <si>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</si>
  <si>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</si>
  <si>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</si>
  <si>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</si>
  <si>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</si>
  <si>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</si>
  <si>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</si>
  <si>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</si>
  <si>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</si>
  <si>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</si>
  <si>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</si>
  <si>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</si>
  <si>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</si>
  <si>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</si>
  <si>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</si>
  <si>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</si>
  <si>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</si>
  <si>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</si>
  <si>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</si>
  <si>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</si>
  <si>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</si>
  <si>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</si>
  <si>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</si>
  <si>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</si>
  <si>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</si>
  <si>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</si>
  <si>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</si>
  <si>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</si>
  <si>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</si>
  <si>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</si>
  <si>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</si>
  <si>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</si>
  <si>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</si>
  <si>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</si>
  <si>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</si>
  <si>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</si>
  <si>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</si>
  <si>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</si>
  <si>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</si>
  <si>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</si>
  <si>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</si>
  <si>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</si>
  <si>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</si>
  <si>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</si>
  <si>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</si>
  <si>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</si>
  <si>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</si>
  <si>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</si>
  <si>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</si>
  <si>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</si>
  <si>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</si>
  <si>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</si>
  <si>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</si>
  <si>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</si>
  <si>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</si>
  <si>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</si>
  <si>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</si>
  <si>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</si>
  <si>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</si>
  <si>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</si>
  <si>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</si>
  <si>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</si>
  <si>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</si>
  <si>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</si>
  <si>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</si>
  <si>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</si>
  <si>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</si>
  <si>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</si>
  <si>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</si>
  <si>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</si>
  <si>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</si>
  <si>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</si>
  <si>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</si>
  <si>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</si>
  <si>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</si>
  <si>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</si>
  <si>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</si>
  <si>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</si>
  <si>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</si>
  <si>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</si>
  <si>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</si>
  <si>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</si>
  <si>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</si>
  <si>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</si>
  <si>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</si>
  <si>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</si>
  <si>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</si>
  <si>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</si>
  <si>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</si>
  <si>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</si>
  <si>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</si>
  <si>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</si>
  <si>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</si>
  <si>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</si>
  <si>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</si>
  <si>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</si>
  <si>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</si>
  <si>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</si>
  <si>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</si>
  <si>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</si>
  <si>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</si>
  <si>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</si>
  <si>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</si>
  <si>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</si>
  <si>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</si>
  <si>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</si>
  <si>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</si>
  <si>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</si>
  <si>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</si>
  <si>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</si>
  <si>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</si>
  <si>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</si>
  <si>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</si>
  <si>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</si>
  <si>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</si>
  <si>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</si>
  <si>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</si>
  <si>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</si>
  <si>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</si>
  <si>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</si>
  <si>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</si>
  <si>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</si>
  <si>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</si>
  <si>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</si>
  <si>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</si>
  <si>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</si>
  <si>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</si>
  <si>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</si>
  <si>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</si>
  <si>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</si>
  <si>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</si>
  <si>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</si>
  <si>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</si>
  <si>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</si>
  <si>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</si>
  <si>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</si>
  <si>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</si>
  <si>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</si>
  <si>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</si>
  <si>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</si>
  <si>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</si>
  <si>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</si>
  <si>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</si>
  <si>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</si>
  <si>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</si>
  <si>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</si>
  <si>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</si>
  <si>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</si>
  <si>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</si>
  <si>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</si>
  <si>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</si>
  <si>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</si>
  <si>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</si>
  <si>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</si>
  <si>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</si>
  <si>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</si>
  <si>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</si>
  <si>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</si>
  <si>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</si>
  <si>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</si>
  <si>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</si>
  <si>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</si>
  <si>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</si>
  <si>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</si>
  <si>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</si>
  <si>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</si>
  <si>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</si>
  <si>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</si>
  <si>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</si>
  <si>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</si>
  <si>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</si>
  <si>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</si>
  <si>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</si>
  <si>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</si>
  <si>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</si>
  <si>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</si>
  <si>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</si>
  <si>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</si>
  <si>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</si>
  <si>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</si>
  <si>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</si>
  <si>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</si>
  <si>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</si>
  <si>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</si>
  <si>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</si>
  <si>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</si>
  <si>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</si>
  <si>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</si>
  <si>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</si>
  <si>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</si>
  <si>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</si>
  <si>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</si>
  <si>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</si>
  <si>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</si>
  <si>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</si>
  <si>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</si>
  <si>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</si>
  <si>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</si>
  <si>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</si>
  <si>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</si>
  <si>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</si>
  <si>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</si>
  <si>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</si>
  <si>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</si>
  <si>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</si>
  <si>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</si>
  <si>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</si>
  <si>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</si>
  <si>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</si>
  <si>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</si>
  <si>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</si>
  <si>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</si>
  <si>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</si>
  <si>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</si>
  <si>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</si>
  <si>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</si>
  <si>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</si>
  <si>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</si>
  <si>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</si>
  <si>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</si>
  <si>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</si>
  <si>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</si>
  <si>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</si>
  <si>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</si>
  <si>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</si>
  <si>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</si>
  <si>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</si>
  <si>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</si>
  <si>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</si>
  <si>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</si>
  <si>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</si>
  <si>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</si>
  <si>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</si>
  <si>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</si>
  <si>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</si>
  <si>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</si>
  <si>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</si>
  <si>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</si>
  <si>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</si>
  <si>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</si>
  <si>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</si>
  <si>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</si>
  <si>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</si>
  <si>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</si>
  <si>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</si>
  <si>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</si>
  <si>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</si>
  <si>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</si>
  <si>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</si>
  <si>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</si>
  <si>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</si>
  <si>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</si>
  <si>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</si>
  <si>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</si>
  <si>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</si>
  <si>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</si>
  <si>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</si>
  <si>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</si>
  <si>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</si>
  <si>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</si>
  <si>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</si>
  <si>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</si>
  <si>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</si>
  <si>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</si>
  <si>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</si>
  <si>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</si>
  <si>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</si>
  <si>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</si>
  <si>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</si>
  <si>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</si>
  <si>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</si>
  <si>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</si>
  <si>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</si>
  <si>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</si>
  <si>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</si>
  <si>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</si>
  <si>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</si>
  <si>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</si>
  <si>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</si>
  <si>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</si>
  <si>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</si>
  <si>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</si>
  <si>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</si>
  <si>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</si>
  <si>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</si>
  <si>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</si>
  <si>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</si>
  <si>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</si>
  <si>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</si>
  <si>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</si>
  <si>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</si>
  <si>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</si>
  <si>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</si>
  <si>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</si>
  <si>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</si>
  <si>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</si>
  <si>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</si>
  <si>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</si>
  <si>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</si>
  <si>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</si>
  <si>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</si>
  <si>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</si>
  <si>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</si>
  <si>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</si>
  <si>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</si>
  <si>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</si>
  <si>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</si>
  <si>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</si>
  <si>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</si>
  <si>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</si>
  <si>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</si>
  <si>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</si>
  <si>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</si>
  <si>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</si>
  <si>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</si>
  <si>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</si>
  <si>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</si>
  <si>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</si>
  <si>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</si>
  <si>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</si>
  <si>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</si>
  <si>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</si>
  <si>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</si>
  <si>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</si>
  <si>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</si>
  <si>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</si>
  <si>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</si>
  <si>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</si>
  <si>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</si>
  <si>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</si>
  <si>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</si>
  <si>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</si>
  <si>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</si>
  <si>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</si>
  <si>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</si>
  <si>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</si>
  <si>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</si>
  <si>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</si>
  <si>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</si>
  <si>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</si>
  <si>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</si>
  <si>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</si>
  <si>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</si>
  <si>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</si>
  <si>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</si>
  <si>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</si>
  <si>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</si>
  <si>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</si>
  <si>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</si>
  <si>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</si>
  <si>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</si>
  <si>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</si>
  <si>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</si>
  <si>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</si>
  <si>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</si>
  <si>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</si>
  <si>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</si>
  <si>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</si>
  <si>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</si>
  <si>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</si>
  <si>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</si>
  <si>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</si>
  <si>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</si>
  <si>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</si>
  <si>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</si>
  <si>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</si>
  <si>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</si>
  <si>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</si>
  <si>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</si>
  <si>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</si>
  <si>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</si>
  <si>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</si>
  <si>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</si>
  <si>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</si>
  <si>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</si>
  <si>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</si>
  <si>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</si>
  <si>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</si>
  <si>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</si>
  <si>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</si>
  <si>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</si>
  <si>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</si>
  <si>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</si>
  <si>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</si>
  <si>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</si>
  <si>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</si>
  <si>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</si>
  <si>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</si>
  <si>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</si>
  <si>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</si>
  <si>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</si>
  <si>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</si>
  <si>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</si>
  <si>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</si>
  <si>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</si>
  <si>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</si>
  <si>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</si>
  <si>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</si>
  <si>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</si>
  <si>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</si>
  <si>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</si>
  <si>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</si>
  <si>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</si>
  <si>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</si>
  <si>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</si>
  <si>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</si>
  <si>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</si>
  <si>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</si>
  <si>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</si>
  <si>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</si>
  <si>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</si>
  <si>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</si>
  <si>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</si>
  <si>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</si>
  <si>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</si>
  <si>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</si>
  <si>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</si>
  <si>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</si>
  <si>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</si>
  <si>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</si>
  <si>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</si>
  <si>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</si>
  <si>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</si>
  <si>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</si>
  <si>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</si>
  <si>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</si>
  <si>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</si>
  <si>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</si>
  <si>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</si>
  <si>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</si>
  <si>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</si>
  <si>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</si>
  <si>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</si>
  <si>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</si>
  <si>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</si>
  <si>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</si>
  <si>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</si>
  <si>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</si>
  <si>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</si>
  <si>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</si>
  <si>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</si>
  <si>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</si>
  <si>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</si>
  <si>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</si>
  <si>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</si>
  <si>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</si>
  <si>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</si>
  <si>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</si>
  <si>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</si>
  <si>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</si>
  <si>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</si>
  <si>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</si>
  <si>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</si>
  <si>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</si>
  <si>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</si>
  <si>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</si>
  <si>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</si>
  <si>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</si>
  <si>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</si>
  <si>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</si>
  <si>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</si>
  <si>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</si>
  <si>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</si>
  <si>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</si>
  <si>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</si>
  <si>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</si>
  <si>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</si>
  <si>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</si>
  <si>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</si>
  <si>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</si>
  <si>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</si>
  <si>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</si>
  <si>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</si>
  <si>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</si>
  <si>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</si>
  <si>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</si>
  <si>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</si>
  <si>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</si>
  <si>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</si>
  <si>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</si>
  <si>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</si>
  <si>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</si>
  <si>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</si>
  <si>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</si>
  <si>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</si>
  <si>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</si>
  <si>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</si>
  <si>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</si>
  <si>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</si>
  <si>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</si>
  <si>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</si>
  <si>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</si>
  <si>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</si>
  <si>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</si>
  <si>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</si>
  <si>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</si>
  <si>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</si>
  <si>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</si>
  <si>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</si>
  <si>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</si>
  <si>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</si>
  <si>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</si>
  <si>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</si>
  <si>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</si>
  <si>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</si>
  <si>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</si>
  <si>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</si>
  <si>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</si>
  <si>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</si>
  <si>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</si>
  <si>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</si>
  <si>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</si>
  <si>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</si>
  <si>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</si>
  <si>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</si>
  <si>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</si>
  <si>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</si>
  <si>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</si>
  <si>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</si>
  <si>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</si>
  <si>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</si>
  <si>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</si>
  <si>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</si>
  <si>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</si>
  <si>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</si>
  <si>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</si>
  <si>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</si>
  <si>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</si>
  <si>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</si>
  <si>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</si>
  <si>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</si>
  <si>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</si>
  <si>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</si>
  <si>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</si>
  <si>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</si>
  <si>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</si>
  <si>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</si>
  <si>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</si>
  <si>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</si>
  <si>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</si>
  <si>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</si>
  <si>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</si>
  <si>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</si>
  <si>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</si>
  <si>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</si>
  <si>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</si>
  <si>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</si>
  <si>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</si>
  <si>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</si>
  <si>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</si>
  <si>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</si>
  <si>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</si>
  <si>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</si>
  <si>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</si>
  <si>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</si>
  <si>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</si>
  <si>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</si>
  <si>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</si>
  <si>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</si>
  <si>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</si>
  <si>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</si>
  <si>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</si>
  <si>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</si>
  <si>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</si>
  <si>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</si>
  <si>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</si>
  <si>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</si>
  <si>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</si>
  <si>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</si>
  <si>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</si>
  <si>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</si>
  <si>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</si>
  <si>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</si>
  <si>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</si>
  <si>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</si>
  <si>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</si>
  <si>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</si>
  <si>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</si>
  <si>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</si>
  <si>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</si>
  <si>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</si>
  <si>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</si>
  <si>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</si>
  <si>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</si>
  <si>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</si>
  <si>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</si>
  <si>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</si>
  <si>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</si>
  <si>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</si>
  <si>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</si>
  <si>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</si>
  <si>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</si>
  <si>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</si>
  <si>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</si>
  <si>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</si>
  <si>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</si>
  <si>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</si>
  <si>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</si>
  <si>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</si>
  <si>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</si>
  <si>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</si>
  <si>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</si>
  <si>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</si>
  <si>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</si>
  <si>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</si>
  <si>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</si>
  <si>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</si>
  <si>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</si>
  <si>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</si>
  <si>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</si>
  <si>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</si>
  <si>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</si>
  <si>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</si>
  <si>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</si>
  <si>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</si>
  <si>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</si>
  <si>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</si>
  <si>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</si>
  <si>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</si>
  <si>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</si>
  <si>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</si>
  <si>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</si>
  <si>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</si>
  <si>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</si>
  <si>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</si>
  <si>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</si>
  <si>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</si>
  <si>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</si>
  <si>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</si>
  <si>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</si>
  <si>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</si>
  <si>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</si>
  <si>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</si>
  <si>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</si>
  <si>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</si>
  <si>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</si>
  <si>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</si>
  <si>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</si>
  <si>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</si>
  <si>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</si>
  <si>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</si>
  <si>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</si>
  <si>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</si>
  <si>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</si>
  <si>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</si>
  <si>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</si>
  <si>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</si>
  <si>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</si>
  <si>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</si>
  <si>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</si>
  <si>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</si>
  <si>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</si>
  <si>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</si>
  <si>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</si>
  <si>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</si>
  <si>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</si>
  <si>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</si>
  <si>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</si>
  <si>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</si>
  <si>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</si>
  <si>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</si>
  <si>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</si>
  <si>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</si>
  <si>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</si>
  <si>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</si>
  <si>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</si>
  <si>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</si>
  <si>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</si>
  <si>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</si>
  <si>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</si>
  <si>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</si>
  <si>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</si>
  <si>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</si>
  <si>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</si>
  <si>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</si>
  <si>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</si>
  <si>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</si>
  <si>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</si>
  <si>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</si>
  <si>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</si>
  <si>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</si>
  <si>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</si>
  <si>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</si>
  <si>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</si>
  <si>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</si>
  <si>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</si>
  <si>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</si>
  <si>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</si>
  <si>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</si>
  <si>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</si>
  <si>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</si>
  <si>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</si>
  <si>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</si>
  <si>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</si>
  <si>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</si>
  <si>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</si>
  <si>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</si>
  <si>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</si>
  <si>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</si>
  <si>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</si>
  <si>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</si>
  <si>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</si>
  <si>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</si>
  <si>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</si>
  <si>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</si>
  <si>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</si>
  <si>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</si>
  <si>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</si>
  <si>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</si>
  <si>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</si>
  <si>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</si>
  <si>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</si>
  <si>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</si>
  <si>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</si>
  <si>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</si>
  <si>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</si>
  <si>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</si>
  <si>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</si>
  <si>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</si>
  <si>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</si>
  <si>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</si>
  <si>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</si>
  <si>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</si>
  <si>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</si>
  <si>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</si>
  <si>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</si>
  <si>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</si>
  <si>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</si>
  <si>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</si>
  <si>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</si>
  <si>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</si>
  <si>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</si>
  <si>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</si>
  <si>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</si>
  <si>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</si>
  <si>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</si>
  <si>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</si>
  <si>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</si>
  <si>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</si>
  <si>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</si>
  <si>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</si>
  <si>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</si>
  <si>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</si>
  <si>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</si>
  <si>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</si>
  <si>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</si>
  <si>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</si>
  <si>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</si>
  <si>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</si>
  <si>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</si>
  <si>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</si>
  <si>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</si>
  <si>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</si>
  <si>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</si>
  <si>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</si>
  <si>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</si>
  <si>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</si>
  <si>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</si>
  <si>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</si>
  <si>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</si>
  <si>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</si>
  <si>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</si>
  <si>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</si>
  <si>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</si>
  <si>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</si>
  <si>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</si>
  <si>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</si>
  <si>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</si>
  <si>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</si>
  <si>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</si>
  <si>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</si>
  <si>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</si>
  <si>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</si>
  <si>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</si>
  <si>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</si>
  <si>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</si>
  <si>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</si>
  <si>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</si>
  <si>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</si>
  <si>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</si>
  <si>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</si>
  <si>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</si>
  <si>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</si>
  <si>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</si>
  <si>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</si>
  <si>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</si>
  <si>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</si>
  <si>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</si>
  <si>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</si>
  <si>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</si>
  <si>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</si>
  <si>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</si>
  <si>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</si>
  <si>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</si>
  <si>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</si>
  <si>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</si>
  <si>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</si>
  <si>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</si>
  <si>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</si>
  <si>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</si>
  <si>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</si>
  <si>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</si>
  <si>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</si>
  <si>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</si>
  <si>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</si>
  <si>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</si>
  <si>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</si>
  <si>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</si>
  <si>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</si>
  <si>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</si>
  <si>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</si>
  <si>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</si>
  <si>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</si>
  <si>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</si>
  <si>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</si>
  <si>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</si>
  <si>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</si>
  <si>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</si>
  <si>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</si>
  <si>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</si>
  <si>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</si>
  <si>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</si>
  <si>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</si>
  <si>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</si>
  <si>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</si>
  <si>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</si>
  <si>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</si>
  <si>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</si>
  <si>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</si>
  <si>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</si>
  <si>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</si>
  <si>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</si>
  <si>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</si>
  <si>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</si>
  <si>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</si>
  <si>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</si>
  <si>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</si>
  <si>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</si>
  <si>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</si>
  <si>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</si>
  <si>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</si>
  <si>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</si>
  <si>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</si>
  <si>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</si>
  <si>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</si>
  <si>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</si>
  <si>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</si>
  <si>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</si>
  <si>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</si>
  <si>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</si>
  <si>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</si>
  <si>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</si>
  <si>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</si>
  <si>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</si>
  <si>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</si>
  <si>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</si>
  <si>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</si>
  <si>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</si>
  <si>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</si>
  <si>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</si>
  <si>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</si>
  <si>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</si>
  <si>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</si>
  <si>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</si>
  <si>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</si>
  <si>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</si>
  <si>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</si>
  <si>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</si>
  <si>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</si>
  <si>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</si>
  <si>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</si>
  <si>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</si>
  <si>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</si>
  <si>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</si>
  <si>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</si>
  <si>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</si>
  <si>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</si>
  <si>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</si>
  <si>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</si>
  <si>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</si>
  <si>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</si>
  <si>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</si>
  <si>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</si>
  <si>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</si>
  <si>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</si>
  <si>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</si>
  <si>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</si>
  <si>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</si>
  <si>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</si>
  <si>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</si>
  <si>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</si>
  <si>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</si>
  <si>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</si>
  <si>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</si>
  <si>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</si>
  <si>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</si>
  <si>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</si>
  <si>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</si>
  <si>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</si>
  <si>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</si>
  <si>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</si>
  <si>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</si>
  <si>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</si>
  <si>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</si>
  <si>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</si>
  <si>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</si>
  <si>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</si>
  <si>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</si>
  <si>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</si>
  <si>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</si>
  <si>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</si>
  <si>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</si>
  <si>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</si>
  <si>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</si>
  <si>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</si>
  <si>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</si>
  <si>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</si>
  <si>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</si>
  <si>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</si>
  <si>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</si>
  <si>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</si>
  <si>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</si>
  <si>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</si>
  <si>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</si>
  <si>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</si>
  <si>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</si>
  <si>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</si>
  <si>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</si>
  <si>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</si>
  <si>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</si>
  <si>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</si>
  <si>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</si>
  <si>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</si>
  <si>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</si>
  <si>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</si>
  <si>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</si>
  <si>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</si>
  <si>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</si>
  <si>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</si>
  <si>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</si>
  <si>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</si>
  <si>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</si>
  <si>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</si>
  <si>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</si>
  <si>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</si>
  <si>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</si>
  <si>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</si>
  <si>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</si>
  <si>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</si>
  <si>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</si>
  <si>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</si>
  <si>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</si>
  <si>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</si>
  <si>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</si>
  <si>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</si>
  <si>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</si>
  <si>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</si>
  <si>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</si>
  <si>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</si>
  <si>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</si>
  <si>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</si>
  <si>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</si>
  <si>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</si>
  <si>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</si>
  <si>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</si>
  <si>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</si>
  <si>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</si>
  <si>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</si>
  <si>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</si>
  <si>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</si>
  <si>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</si>
  <si>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</si>
  <si>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</si>
  <si>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</si>
  <si>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</si>
  <si>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</si>
  <si>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</si>
  <si>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</si>
  <si>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</si>
  <si>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</si>
  <si>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</si>
  <si>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</si>
  <si>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</si>
  <si>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</si>
  <si>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</si>
  <si>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</si>
  <si>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</si>
  <si>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</si>
  <si>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</si>
  <si>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</si>
  <si>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</si>
  <si>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</si>
  <si>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</si>
  <si>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</si>
  <si>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</si>
  <si>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</si>
  <si>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</si>
  <si>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</si>
  <si>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</si>
  <si>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</si>
  <si>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</si>
  <si>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</si>
  <si>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</si>
  <si>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</si>
  <si>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</si>
  <si>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</si>
  <si>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</si>
  <si>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</si>
  <si>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</si>
  <si>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</si>
  <si>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</si>
  <si>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</si>
  <si>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</si>
  <si>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</si>
  <si>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</si>
  <si>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</si>
  <si>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</si>
  <si>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</si>
  <si>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</si>
  <si>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</si>
  <si>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</si>
  <si>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</si>
  <si>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</si>
  <si>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</si>
  <si>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</si>
  <si>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</si>
  <si>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</si>
  <si>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</si>
  <si>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</si>
  <si>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</si>
  <si>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</si>
  <si>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</si>
  <si>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</si>
  <si>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</si>
  <si>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</si>
  <si>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</si>
  <si>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</si>
  <si>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</si>
  <si>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</si>
  <si>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</si>
  <si>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</si>
  <si>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</si>
  <si>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</si>
  <si>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</si>
  <si>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</si>
  <si>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</si>
  <si>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</si>
  <si>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</si>
  <si>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</si>
  <si>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</si>
  <si>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</si>
  <si>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</si>
  <si>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</si>
  <si>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</si>
  <si>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</si>
  <si>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</si>
  <si>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</si>
  <si>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</si>
  <si>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</si>
  <si>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</si>
  <si>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</si>
  <si>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</si>
  <si>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</si>
  <si>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</si>
  <si>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</si>
  <si>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</si>
  <si>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</si>
  <si>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</si>
  <si>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</si>
  <si>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</si>
  <si>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</si>
  <si>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</si>
  <si>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</si>
  <si>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</si>
  <si>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</si>
  <si>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</si>
  <si>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</si>
  <si>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</si>
  <si>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</si>
  <si>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</si>
  <si>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</si>
  <si>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</si>
  <si>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</si>
  <si>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</si>
  <si>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</si>
  <si>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</si>
  <si>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</si>
  <si>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</si>
  <si>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</si>
  <si>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</si>
  <si>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</si>
  <si>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</si>
  <si>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</si>
  <si>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</si>
  <si>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</si>
  <si>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</si>
  <si>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</si>
  <si>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</si>
  <si>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</si>
  <si>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</si>
  <si>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</si>
  <si>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</si>
  <si>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</si>
  <si>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</si>
  <si>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</si>
  <si>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</si>
  <si>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</si>
  <si>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</si>
  <si>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</si>
  <si>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</si>
  <si>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</si>
  <si>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</si>
  <si>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</si>
  <si>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</si>
  <si>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</si>
  <si>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</si>
  <si>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</si>
  <si>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</si>
  <si>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</si>
  <si>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</si>
  <si>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</si>
  <si>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</si>
  <si>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</si>
  <si>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</si>
  <si>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</si>
  <si>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</si>
  <si>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</si>
  <si>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</si>
  <si>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</si>
  <si>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</si>
  <si>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</si>
  <si>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</si>
  <si>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</si>
  <si>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</si>
  <si>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</si>
  <si>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</si>
  <si>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</si>
  <si>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</si>
  <si>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</si>
  <si>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</si>
  <si>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</si>
  <si>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</si>
  <si>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</si>
  <si>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</si>
  <si>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</si>
  <si>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</si>
  <si>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</si>
  <si>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</si>
  <si>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</si>
  <si>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</si>
  <si>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</si>
  <si>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</si>
  <si>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</si>
  <si>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</si>
  <si>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</si>
  <si>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</si>
  <si>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</si>
  <si>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</si>
  <si>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</si>
  <si>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</si>
  <si>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</si>
  <si>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</si>
  <si>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</si>
  <si>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</si>
  <si>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</si>
  <si>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</si>
  <si>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</si>
  <si>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</si>
  <si>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</si>
  <si>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</si>
  <si>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</si>
  <si>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</si>
  <si>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</si>
  <si>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</si>
  <si>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</si>
  <si>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</si>
  <si>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</si>
  <si>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</si>
  <si>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</si>
  <si>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</si>
  <si>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</si>
  <si>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</si>
  <si>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</si>
  <si>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</si>
  <si>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</si>
  <si>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</si>
  <si>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</si>
  <si>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</si>
  <si>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</si>
  <si>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</si>
  <si>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</si>
  <si>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</si>
  <si>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</si>
  <si>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</si>
  <si>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</si>
  <si>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</si>
  <si>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</si>
  <si>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</si>
  <si>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</si>
  <si>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</si>
  <si>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</si>
  <si>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</si>
  <si>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</si>
  <si>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</si>
  <si>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</si>
  <si>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</si>
  <si>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</si>
  <si>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</si>
  <si>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</si>
  <si>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</si>
  <si>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</si>
  <si>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</si>
  <si>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</si>
  <si>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</si>
  <si>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</si>
  <si>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</si>
  <si>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</si>
  <si>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</si>
  <si>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</si>
  <si>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</si>
  <si>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</si>
  <si>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</si>
  <si>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</si>
  <si>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</si>
  <si>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</si>
  <si>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</si>
  <si>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</si>
  <si>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</si>
  <si>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</si>
  <si>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</si>
  <si>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</si>
  <si>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</si>
  <si>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</si>
  <si>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</si>
  <si>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</si>
  <si>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</si>
  <si>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</si>
  <si>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</si>
  <si>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</si>
  <si>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</si>
  <si>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</si>
  <si>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</si>
  <si>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</si>
  <si>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</si>
  <si>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</si>
  <si>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</si>
  <si>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</si>
  <si>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</si>
  <si>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</si>
  <si>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</si>
  <si>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</si>
  <si>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</si>
  <si>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</si>
  <si>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</si>
  <si>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</si>
  <si>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</si>
  <si>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</si>
  <si>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</si>
  <si>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</si>
  <si>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</si>
  <si>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</si>
  <si>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</si>
  <si>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</si>
  <si>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</si>
  <si>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</si>
  <si>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</si>
  <si>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</si>
  <si>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</si>
  <si>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</si>
  <si>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</si>
  <si>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</si>
  <si>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</si>
  <si>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</si>
  <si>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</si>
  <si>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</si>
  <si>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</si>
  <si>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</si>
  <si>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</si>
  <si>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</si>
  <si>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</si>
  <si>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</si>
  <si>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</si>
  <si>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</si>
  <si>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</si>
  <si>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</si>
  <si>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</si>
  <si>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</si>
  <si>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</si>
  <si>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</si>
  <si>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</si>
  <si>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</si>
  <si>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</si>
  <si>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</si>
  <si>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</si>
  <si>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</si>
  <si>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</si>
  <si>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</si>
  <si>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</si>
  <si>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</si>
  <si>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</si>
  <si>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</si>
  <si>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</si>
  <si>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</si>
  <si>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</si>
  <si>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</si>
  <si>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</si>
  <si>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</si>
  <si>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</si>
  <si>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</si>
  <si>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</si>
  <si>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</si>
  <si>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</si>
  <si>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</si>
  <si>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</si>
  <si>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</si>
  <si>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</si>
  <si>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</si>
  <si>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</si>
  <si>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</si>
  <si>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</si>
  <si>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</si>
  <si>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</si>
  <si>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</si>
  <si>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</si>
  <si>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</si>
  <si>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</si>
  <si>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</si>
  <si>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</si>
  <si>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</si>
  <si>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</si>
  <si>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</si>
  <si>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</si>
  <si>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</si>
  <si>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</si>
  <si>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</si>
  <si>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</si>
  <si>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</si>
  <si>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</si>
  <si>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</si>
  <si>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</si>
  <si>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</si>
  <si>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</si>
  <si>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</si>
  <si>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</si>
  <si>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</si>
  <si>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</si>
  <si>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</si>
  <si>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</si>
  <si>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</si>
  <si>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</si>
  <si>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</si>
  <si>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</si>
  <si>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</si>
  <si>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</si>
  <si>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</si>
  <si>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</si>
  <si>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</si>
  <si>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</si>
  <si>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</si>
  <si>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</si>
  <si>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</si>
  <si>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</si>
  <si>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</si>
  <si>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</si>
  <si>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</si>
  <si>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</si>
  <si>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</si>
  <si>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</si>
  <si>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</si>
  <si>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</si>
  <si>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</si>
  <si>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</si>
  <si>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</si>
  <si>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</si>
  <si>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</si>
  <si>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</si>
  <si>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</si>
  <si>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</si>
  <si>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</si>
  <si>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</si>
  <si>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</si>
  <si>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</si>
  <si>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</si>
  <si>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</si>
  <si>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</si>
  <si>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</si>
  <si>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</si>
  <si>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</si>
  <si>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</si>
  <si>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</si>
  <si>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</si>
  <si>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</si>
  <si>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</si>
  <si>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</si>
  <si>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</si>
  <si>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</si>
  <si>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</si>
  <si>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</si>
  <si>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</si>
  <si>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</si>
  <si>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</si>
  <si>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</si>
  <si>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</si>
  <si>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</si>
  <si>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</si>
  <si>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</si>
  <si>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</si>
  <si>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</si>
  <si>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</si>
  <si>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</si>
  <si>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</si>
  <si>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</si>
  <si>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</si>
  <si>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</si>
  <si>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</si>
  <si>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</si>
  <si>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</si>
  <si>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</si>
  <si>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</si>
  <si>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</si>
  <si>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</si>
  <si>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</si>
  <si>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</si>
  <si>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</si>
  <si>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</si>
  <si>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</si>
  <si>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</si>
  <si>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</si>
  <si>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</si>
  <si>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</si>
  <si>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</si>
  <si>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</si>
  <si>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</si>
  <si>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</si>
  <si>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</si>
  <si>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</si>
  <si>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</si>
  <si>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</si>
  <si>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</si>
  <si>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</si>
  <si>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</si>
  <si>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</si>
  <si>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</si>
  <si>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</si>
  <si>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</si>
  <si>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</si>
  <si>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</si>
  <si>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</si>
  <si>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</si>
  <si>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</si>
  <si>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</si>
  <si>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</si>
  <si>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</si>
  <si>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</si>
  <si>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</si>
  <si>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</si>
  <si>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</si>
  <si>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</si>
  <si>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</si>
  <si>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</si>
  <si>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</si>
  <si>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</si>
  <si>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</si>
  <si>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</si>
  <si>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</si>
  <si>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</si>
  <si>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</si>
  <si>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</si>
  <si>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</si>
  <si>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</si>
  <si>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</si>
  <si>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</si>
  <si>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</si>
  <si>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</si>
  <si>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</si>
  <si>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</si>
  <si>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</si>
  <si>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</si>
  <si>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</si>
  <si>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</si>
  <si>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</si>
  <si>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</si>
  <si>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</si>
  <si>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</si>
  <si>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</si>
  <si>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</si>
  <si>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</si>
  <si>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</si>
  <si>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</si>
  <si>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</si>
  <si>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</si>
  <si>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</si>
  <si>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</si>
  <si>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</si>
  <si>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</si>
  <si>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</si>
  <si>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</si>
  <si>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</si>
  <si>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</si>
  <si>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</si>
  <si>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</si>
  <si>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</si>
  <si>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</si>
  <si>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</si>
  <si>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</si>
  <si>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</si>
  <si>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</si>
  <si>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</si>
  <si>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</si>
  <si>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</si>
  <si>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</si>
  <si>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</si>
  <si>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</si>
  <si>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</si>
  <si>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</si>
  <si>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</si>
  <si>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</si>
  <si>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</si>
  <si>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</si>
  <si>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</si>
  <si>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</si>
  <si>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</si>
  <si>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</si>
  <si>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</si>
  <si>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</si>
  <si>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</si>
  <si>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</si>
  <si>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</si>
  <si>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</si>
  <si>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</si>
  <si>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</si>
  <si>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</si>
  <si>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</si>
  <si>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</si>
  <si>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</si>
  <si>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</si>
  <si>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</si>
  <si>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</si>
  <si>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</si>
  <si>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</si>
  <si>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</si>
  <si>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</si>
  <si>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</si>
  <si>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</si>
  <si>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</si>
  <si>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</si>
  <si>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</si>
  <si>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</si>
  <si>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</si>
  <si>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</si>
  <si>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</si>
  <si>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</si>
  <si>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</si>
  <si>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</si>
  <si>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</si>
  <si>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</si>
  <si>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</si>
  <si>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</si>
  <si>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</si>
  <si>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</si>
  <si>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</si>
  <si>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</si>
  <si>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</si>
  <si>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</si>
  <si>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</si>
  <si>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</si>
  <si>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</si>
  <si>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</si>
  <si>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</si>
  <si>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</si>
  <si>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</si>
  <si>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</si>
  <si>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</si>
  <si>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</si>
  <si>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</si>
  <si>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</si>
  <si>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</si>
  <si>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</si>
  <si>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</si>
  <si>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</si>
  <si>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</si>
  <si>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</si>
  <si>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</si>
  <si>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</si>
  <si>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</si>
  <si>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</si>
  <si>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</si>
  <si>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</si>
  <si>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</si>
  <si>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</si>
  <si>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</si>
  <si>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</si>
  <si>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</si>
  <si>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</si>
  <si>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</si>
  <si>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</si>
  <si>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</si>
  <si>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</si>
  <si>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</si>
  <si>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</si>
  <si>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</si>
  <si>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</si>
  <si>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</si>
  <si>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</si>
  <si>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</si>
  <si>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</si>
  <si>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</si>
  <si>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</si>
  <si>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</si>
  <si>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</si>
  <si>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</si>
  <si>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</si>
  <si>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</si>
  <si>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</si>
  <si>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</si>
  <si>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</si>
  <si>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</si>
  <si>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</si>
  <si>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</si>
  <si>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</si>
  <si>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</si>
  <si>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</si>
  <si>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</si>
  <si>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</si>
  <si>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</si>
  <si>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</si>
  <si>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</si>
  <si>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</si>
  <si>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</si>
  <si>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</si>
  <si>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</si>
  <si>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</si>
  <si>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</si>
  <si>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</si>
  <si>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</si>
  <si>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</si>
  <si>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</si>
  <si>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</si>
  <si>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</si>
  <si>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</si>
  <si>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</si>
  <si>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</si>
  <si>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</si>
  <si>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</si>
  <si>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</si>
  <si>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</si>
  <si>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</si>
  <si>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</si>
  <si>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</si>
  <si>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</si>
  <si>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</si>
  <si>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</si>
  <si>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</si>
  <si>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</si>
  <si>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</si>
  <si>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</si>
  <si>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</si>
  <si>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</si>
  <si>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</si>
  <si>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</si>
  <si>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</si>
  <si>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</si>
  <si>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</si>
  <si>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</si>
  <si>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</si>
  <si>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</si>
  <si>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</si>
  <si>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</si>
  <si>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</si>
  <si>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</si>
  <si>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</si>
  <si>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</si>
  <si>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</si>
  <si>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</si>
  <si>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</si>
  <si>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</si>
  <si>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</si>
  <si>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</si>
  <si>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</si>
  <si>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</si>
  <si>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</si>
  <si>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</si>
  <si>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</si>
  <si>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</si>
  <si>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</si>
  <si>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</si>
  <si>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</si>
  <si>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</si>
  <si>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</si>
  <si>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</si>
  <si>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</si>
  <si>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</si>
  <si>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</si>
  <si>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</si>
  <si>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</si>
  <si>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</si>
  <si>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</si>
  <si>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</si>
  <si>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</si>
  <si>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</si>
  <si>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</si>
  <si>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</si>
  <si>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</si>
  <si>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</si>
  <si>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</si>
  <si>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</si>
  <si>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</si>
  <si>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</si>
  <si>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</si>
  <si>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</si>
  <si>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</si>
  <si>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</si>
  <si>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</si>
  <si>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</si>
  <si>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</si>
  <si>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</si>
  <si>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</si>
  <si>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</si>
  <si>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</si>
  <si>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</si>
  <si>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</si>
  <si>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</si>
  <si>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</si>
  <si>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</si>
  <si>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</si>
  <si>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</si>
  <si>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</si>
  <si>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</si>
  <si>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</si>
  <si>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</si>
  <si>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</si>
  <si>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</si>
  <si>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</si>
  <si>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</si>
  <si>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</si>
  <si>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</si>
  <si>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</si>
  <si>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</si>
  <si>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</si>
  <si>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</si>
  <si>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</si>
  <si>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</si>
  <si>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</si>
  <si>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</si>
  <si>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</si>
  <si>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</si>
  <si>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</si>
  <si>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</si>
  <si>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</si>
  <si>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</si>
  <si>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</si>
  <si>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</si>
  <si>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</si>
  <si>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</si>
  <si>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</si>
  <si>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</si>
  <si>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</si>
  <si>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</si>
  <si>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</si>
  <si>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</si>
  <si>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</si>
  <si>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</si>
  <si>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</si>
  <si>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</si>
  <si>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</si>
  <si>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</si>
  <si>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</si>
  <si>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</si>
  <si>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</si>
  <si>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</si>
  <si>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</si>
  <si>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</si>
  <si>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</si>
  <si>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</si>
  <si>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</si>
  <si>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</si>
  <si>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</si>
  <si>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</si>
  <si>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</si>
  <si>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</si>
  <si>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</si>
  <si>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</si>
  <si>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</si>
  <si>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</si>
  <si>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</si>
  <si>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</si>
  <si>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</si>
  <si>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</si>
  <si>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</si>
  <si>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</si>
  <si>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</si>
  <si>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</si>
  <si>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</si>
  <si>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</si>
  <si>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</si>
  <si>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</si>
  <si>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</si>
  <si>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</si>
  <si>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</si>
  <si>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</si>
  <si>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</si>
  <si>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</si>
  <si>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</si>
  <si>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</si>
  <si>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</si>
  <si>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</si>
  <si>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</si>
  <si>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</si>
  <si>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</si>
  <si>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</si>
  <si>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</si>
  <si>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</si>
  <si>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</si>
  <si>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</si>
  <si>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</si>
  <si>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</si>
  <si>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</si>
  <si>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</si>
  <si>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</si>
  <si>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</si>
  <si>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</si>
  <si>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</si>
  <si>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</si>
  <si>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</si>
  <si>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</si>
  <si>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</si>
  <si>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</si>
  <si>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</si>
  <si>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</si>
  <si>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</si>
  <si>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</si>
  <si>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</si>
  <si>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</si>
  <si>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</si>
  <si>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</si>
  <si>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</si>
  <si>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</si>
  <si>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</si>
  <si>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</si>
  <si>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</si>
  <si>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</si>
  <si>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</si>
  <si>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</si>
  <si>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</si>
  <si>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</si>
  <si>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</si>
  <si>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</si>
  <si>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</si>
  <si>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</si>
  <si>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</si>
  <si>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</si>
  <si>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</si>
  <si>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</si>
  <si>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</si>
  <si>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</si>
  <si>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</si>
  <si>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</si>
  <si>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</si>
  <si>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</si>
  <si>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</si>
  <si>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</si>
  <si>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</si>
  <si>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</si>
  <si>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</si>
  <si>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</si>
  <si>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</si>
  <si>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</si>
  <si>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</si>
  <si>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</si>
  <si>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</si>
  <si>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</si>
  <si>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</si>
  <si>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</si>
  <si>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</si>
  <si>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</si>
  <si>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</si>
  <si>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</si>
  <si>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</si>
  <si>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</si>
  <si>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</si>
  <si>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</si>
  <si>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</si>
  <si>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</si>
  <si>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</si>
  <si>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</si>
  <si>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</si>
  <si>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</si>
  <si>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</si>
  <si>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</si>
  <si>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</si>
  <si>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</si>
  <si>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</si>
  <si>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</si>
  <si>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</si>
  <si>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</si>
  <si>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</si>
  <si>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</si>
  <si>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</si>
  <si>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</si>
  <si>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</si>
  <si>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</si>
  <si>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</si>
  <si>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</si>
  <si>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</si>
  <si>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</si>
  <si>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</si>
  <si>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</si>
  <si>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</si>
  <si>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</si>
  <si>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</si>
  <si>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</si>
  <si>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</si>
  <si>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</si>
  <si>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</si>
  <si>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</si>
  <si>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</si>
  <si>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</si>
  <si>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</si>
  <si>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</si>
  <si>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</si>
  <si>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</si>
  <si>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</si>
  <si>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</si>
  <si>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</si>
  <si>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</si>
  <si>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</si>
  <si>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</si>
  <si>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</si>
  <si>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</si>
  <si>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</si>
  <si>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</si>
  <si>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</si>
  <si>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</si>
  <si>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</si>
  <si>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</si>
  <si>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</si>
  <si>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</si>
  <si>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</si>
  <si>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</si>
  <si>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</si>
  <si>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</si>
  <si>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</si>
  <si>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</si>
  <si>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</si>
  <si>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</si>
  <si>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</si>
  <si>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</si>
  <si>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</si>
  <si>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</si>
  <si>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</si>
  <si>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</si>
  <si>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</si>
  <si>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</si>
  <si>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</si>
  <si>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</si>
  <si>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</si>
  <si>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</si>
  <si>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</si>
  <si>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</si>
  <si>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</si>
  <si>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</si>
  <si>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</si>
  <si>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</si>
  <si>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</si>
  <si>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</si>
  <si>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</si>
  <si>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</si>
  <si>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</si>
  <si>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</si>
  <si>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</si>
  <si>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</si>
  <si>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</si>
  <si>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</si>
  <si>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</si>
  <si>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</si>
  <si>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</si>
  <si>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</si>
  <si>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</si>
  <si>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</si>
  <si>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</si>
  <si>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</si>
  <si>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</si>
  <si>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</si>
  <si>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</si>
  <si>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</si>
  <si>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</si>
  <si>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</si>
  <si>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</si>
  <si>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</si>
  <si>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</si>
  <si>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</si>
  <si>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</si>
  <si>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</si>
  <si>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</si>
  <si>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</si>
  <si>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</si>
  <si>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</si>
  <si>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</si>
  <si>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</si>
  <si>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</si>
  <si>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</si>
  <si>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</si>
  <si>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</si>
  <si>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</si>
  <si>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</si>
  <si>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</si>
  <si>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</si>
  <si>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</si>
  <si>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</si>
  <si>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</si>
  <si>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</si>
  <si>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</si>
  <si>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</si>
  <si>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</si>
  <si>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</si>
  <si>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</si>
  <si>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</si>
  <si>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</si>
  <si>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</si>
  <si>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</si>
  <si>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</si>
  <si>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</si>
  <si>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</si>
  <si>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</si>
  <si>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</si>
  <si>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</si>
  <si>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</si>
  <si>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</si>
  <si>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</si>
  <si>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</si>
  <si>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</si>
  <si>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</si>
  <si>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</si>
  <si>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</si>
  <si>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</si>
  <si>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</si>
  <si>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</si>
  <si>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</si>
  <si>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</si>
  <si>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</si>
  <si>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</si>
  <si>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</si>
  <si>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</si>
  <si>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</si>
  <si>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</si>
  <si>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</si>
  <si>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</si>
  <si>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</si>
  <si>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</si>
  <si>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</si>
  <si>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</si>
  <si>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</si>
  <si>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</si>
  <si>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</si>
  <si>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</si>
  <si>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</si>
  <si>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</si>
  <si>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</si>
  <si>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</si>
  <si>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</si>
  <si>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</si>
  <si>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</si>
  <si>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</si>
  <si>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</si>
  <si>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</si>
  <si>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</si>
  <si>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</si>
  <si>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</si>
  <si>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</si>
  <si>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</si>
  <si>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</si>
  <si>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</si>
  <si>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</si>
  <si>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</si>
  <si>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</si>
  <si>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</si>
  <si>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</si>
  <si>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</si>
  <si>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</si>
  <si>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</si>
  <si>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</si>
  <si>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</si>
  <si>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</si>
  <si>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</si>
  <si>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</si>
  <si>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</si>
  <si>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</si>
  <si>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</si>
  <si>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</si>
  <si>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</si>
  <si>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</si>
  <si>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</si>
  <si>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</si>
  <si>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</si>
  <si>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</si>
  <si>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</si>
  <si>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</si>
  <si>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</si>
  <si>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</si>
  <si>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</si>
  <si>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</si>
  <si>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</si>
  <si>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</si>
  <si>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</si>
  <si>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</si>
  <si>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</si>
  <si>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</si>
  <si>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</si>
  <si>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</si>
  <si>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</si>
  <si>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</si>
  <si>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</si>
  <si>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</si>
  <si>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</si>
  <si>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</si>
  <si>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</si>
  <si>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</si>
  <si>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</si>
  <si>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</si>
  <si>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</si>
  <si>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</si>
  <si>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</si>
  <si>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</si>
  <si>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</si>
  <si>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</si>
  <si>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</si>
  <si>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</si>
  <si>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</si>
  <si>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</si>
  <si>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</si>
  <si>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</si>
  <si>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</si>
  <si>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</si>
  <si>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</si>
  <si>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</si>
  <si>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</si>
  <si>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</si>
  <si>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</si>
  <si>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</si>
  <si>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</si>
  <si>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</si>
  <si>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</si>
  <si>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</si>
  <si>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</si>
  <si>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</si>
  <si>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</si>
  <si>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</si>
  <si>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</si>
  <si>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</si>
  <si>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</si>
  <si>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</si>
  <si>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</si>
  <si>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</si>
  <si>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</si>
  <si>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</si>
  <si>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</si>
  <si>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</si>
  <si>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</si>
  <si>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</si>
  <si>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</si>
  <si>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</si>
  <si>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</si>
  <si>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</si>
  <si>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</si>
  <si>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</si>
  <si>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</si>
  <si>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</si>
  <si>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</si>
  <si>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</si>
  <si>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</si>
  <si>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</si>
  <si>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</si>
  <si>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</si>
  <si>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</si>
  <si>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</si>
  <si>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</si>
  <si>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</si>
  <si>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</si>
  <si>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</si>
  <si>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</si>
  <si>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</si>
  <si>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</si>
  <si>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</si>
  <si>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</si>
  <si>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</si>
  <si>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</si>
  <si>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</si>
  <si>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</si>
  <si>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</si>
  <si>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</si>
  <si>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</si>
  <si>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</si>
  <si>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</si>
  <si>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</si>
  <si>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</si>
  <si>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</si>
  <si>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</si>
  <si>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</si>
  <si>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</si>
  <si>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</si>
  <si>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</si>
  <si>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</si>
  <si>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</si>
  <si>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</si>
  <si>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</si>
  <si>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</si>
  <si>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</si>
  <si>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</si>
  <si>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</si>
  <si>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</si>
  <si>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</si>
  <si>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</si>
  <si>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</si>
  <si>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</si>
  <si>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</si>
  <si>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</si>
  <si>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</si>
  <si>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</si>
  <si>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</si>
  <si>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</si>
  <si>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</si>
  <si>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</si>
  <si>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</si>
  <si>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</si>
  <si>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</si>
  <si>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</si>
  <si>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</si>
  <si>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</si>
  <si>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</si>
  <si>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</si>
  <si>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</si>
  <si>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</si>
  <si>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</si>
  <si>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</si>
  <si>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</si>
  <si>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</si>
  <si>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</si>
  <si>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</si>
  <si>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</si>
  <si>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</si>
  <si>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</si>
  <si>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</si>
  <si>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</si>
  <si>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</si>
  <si>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</si>
  <si>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</si>
  <si>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</si>
  <si>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</si>
  <si>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</si>
  <si>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</si>
  <si>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</si>
  <si>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</si>
  <si>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</si>
  <si>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</si>
  <si>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</si>
  <si>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</si>
  <si>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</si>
  <si>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</si>
  <si>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</si>
  <si>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</si>
  <si>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</si>
  <si>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</si>
  <si>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</si>
  <si>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</si>
  <si>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</si>
  <si>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</si>
  <si>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</si>
  <si>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</si>
  <si>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</si>
  <si>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</si>
  <si>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</si>
  <si>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</si>
  <si>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</si>
  <si>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</si>
  <si>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</si>
  <si>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</si>
  <si>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</si>
  <si>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</si>
  <si>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</si>
  <si>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</si>
  <si>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</si>
  <si>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</si>
  <si>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</si>
  <si>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</si>
  <si>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</si>
  <si>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</si>
  <si>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</si>
  <si>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</si>
  <si>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</si>
  <si>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</si>
  <si>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</si>
  <si>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</si>
  <si>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</si>
  <si>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</si>
  <si>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</si>
  <si>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</si>
  <si>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</si>
  <si>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</si>
  <si>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</si>
  <si>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</si>
  <si>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</si>
  <si>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</si>
  <si>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</si>
  <si>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</si>
  <si>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</si>
  <si>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</si>
  <si>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</si>
  <si>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</si>
  <si>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</si>
  <si>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</si>
  <si>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</si>
  <si>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</si>
  <si>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</si>
  <si>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</si>
  <si>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</si>
  <si>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</si>
  <si>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</si>
  <si>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</si>
  <si>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</si>
  <si>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</si>
  <si>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</si>
  <si>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</si>
  <si>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</si>
  <si>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</si>
  <si>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</si>
  <si>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</si>
  <si>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</si>
  <si>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</si>
  <si>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</si>
  <si>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</si>
  <si>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</si>
  <si>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</si>
  <si>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</si>
  <si>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</si>
  <si>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</si>
  <si>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</si>
  <si>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</si>
  <si>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</si>
  <si>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</si>
  <si>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</si>
  <si>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</si>
  <si>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</si>
  <si>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</si>
  <si>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</si>
  <si>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</si>
  <si>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</si>
  <si>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</si>
  <si>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</si>
  <si>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</si>
  <si>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</si>
  <si>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</si>
  <si>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</si>
  <si>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</si>
  <si>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</si>
  <si>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</si>
  <si>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</si>
  <si>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</si>
  <si>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</si>
  <si>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</si>
  <si>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</si>
  <si>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</si>
  <si>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</si>
  <si>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</si>
  <si>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</si>
  <si>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</si>
  <si>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</si>
  <si>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</si>
  <si>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</si>
  <si>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</si>
  <si>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</si>
  <si>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</si>
  <si>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</si>
  <si>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</si>
  <si>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</si>
  <si>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</si>
  <si>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</si>
  <si>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</si>
  <si>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</si>
  <si>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</si>
  <si>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</si>
  <si>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</si>
  <si>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</si>
  <si>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</si>
  <si>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</si>
  <si>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</si>
  <si>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</si>
  <si>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</si>
  <si>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</si>
  <si>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</si>
  <si>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</si>
  <si>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</si>
  <si>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</si>
  <si>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</si>
  <si>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</si>
  <si>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</si>
  <si>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</si>
  <si>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</si>
  <si>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</si>
  <si>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</si>
  <si>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</si>
  <si>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</si>
  <si>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</si>
  <si>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</si>
  <si>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</si>
  <si>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</si>
  <si>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</si>
  <si>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</si>
  <si>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</si>
  <si>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</si>
  <si>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</si>
  <si>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</si>
  <si>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</si>
  <si>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</si>
  <si>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</si>
  <si>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</si>
  <si>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</si>
  <si>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</si>
  <si>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</si>
  <si>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</si>
  <si>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</si>
  <si>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</si>
  <si>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</si>
  <si>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</si>
  <si>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</si>
  <si>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</si>
  <si>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</si>
  <si>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</si>
  <si>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</si>
  <si>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</si>
  <si>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</si>
  <si>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</si>
  <si>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</si>
  <si>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</si>
  <si>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</si>
  <si>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</si>
  <si>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</si>
  <si>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</si>
  <si>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</si>
  <si>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</si>
  <si>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</si>
  <si>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</si>
  <si>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</si>
  <si>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</si>
  <si>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</si>
  <si>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</si>
  <si>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</si>
  <si>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</si>
  <si>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</si>
  <si>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</si>
  <si>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</si>
  <si>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</si>
  <si>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</si>
  <si>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</si>
  <si>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</si>
  <si>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</si>
  <si>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</si>
  <si>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</si>
  <si>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</si>
  <si>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</si>
  <si>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</si>
  <si>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</si>
  <si>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</si>
  <si>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</si>
  <si>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</si>
  <si>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</si>
  <si>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</si>
  <si>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</si>
  <si>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</si>
  <si>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</si>
  <si>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</si>
  <si>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</si>
  <si>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</si>
  <si>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</si>
  <si>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</si>
  <si>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</si>
  <si>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</si>
  <si>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</si>
  <si>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</si>
  <si>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</si>
  <si>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</si>
  <si>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</si>
  <si>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</si>
  <si>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</si>
  <si>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</si>
  <si>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</si>
  <si>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</si>
  <si>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</si>
  <si>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</si>
  <si>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</si>
  <si>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</si>
  <si>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</si>
  <si>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</si>
  <si>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</si>
  <si>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</si>
  <si>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</si>
  <si>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</si>
  <si>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</si>
  <si>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</si>
  <si>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</si>
  <si>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</si>
  <si>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</si>
  <si>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</si>
  <si>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</si>
  <si>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</si>
  <si>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</si>
  <si>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</si>
  <si>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</si>
  <si>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</si>
  <si>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</si>
  <si>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</si>
  <si>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</si>
  <si>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</si>
  <si>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</si>
  <si>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</si>
  <si>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</si>
  <si>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</si>
  <si>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</si>
  <si>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</si>
  <si>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</si>
  <si>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</si>
  <si>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</si>
  <si>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</si>
  <si>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</si>
  <si>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</si>
  <si>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</si>
  <si>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</si>
  <si>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</si>
  <si>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</si>
  <si>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</si>
  <si>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</si>
  <si>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</si>
  <si>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</si>
  <si>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</si>
  <si>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</si>
  <si>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</si>
  <si>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</si>
  <si>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</si>
  <si>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</si>
  <si>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</si>
  <si>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</si>
  <si>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</si>
  <si>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</si>
  <si>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</si>
  <si>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</si>
  <si>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</si>
  <si>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</si>
  <si>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</si>
  <si>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</si>
  <si>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</si>
  <si>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</si>
  <si>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</si>
  <si>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</si>
  <si>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</si>
  <si>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</si>
  <si>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</si>
  <si>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</si>
  <si>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</si>
  <si>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</si>
  <si>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</si>
  <si>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</si>
  <si>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</si>
  <si>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</si>
  <si>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</si>
  <si>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</si>
  <si>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</si>
  <si>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</si>
  <si>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</si>
  <si>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</si>
  <si>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</si>
  <si>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</si>
  <si>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</si>
  <si>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</si>
  <si>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</si>
  <si>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</si>
  <si>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</si>
  <si>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</si>
  <si>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</si>
  <si>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</si>
  <si>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</si>
  <si>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</si>
  <si>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</si>
  <si>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</si>
  <si>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</si>
  <si>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</si>
  <si>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</si>
  <si>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</si>
  <si>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</si>
  <si>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</si>
  <si>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</si>
  <si>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</si>
  <si>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</si>
  <si>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</si>
  <si>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</si>
  <si>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</si>
  <si>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</si>
  <si>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</si>
  <si>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</si>
  <si>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</si>
  <si>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</si>
  <si>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</si>
  <si>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</si>
  <si>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</si>
  <si>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</si>
  <si>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</si>
  <si>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</si>
  <si>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</si>
  <si>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</si>
  <si>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</si>
  <si>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</si>
  <si>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</si>
  <si>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</si>
  <si>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</si>
  <si>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</si>
  <si>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</si>
  <si>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</si>
  <si>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</si>
  <si>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</si>
  <si>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</si>
  <si>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</si>
  <si>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</si>
  <si>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</si>
  <si>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</si>
  <si>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</si>
  <si>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</si>
  <si>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</si>
  <si>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</si>
  <si>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</si>
  <si>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</si>
  <si>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</si>
  <si>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</si>
  <si>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</si>
  <si>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</si>
  <si>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</si>
  <si>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</si>
  <si>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</si>
  <si>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</si>
  <si>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</si>
  <si>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</si>
  <si>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</si>
  <si>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</si>
  <si>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</si>
  <si>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</si>
  <si>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</si>
  <si>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</si>
  <si>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</si>
  <si>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</si>
  <si>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</si>
  <si>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</si>
  <si>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</si>
  <si>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</si>
  <si>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</si>
  <si>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</si>
  <si>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</si>
  <si>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</si>
  <si>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</si>
  <si>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</si>
  <si>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</si>
  <si>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</si>
  <si>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</si>
  <si>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</si>
  <si>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</si>
  <si>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</si>
  <si>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</si>
  <si>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</si>
  <si>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</si>
  <si>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</si>
  <si>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</si>
  <si>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</si>
  <si>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</si>
  <si>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</si>
  <si>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</si>
  <si>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</si>
  <si>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</si>
  <si>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</si>
  <si>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</si>
  <si>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</si>
  <si>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</si>
  <si>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</si>
  <si>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</si>
  <si>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</si>
  <si>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</si>
  <si>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</si>
  <si>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</si>
  <si>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</si>
  <si>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</si>
  <si>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</si>
  <si>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</si>
  <si>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</si>
  <si>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</si>
  <si>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</si>
  <si>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</si>
  <si>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</si>
  <si>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</si>
  <si>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</si>
  <si>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</si>
  <si>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</si>
  <si>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</si>
  <si>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</si>
  <si>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</si>
  <si>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</si>
  <si>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</si>
  <si>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</si>
  <si>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</si>
  <si>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</si>
  <si>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</si>
  <si>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</si>
  <si>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</si>
  <si>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</si>
  <si>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</si>
  <si>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</si>
  <si>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</si>
  <si>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</si>
  <si>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</si>
  <si>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</si>
  <si>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</si>
  <si>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</si>
  <si>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</si>
  <si>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</si>
  <si>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</si>
  <si>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</si>
  <si>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</si>
  <si>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</si>
  <si>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</si>
  <si>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</si>
  <si>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</si>
  <si>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</si>
  <si>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</si>
  <si>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</si>
  <si>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</si>
  <si>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</si>
  <si>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</si>
  <si>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</si>
  <si>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</si>
  <si>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</si>
  <si>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</si>
  <si>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</si>
  <si>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</si>
  <si>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</si>
  <si>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</si>
  <si>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</si>
  <si>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</si>
  <si>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</si>
  <si>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</si>
  <si>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</si>
  <si>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</si>
  <si>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</si>
  <si>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</si>
  <si>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</si>
  <si>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</si>
  <si>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</si>
  <si>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</si>
  <si>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</si>
  <si>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</si>
  <si>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</si>
  <si>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</si>
  <si>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</si>
  <si>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</si>
  <si>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</si>
  <si>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</si>
  <si>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</si>
  <si>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</si>
  <si>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</si>
  <si>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</si>
  <si>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</si>
  <si>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</si>
  <si>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</si>
  <si>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</si>
  <si>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</si>
  <si>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</si>
  <si>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</si>
  <si>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</si>
  <si>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</si>
  <si>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</si>
  <si>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</si>
  <si>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</si>
  <si>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</si>
  <si>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</si>
  <si>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</si>
  <si>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</si>
  <si>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</si>
  <si>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</si>
  <si>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</si>
  <si>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</si>
  <si>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</si>
  <si>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</si>
  <si>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</si>
  <si>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</si>
  <si>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</si>
  <si>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</si>
  <si>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</si>
  <si>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</si>
  <si>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</si>
  <si>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</si>
  <si>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</si>
  <si>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</si>
  <si>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</si>
  <si>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</si>
  <si>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</si>
  <si>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</si>
  <si>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</si>
  <si>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</si>
  <si>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</si>
  <si>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</si>
  <si>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</si>
  <si>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</si>
  <si>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</si>
  <si>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</si>
  <si>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</si>
  <si>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</si>
  <si>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</si>
  <si>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</si>
  <si>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</si>
  <si>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</si>
  <si>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</si>
  <si>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</si>
  <si>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</si>
  <si>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</si>
  <si>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</si>
  <si>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</si>
  <si>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</si>
  <si>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</si>
  <si>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</si>
  <si>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</si>
  <si>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</si>
  <si>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</si>
  <si>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</si>
  <si>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</si>
  <si>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</si>
  <si>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</si>
  <si>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</si>
  <si>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</si>
  <si>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</si>
  <si>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</si>
  <si>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</si>
  <si>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</si>
  <si>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</si>
  <si>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</si>
  <si>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</si>
  <si>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</si>
  <si>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</si>
  <si>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</si>
  <si>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</si>
  <si>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</si>
  <si>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</si>
  <si>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</si>
  <si>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</si>
  <si>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</si>
  <si>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</si>
  <si>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</si>
  <si>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</si>
  <si>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</si>
  <si>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</si>
  <si>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</si>
  <si>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</si>
  <si>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</si>
  <si>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</si>
  <si>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</si>
  <si>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</si>
  <si>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</si>
  <si>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</si>
  <si>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</si>
  <si>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</si>
  <si>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</si>
  <si>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</si>
  <si>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</si>
  <si>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</si>
  <si>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</si>
  <si>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</si>
  <si>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</si>
  <si>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</si>
  <si>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</si>
  <si>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</si>
  <si>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</si>
  <si>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</si>
  <si>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</si>
  <si>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</si>
  <si>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</si>
  <si>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</si>
  <si>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</si>
  <si>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</si>
  <si>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</si>
  <si>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</si>
  <si>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</si>
  <si>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</si>
  <si>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</si>
  <si>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</si>
  <si>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</si>
  <si>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</si>
  <si>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</si>
  <si>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</si>
  <si>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</si>
  <si>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</si>
  <si>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</si>
  <si>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</si>
  <si>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</si>
  <si>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</si>
  <si>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</si>
  <si>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</si>
  <si>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</si>
  <si>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</si>
  <si>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</si>
  <si>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</si>
  <si>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</si>
  <si>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</si>
  <si>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</si>
  <si>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</si>
  <si>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</si>
  <si>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</si>
  <si>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</si>
  <si>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</si>
  <si>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</si>
  <si>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</si>
  <si>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</si>
  <si>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</si>
  <si>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</si>
  <si>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</si>
  <si>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</si>
  <si>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</si>
  <si>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</si>
  <si>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</si>
  <si>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</si>
  <si>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</si>
  <si>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</si>
  <si>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</si>
  <si>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</si>
  <si>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</si>
  <si>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</si>
  <si>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</si>
  <si>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</si>
  <si>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</si>
  <si>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</si>
  <si>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</si>
  <si>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</si>
  <si>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</si>
  <si>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</si>
  <si>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</si>
  <si>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</si>
  <si>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</si>
  <si>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</si>
  <si>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</si>
  <si>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</si>
  <si>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</si>
  <si>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</si>
  <si>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</si>
  <si>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</si>
  <si>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</si>
  <si>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</si>
  <si>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</si>
  <si>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</si>
  <si>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</si>
  <si>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</si>
  <si>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</si>
  <si>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</si>
  <si>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</si>
  <si>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</si>
  <si>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</si>
  <si>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</si>
  <si>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</si>
  <si>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</si>
  <si>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</si>
  <si>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</si>
  <si>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</si>
  <si>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</si>
  <si>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</si>
  <si>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</si>
  <si>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</si>
  <si>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</si>
  <si>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</si>
  <si>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</si>
  <si>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</si>
  <si>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</si>
  <si>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</si>
  <si>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</si>
  <si>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</si>
  <si>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</si>
  <si>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</si>
  <si>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</si>
  <si>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</si>
  <si>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</si>
  <si>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</si>
  <si>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</si>
  <si>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</si>
  <si>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</si>
  <si>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</si>
  <si>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</si>
  <si>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</si>
  <si>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</si>
  <si>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</si>
  <si>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</si>
  <si>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</si>
  <si>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</si>
  <si>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</si>
  <si>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</si>
  <si>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</si>
  <si>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</si>
  <si>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</si>
  <si>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</si>
  <si>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</si>
  <si>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</si>
  <si>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</si>
  <si>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</si>
  <si>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</si>
  <si>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</si>
  <si>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</si>
  <si>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</si>
  <si>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</si>
  <si>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</si>
  <si>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</si>
  <si>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</si>
  <si>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</si>
  <si>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</si>
  <si>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</si>
  <si>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</si>
  <si>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</si>
  <si>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</si>
  <si>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</si>
  <si>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</si>
  <si>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</si>
  <si>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</si>
  <si>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</si>
  <si>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</si>
  <si>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</si>
  <si>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</si>
  <si>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</si>
  <si>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</si>
  <si>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</si>
  <si>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</si>
  <si>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</si>
  <si>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</si>
  <si>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</si>
  <si>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</si>
  <si>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</si>
  <si>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</si>
  <si>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</si>
  <si>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</si>
  <si>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</si>
  <si>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</si>
  <si>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</si>
  <si>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</si>
  <si>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</si>
  <si>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</si>
  <si>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</si>
  <si>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</si>
  <si>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</si>
  <si>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</si>
  <si>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</si>
  <si>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</si>
  <si>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</si>
  <si>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</si>
  <si>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</si>
  <si>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</si>
  <si>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</si>
  <si>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</si>
  <si>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</si>
  <si>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</si>
  <si>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</si>
  <si>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</si>
  <si>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</si>
  <si>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</si>
  <si>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</si>
  <si>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</si>
  <si>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</si>
  <si>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</si>
  <si>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</si>
  <si>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</si>
  <si>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</si>
  <si>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</si>
  <si>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</si>
  <si>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</si>
  <si>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</si>
  <si>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</si>
  <si>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</si>
  <si>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</si>
  <si>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</si>
  <si>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</si>
  <si>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</si>
  <si>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</si>
  <si>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</si>
  <si>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</si>
  <si>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</si>
  <si>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</si>
  <si>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</si>
  <si>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</si>
  <si>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</si>
  <si>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</si>
  <si>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</si>
  <si>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</si>
  <si>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</si>
  <si>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</si>
  <si>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</si>
  <si>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</si>
  <si>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</si>
  <si>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</si>
  <si>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</si>
  <si>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</si>
  <si>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</si>
  <si>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</si>
  <si>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</si>
  <si>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</si>
  <si>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</si>
  <si>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</si>
  <si>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</si>
  <si>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</si>
  <si>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</si>
  <si>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</si>
  <si>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</si>
  <si>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</si>
  <si>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</si>
  <si>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</si>
  <si>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</si>
  <si>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</si>
  <si>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</si>
  <si>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</si>
  <si>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</si>
  <si>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</si>
  <si>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</si>
  <si>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</si>
  <si>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</si>
  <si>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</si>
  <si>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</si>
  <si>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</si>
  <si>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</si>
  <si>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</si>
  <si>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</si>
  <si>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</si>
  <si>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</si>
  <si>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</si>
  <si>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</si>
  <si>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</si>
  <si>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</si>
  <si>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</si>
  <si>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</si>
  <si>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</si>
  <si>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</si>
  <si>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</si>
  <si>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</si>
  <si>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</si>
  <si>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</si>
  <si>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</si>
  <si>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</si>
  <si>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</si>
  <si>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</si>
  <si>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</si>
  <si>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</si>
  <si>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</si>
  <si>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</si>
  <si>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</si>
  <si>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</si>
  <si>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</si>
  <si>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</si>
  <si>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</si>
  <si>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</si>
  <si>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</si>
  <si>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</si>
  <si>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</si>
  <si>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</si>
  <si>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</si>
  <si>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</si>
  <si>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</si>
  <si>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</si>
  <si>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</si>
  <si>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</si>
  <si>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</si>
  <si>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</si>
  <si>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</si>
  <si>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</si>
  <si>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</si>
  <si>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</si>
  <si>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</si>
  <si>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</si>
  <si>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</si>
  <si>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</si>
  <si>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</si>
  <si>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</si>
  <si>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</si>
  <si>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</si>
  <si>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</si>
  <si>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</si>
  <si>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</si>
  <si>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</si>
  <si>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</si>
  <si>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</si>
  <si>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</si>
  <si>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</si>
  <si>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</si>
  <si>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</si>
  <si>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</si>
  <si>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</si>
  <si>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</si>
  <si>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</si>
  <si>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</si>
  <si>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</si>
  <si>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</si>
  <si>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</si>
  <si>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</si>
  <si>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</si>
  <si>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</si>
  <si>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</si>
  <si>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</si>
  <si>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</si>
  <si>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</si>
  <si>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</si>
  <si>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</si>
  <si>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</si>
  <si>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</si>
  <si>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</si>
  <si>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</si>
  <si>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</si>
  <si>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</si>
  <si>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</si>
  <si>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</si>
  <si>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</si>
  <si>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</si>
  <si>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</si>
  <si>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</si>
  <si>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</si>
  <si>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</si>
  <si>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</si>
  <si>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</si>
  <si>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</si>
  <si>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</si>
  <si>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</si>
  <si>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</si>
  <si>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</si>
  <si>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</si>
  <si>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</si>
  <si>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</si>
  <si>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</si>
  <si>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</si>
  <si>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</si>
  <si>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</si>
  <si>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</si>
  <si>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</si>
  <si>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</si>
  <si>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</si>
  <si>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</si>
  <si>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</si>
  <si>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</si>
  <si>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</si>
  <si>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</si>
  <si>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</si>
  <si>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</si>
  <si>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</si>
  <si>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</si>
  <si>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</si>
  <si>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</si>
  <si>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</si>
  <si>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</si>
  <si>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</si>
  <si>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</si>
  <si>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</si>
  <si>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</si>
  <si>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</si>
  <si>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</si>
  <si>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</si>
  <si>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</si>
  <si>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</si>
  <si>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</si>
  <si>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</si>
  <si>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</si>
  <si>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</si>
  <si>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</si>
  <si>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</si>
  <si>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</si>
  <si>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</si>
  <si>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</si>
  <si>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</si>
  <si>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</si>
  <si>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</si>
  <si>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</si>
  <si>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</si>
  <si>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</si>
  <si>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</si>
  <si>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</si>
  <si>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</si>
  <si>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</si>
  <si>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</si>
  <si>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</si>
  <si>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</si>
  <si>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</si>
  <si>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</si>
  <si>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</si>
  <si>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</si>
  <si>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</si>
  <si>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</si>
  <si>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</si>
  <si>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</si>
  <si>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</si>
  <si>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</si>
  <si>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</si>
  <si>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</si>
  <si>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</si>
  <si>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</si>
  <si>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</si>
  <si>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</si>
  <si>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</si>
  <si>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</si>
  <si>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</si>
  <si>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</si>
  <si>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</si>
  <si>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</si>
  <si>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</si>
  <si>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</si>
  <si>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</si>
  <si>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</si>
  <si>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</si>
  <si>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</si>
  <si>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</si>
  <si>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</si>
  <si>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</si>
  <si>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</si>
  <si>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</si>
  <si>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</si>
  <si>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</si>
  <si>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</si>
  <si>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</si>
  <si>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</si>
  <si>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</si>
  <si>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</si>
  <si>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</si>
  <si>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</si>
  <si>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</si>
  <si>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</si>
  <si>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</si>
  <si>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</si>
  <si>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</si>
  <si>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</si>
  <si>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</si>
  <si>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</si>
  <si>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</si>
  <si>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</si>
  <si>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</si>
  <si>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</si>
  <si>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</si>
  <si>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</si>
  <si>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</si>
  <si>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</si>
  <si>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</si>
  <si>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</si>
  <si>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</si>
  <si>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</si>
  <si>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</si>
  <si>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</si>
  <si>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</si>
  <si>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</si>
  <si>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</si>
  <si>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</si>
  <si>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</si>
  <si>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</si>
  <si>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</si>
  <si>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</si>
  <si>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</si>
  <si>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</si>
  <si>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</si>
  <si>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</si>
  <si>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</si>
  <si>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</si>
  <si>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</si>
  <si>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</si>
  <si>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</si>
  <si>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</si>
  <si>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</si>
  <si>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</si>
  <si>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</si>
  <si>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</si>
  <si>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</si>
  <si>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</si>
  <si>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</si>
  <si>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</si>
  <si>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</si>
  <si>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</si>
  <si>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</si>
  <si>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</si>
  <si>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</si>
  <si>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</si>
  <si>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</si>
  <si>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</si>
  <si>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</si>
  <si>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</si>
  <si>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</si>
  <si>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</si>
  <si>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</si>
  <si>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</si>
  <si>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</si>
  <si>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</si>
  <si>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</si>
  <si>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</si>
  <si>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</si>
  <si>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</si>
  <si>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</si>
  <si>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</si>
  <si>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</si>
  <si>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</si>
  <si>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</si>
  <si>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</si>
  <si>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</si>
  <si>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</si>
  <si>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</si>
  <si>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</si>
  <si>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</si>
  <si>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</si>
  <si>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</si>
  <si>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</si>
  <si>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</si>
  <si>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</si>
  <si>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</si>
  <si>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</si>
  <si>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</si>
  <si>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</si>
  <si>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</si>
  <si>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</si>
  <si>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</si>
  <si>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</si>
  <si>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</si>
  <si>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</si>
  <si>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</si>
  <si>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</si>
  <si>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</si>
  <si>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</si>
  <si>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</si>
  <si>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</si>
  <si>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</si>
  <si>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</si>
  <si>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</si>
  <si>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</si>
  <si>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</si>
  <si>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</si>
  <si>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</si>
  <si>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</si>
  <si>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</si>
  <si>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</si>
  <si>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</si>
  <si>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</si>
  <si>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</si>
  <si>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</si>
  <si>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</si>
  <si>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</si>
  <si>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</si>
  <si>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</si>
  <si>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</si>
  <si>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</si>
  <si>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</si>
  <si>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</si>
  <si>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</si>
  <si>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</si>
  <si>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</si>
  <si>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</si>
  <si>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</si>
  <si>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</si>
  <si>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</si>
  <si>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</si>
  <si>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</si>
  <si>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</si>
  <si>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</si>
  <si>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</si>
  <si>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</si>
  <si>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</si>
  <si>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</si>
  <si>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</si>
  <si>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</si>
  <si>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</si>
  <si>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</si>
  <si>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</si>
  <si>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</si>
  <si>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</si>
  <si>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</si>
  <si>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</si>
  <si>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</si>
  <si>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</si>
  <si>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</si>
  <si>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</si>
  <si>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</si>
  <si>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</si>
  <si>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</si>
  <si>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</si>
  <si>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</si>
  <si>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</si>
  <si>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</si>
  <si>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</si>
  <si>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</si>
  <si>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</si>
  <si>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</si>
  <si>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</si>
  <si>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</si>
  <si>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</si>
  <si>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</si>
  <si>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</si>
  <si>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</si>
  <si>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</si>
  <si>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</si>
  <si>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</si>
  <si>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</si>
  <si>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</si>
  <si>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</si>
  <si>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</si>
  <si>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</si>
  <si>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</si>
  <si>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</si>
  <si>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</si>
  <si>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</si>
  <si>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</si>
  <si>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</si>
  <si>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</si>
  <si>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</si>
  <si>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</si>
  <si>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</si>
  <si>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</si>
  <si>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</si>
  <si>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</si>
  <si>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</si>
  <si>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</si>
  <si>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</si>
  <si>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</si>
  <si>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</si>
  <si>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</si>
  <si>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</si>
  <si>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</si>
  <si>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</si>
  <si>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</si>
  <si>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</si>
  <si>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</si>
  <si>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</si>
  <si>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</si>
  <si>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</si>
  <si>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</si>
  <si>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</si>
  <si>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</si>
  <si>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</si>
  <si>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</si>
  <si>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</si>
  <si>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</si>
  <si>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</si>
  <si>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</si>
  <si>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</si>
  <si>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</si>
  <si>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</si>
  <si>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</si>
  <si>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</si>
  <si>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</si>
  <si>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</si>
  <si>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</si>
  <si>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</si>
  <si>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</si>
  <si>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</si>
  <si>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</si>
  <si>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</si>
  <si>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</si>
  <si>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</si>
  <si>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</si>
  <si>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</si>
  <si>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</si>
  <si>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</si>
  <si>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</si>
  <si>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</si>
  <si>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</si>
  <si>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</si>
  <si>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</si>
  <si>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</si>
  <si>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</si>
  <si>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</si>
  <si>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</si>
  <si>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</si>
  <si>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</si>
  <si>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</si>
  <si>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</si>
  <si>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</si>
  <si>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</si>
  <si>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</si>
  <si>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</si>
  <si>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</si>
  <si>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</si>
  <si>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</si>
  <si>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</si>
  <si>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</si>
  <si>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</si>
  <si>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</si>
  <si>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</si>
  <si>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</si>
  <si>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</si>
  <si>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</si>
  <si>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</si>
  <si>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</si>
  <si>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</si>
  <si>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</si>
  <si>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</si>
  <si>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</si>
  <si>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</si>
  <si>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</si>
  <si>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</si>
  <si>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</si>
  <si>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</si>
  <si>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</si>
  <si>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</si>
  <si>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</si>
  <si>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</si>
  <si>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</si>
  <si>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</si>
  <si>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</si>
  <si>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</si>
  <si>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</si>
  <si>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</si>
  <si>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</si>
  <si>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</si>
  <si>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</si>
  <si>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</si>
  <si>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</si>
  <si>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</si>
  <si>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</si>
  <si>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</si>
  <si>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</si>
  <si>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</si>
  <si>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</si>
  <si>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</si>
  <si>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</si>
  <si>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</si>
  <si>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</si>
  <si>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</si>
  <si>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</si>
  <si>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</si>
  <si>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</si>
  <si>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</si>
  <si>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</si>
  <si>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</si>
  <si>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</si>
  <si>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</si>
  <si>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</si>
  <si>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</si>
  <si>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</si>
  <si>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</si>
  <si>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</si>
  <si>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</si>
  <si>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</si>
  <si>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</si>
  <si>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</si>
  <si>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</si>
  <si>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</si>
  <si>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</si>
  <si>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</si>
  <si>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</si>
  <si>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</si>
  <si>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</si>
  <si>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</si>
  <si>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</si>
  <si>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</si>
  <si>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</si>
  <si>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</si>
  <si>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</si>
  <si>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</si>
  <si>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</si>
  <si>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</si>
  <si>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</si>
  <si>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</si>
  <si>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</si>
  <si>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</si>
  <si>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</si>
  <si>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</si>
  <si>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</si>
  <si>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</si>
  <si>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</si>
  <si>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</si>
  <si>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</si>
  <si>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</si>
  <si>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</si>
  <si>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</si>
  <si>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</si>
  <si>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</si>
  <si>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</si>
  <si>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</si>
  <si>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</si>
  <si>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</si>
  <si>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</si>
  <si>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</si>
  <si>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</si>
  <si>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</si>
  <si>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</si>
  <si>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</si>
  <si>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</si>
  <si>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</si>
  <si>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</si>
  <si>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</si>
  <si>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</si>
  <si>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</si>
  <si>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</si>
  <si>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</si>
  <si>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</si>
  <si>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</si>
  <si>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</si>
  <si>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</si>
  <si>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</si>
  <si>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</si>
  <si>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</si>
  <si>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</si>
  <si>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</si>
  <si>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</si>
  <si>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</si>
  <si>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</si>
  <si>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</si>
  <si>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</si>
  <si>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</si>
  <si>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</si>
  <si>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</si>
  <si>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</si>
  <si>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</si>
  <si>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</si>
  <si>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</si>
  <si>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</si>
  <si>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</si>
  <si>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</si>
  <si>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</si>
  <si>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</si>
  <si>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</si>
  <si>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</si>
  <si>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</si>
  <si>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</si>
  <si>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</si>
  <si>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</si>
  <si>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</si>
  <si>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</si>
  <si>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</si>
  <si>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</si>
  <si>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</si>
  <si>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</si>
  <si>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</si>
  <si>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</si>
  <si>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</si>
  <si>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</si>
  <si>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</si>
  <si>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</si>
  <si>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</si>
  <si>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</si>
  <si>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</si>
  <si>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</si>
  <si>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</si>
  <si>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</si>
  <si>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</si>
  <si>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</si>
  <si>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</si>
  <si>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</si>
  <si>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</si>
  <si>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</si>
  <si>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</si>
  <si>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</si>
  <si>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</si>
  <si>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</si>
  <si>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</si>
  <si>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</si>
  <si>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</si>
  <si>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</si>
  <si>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</si>
  <si>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</si>
  <si>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</si>
  <si>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</si>
  <si>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</si>
  <si>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</si>
  <si>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</si>
  <si>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</si>
  <si>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</si>
  <si>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</si>
  <si>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</si>
  <si>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</si>
  <si>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</si>
  <si>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</si>
  <si>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</si>
  <si>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</si>
  <si>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</si>
  <si>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</si>
  <si>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</si>
  <si>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</si>
  <si>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</si>
  <si>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</si>
  <si>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</si>
  <si>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</si>
  <si>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</si>
  <si>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</si>
  <si>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</si>
  <si>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</si>
  <si>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</si>
  <si>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</si>
  <si>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</si>
  <si>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</si>
  <si>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</si>
  <si>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</si>
  <si>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</si>
  <si>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</si>
  <si>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</si>
  <si>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</si>
  <si>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</si>
  <si>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</si>
  <si>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</si>
  <si>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</si>
  <si>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</si>
  <si>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</si>
  <si>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</si>
  <si>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</si>
  <si>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</si>
  <si>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</si>
  <si>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</si>
  <si>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</si>
  <si>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</si>
  <si>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</si>
  <si>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</si>
  <si>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</si>
  <si>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</si>
  <si>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</si>
  <si>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</si>
  <si>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</si>
  <si>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</si>
  <si>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</si>
  <si>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</si>
  <si>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</si>
  <si>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</si>
  <si>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</si>
  <si>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</si>
  <si>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</si>
  <si>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</si>
  <si>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</si>
  <si>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</si>
  <si>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</si>
  <si>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</si>
  <si>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</si>
  <si>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</si>
  <si>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</si>
  <si>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</si>
  <si>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</si>
  <si>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</si>
  <si>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</si>
  <si>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</si>
  <si>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</si>
  <si>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</si>
  <si>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</si>
  <si>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</si>
  <si>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</si>
  <si>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</si>
  <si>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</si>
  <si>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</si>
  <si>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</si>
  <si>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</si>
  <si>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</si>
  <si>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</si>
  <si>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</si>
  <si>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</si>
  <si>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</si>
  <si>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</si>
  <si>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</si>
  <si>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</si>
  <si>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</si>
  <si>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</si>
  <si>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</si>
  <si>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</si>
  <si>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</si>
  <si>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</si>
  <si>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</si>
  <si>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</si>
  <si>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</si>
  <si>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</si>
  <si>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</si>
  <si>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</si>
  <si>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</si>
  <si>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</si>
  <si>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</si>
  <si>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</si>
  <si>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</si>
  <si>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</si>
  <si>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</si>
  <si>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</si>
  <si>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</si>
  <si>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</si>
  <si>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</si>
  <si>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</si>
  <si>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</si>
  <si>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</si>
  <si>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</si>
  <si>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</si>
  <si>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</si>
  <si>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</si>
  <si>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</si>
  <si>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</si>
  <si>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</si>
  <si>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</si>
  <si>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</si>
  <si>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</si>
  <si>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</si>
  <si>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</si>
  <si>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</si>
  <si>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</si>
  <si>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</si>
  <si>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</si>
  <si>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</si>
  <si>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</si>
  <si>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</si>
  <si>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</si>
  <si>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</si>
  <si>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</si>
  <si>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</si>
  <si>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</si>
  <si>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</si>
  <si>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</si>
  <si>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</si>
  <si>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</si>
  <si>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</si>
  <si>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</si>
  <si>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</si>
  <si>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</si>
  <si>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</si>
  <si>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</si>
  <si>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</si>
  <si>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</si>
  <si>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</si>
  <si>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</si>
  <si>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</si>
  <si>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</si>
  <si>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</si>
  <si>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</si>
  <si>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</si>
  <si>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</si>
  <si>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</si>
  <si>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</si>
  <si>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</si>
  <si>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</si>
  <si>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</si>
  <si>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</si>
  <si>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</si>
  <si>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</si>
  <si>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</si>
  <si>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</si>
  <si>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</si>
  <si>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</si>
  <si>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</si>
  <si>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</si>
  <si>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</si>
  <si>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</si>
  <si>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</si>
  <si>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</si>
  <si>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</si>
  <si>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</si>
  <si>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</si>
  <si>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</si>
  <si>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</si>
  <si>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</si>
  <si>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</si>
  <si>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</si>
  <si>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</si>
  <si>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</si>
  <si>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</si>
  <si>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</si>
  <si>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</si>
  <si>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</si>
  <si>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</si>
  <si>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</si>
  <si>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</si>
  <si>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</si>
  <si>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</si>
  <si>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</si>
  <si>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</si>
  <si>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</si>
  <si>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</si>
  <si>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</si>
  <si>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</si>
  <si>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</si>
  <si>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</si>
  <si>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</si>
  <si>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</si>
  <si>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</si>
  <si>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</si>
  <si>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</si>
  <si>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</si>
  <si>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</si>
  <si>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</si>
  <si>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</si>
  <si>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</si>
  <si>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</si>
  <si>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</si>
  <si>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</si>
  <si>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</si>
  <si>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</si>
  <si>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</si>
  <si>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</si>
  <si>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</si>
  <si>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</si>
  <si>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</si>
  <si>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</si>
  <si>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</si>
  <si>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</si>
  <si>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</si>
  <si>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</si>
  <si>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</si>
  <si>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</si>
  <si>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</si>
  <si>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</si>
  <si>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</si>
  <si>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</si>
  <si>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</si>
  <si>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</si>
  <si>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</si>
  <si>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</si>
  <si>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</si>
  <si>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</si>
  <si>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</si>
  <si>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</si>
  <si>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</si>
  <si>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</si>
  <si>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</si>
  <si>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</si>
  <si>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</si>
  <si>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</si>
  <si>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</si>
  <si>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</si>
  <si>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</si>
  <si>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</si>
  <si>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</si>
  <si>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</si>
  <si>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</si>
  <si>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</si>
  <si>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</si>
  <si>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</si>
  <si>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</si>
  <si>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</si>
  <si>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</si>
  <si>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</si>
  <si>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</si>
  <si>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</si>
  <si>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</si>
  <si>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</si>
  <si>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</si>
  <si>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</si>
  <si>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</si>
  <si>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</si>
  <si>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</si>
  <si>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</si>
  <si>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</si>
  <si>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</si>
  <si>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</si>
  <si>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</si>
  <si>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</si>
  <si>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</si>
  <si>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</si>
  <si>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</si>
  <si>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</si>
  <si>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</si>
  <si>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</si>
  <si>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</si>
  <si>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</si>
  <si>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</si>
  <si>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</si>
  <si>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</si>
  <si>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</si>
  <si>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</si>
  <si>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</si>
  <si>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</si>
  <si>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</si>
  <si>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</si>
  <si>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</si>
  <si>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</si>
  <si>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</si>
  <si>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</si>
  <si>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</si>
  <si>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</si>
  <si>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</si>
  <si>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</si>
  <si>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</si>
  <si>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</si>
  <si>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</si>
  <si>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</si>
  <si>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</si>
  <si>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</si>
  <si>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</si>
  <si>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</si>
  <si>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</si>
  <si>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</si>
  <si>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</si>
  <si>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</si>
  <si>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</si>
  <si>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</si>
  <si>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</si>
  <si>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</si>
  <si>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</si>
  <si>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</si>
  <si>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</si>
  <si>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</si>
  <si>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</si>
  <si>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</si>
  <si>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</si>
  <si>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</si>
  <si>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</si>
  <si>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</si>
  <si>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</si>
  <si>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</si>
  <si>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</si>
  <si>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</si>
  <si>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</si>
  <si>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</si>
  <si>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</si>
  <si>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</si>
  <si>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</si>
  <si>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</si>
  <si>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</si>
  <si>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</si>
  <si>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</si>
  <si>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</si>
  <si>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</si>
  <si>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</si>
  <si>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</si>
  <si>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</si>
  <si>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</si>
  <si>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</si>
  <si>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</si>
  <si>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</si>
  <si>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</si>
  <si>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</si>
  <si>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</si>
  <si>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</si>
  <si>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</si>
  <si>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</si>
  <si>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</si>
  <si>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</si>
  <si>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</si>
  <si>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</si>
  <si>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</si>
  <si>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</si>
  <si>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</si>
  <si>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</si>
  <si>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</si>
  <si>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</si>
  <si>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</si>
  <si>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</si>
  <si>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</si>
  <si>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</si>
  <si>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</si>
  <si>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</si>
  <si>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</si>
  <si>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</si>
  <si>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</si>
  <si>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</si>
  <si>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</si>
  <si>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</si>
  <si>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</si>
  <si>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</si>
  <si>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</si>
  <si>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</si>
  <si>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</si>
  <si>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</si>
  <si>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</si>
  <si>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</si>
  <si>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</si>
  <si>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</si>
  <si>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</si>
  <si>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</si>
  <si>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</si>
  <si>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</si>
  <si>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</si>
  <si>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</si>
  <si>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</si>
  <si>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</si>
  <si>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</si>
  <si>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</si>
  <si>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</si>
  <si>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</si>
  <si>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</si>
  <si>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</si>
  <si>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</si>
  <si>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</si>
  <si>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</si>
  <si>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</si>
  <si>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</si>
  <si>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</si>
  <si>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</si>
  <si>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</si>
  <si>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</si>
  <si>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</si>
  <si>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</si>
  <si>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</si>
  <si>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</si>
  <si>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</si>
  <si>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</si>
  <si>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</si>
  <si>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</si>
  <si>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</si>
  <si>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</si>
  <si>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</si>
  <si>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</si>
  <si>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</si>
  <si>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</si>
  <si>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</si>
  <si>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</si>
  <si>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</si>
  <si>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</si>
  <si>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</si>
  <si>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</si>
  <si>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</si>
  <si>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</si>
  <si>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</si>
  <si>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</si>
  <si>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</si>
  <si>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</si>
  <si>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</si>
  <si>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</si>
  <si>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</si>
  <si>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</si>
  <si>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</si>
  <si>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</si>
  <si>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</si>
  <si>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</si>
  <si>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</si>
  <si>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</si>
  <si>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</si>
  <si>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</si>
  <si>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</si>
  <si>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</si>
  <si>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</si>
  <si>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</si>
  <si>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</si>
  <si>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</si>
  <si>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</si>
  <si>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</si>
  <si>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</si>
  <si>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</si>
  <si>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</si>
  <si>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</si>
  <si>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</si>
  <si>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</si>
  <si>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</si>
  <si>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</si>
  <si>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</si>
  <si>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</si>
  <si>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</si>
  <si>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</si>
  <si>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</si>
  <si>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</si>
  <si>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</si>
  <si>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</si>
  <si>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</si>
  <si>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</si>
  <si>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</si>
  <si>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</si>
  <si>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</si>
  <si>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</si>
  <si>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</si>
  <si>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</si>
  <si>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</si>
  <si>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</si>
  <si>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</si>
  <si>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</si>
  <si>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</si>
  <si>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</si>
  <si>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</si>
  <si>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</si>
  <si>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</si>
  <si>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</si>
  <si>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</si>
  <si>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</si>
  <si>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</si>
  <si>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</si>
  <si>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</si>
  <si>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</si>
  <si>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</si>
  <si>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</si>
  <si>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</si>
  <si>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</si>
  <si>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</si>
  <si>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</si>
  <si>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</si>
  <si>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</si>
  <si>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</si>
  <si>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</si>
  <si>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</si>
  <si>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</si>
  <si>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</si>
  <si>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</si>
  <si>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</si>
  <si>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</si>
  <si>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</si>
  <si>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</si>
  <si>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</si>
  <si>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</si>
  <si>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</si>
  <si>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</si>
  <si>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</si>
  <si>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</si>
  <si>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</si>
  <si>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</si>
  <si>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</si>
  <si>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</si>
  <si>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</si>
  <si>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</si>
  <si>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</si>
  <si>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</si>
  <si>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</si>
  <si>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</si>
  <si>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</si>
  <si>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</si>
  <si>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</si>
  <si>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</si>
  <si>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</si>
  <si>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</si>
  <si>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</si>
  <si>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</si>
  <si>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</si>
  <si>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</si>
  <si>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</si>
  <si>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</si>
  <si>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</si>
  <si>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</si>
  <si>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</si>
  <si>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</si>
  <si>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</si>
  <si>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</si>
  <si>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</si>
  <si>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</si>
  <si>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</si>
  <si>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</si>
  <si>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</si>
  <si>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</si>
  <si>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</si>
  <si>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</si>
  <si>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</si>
  <si>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</si>
  <si>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</si>
  <si>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</si>
  <si>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</si>
  <si>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</si>
  <si>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</si>
  <si>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</si>
  <si>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</si>
  <si>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</si>
  <si>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</si>
  <si>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</si>
  <si>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</si>
  <si>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</si>
  <si>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</si>
  <si>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</si>
  <si>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</si>
  <si>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</si>
  <si>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</si>
  <si>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</si>
  <si>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</si>
  <si>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</si>
  <si>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</si>
  <si>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</si>
  <si>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</si>
  <si>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</si>
  <si>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</si>
  <si>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</si>
  <si>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</si>
  <si>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</si>
  <si>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</si>
  <si>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</si>
  <si>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</si>
  <si>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</si>
  <si>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</si>
  <si>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</si>
  <si>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</si>
  <si>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</si>
  <si>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</si>
  <si>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</si>
  <si>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</si>
  <si>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</si>
  <si>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</si>
  <si>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</si>
  <si>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</si>
  <si>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</si>
  <si>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</si>
  <si>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</si>
  <si>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</si>
  <si>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</si>
  <si>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</si>
  <si>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</si>
  <si>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</si>
  <si>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</si>
  <si>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</si>
  <si>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</si>
  <si>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</si>
  <si>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</si>
  <si>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</si>
  <si>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</si>
  <si>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</si>
  <si>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</si>
  <si>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</si>
  <si>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</si>
  <si>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</si>
  <si>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</si>
  <si>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</si>
  <si>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</si>
  <si>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</si>
  <si>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</si>
  <si>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</si>
  <si>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</si>
  <si>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</si>
  <si>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</si>
  <si>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</si>
  <si>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</si>
  <si>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</si>
  <si>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</si>
  <si>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</si>
  <si>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</si>
  <si>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</si>
  <si>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</si>
  <si>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</si>
  <si>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</si>
  <si>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</si>
  <si>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</si>
  <si>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</si>
  <si>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</si>
  <si>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</si>
  <si>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</si>
  <si>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</si>
  <si>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</si>
  <si>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</si>
  <si>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</si>
  <si>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</si>
  <si>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</si>
  <si>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</si>
  <si>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</si>
  <si>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</si>
  <si>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</si>
  <si>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</si>
  <si>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</si>
  <si>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</si>
  <si>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</si>
  <si>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</si>
  <si>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</si>
  <si>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</si>
  <si>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</si>
  <si>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</si>
  <si>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</si>
  <si>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</si>
  <si>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</si>
  <si>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</si>
  <si>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</si>
  <si>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</si>
  <si>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</si>
  <si>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</si>
  <si>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</si>
  <si>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</si>
  <si>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</si>
  <si>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</si>
  <si>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</si>
  <si>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</si>
  <si>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</si>
  <si>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</si>
  <si>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</si>
  <si>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</si>
  <si>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</si>
  <si>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</si>
  <si>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</si>
  <si>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</si>
  <si>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</si>
  <si>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</si>
  <si>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</si>
  <si>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</si>
  <si>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</si>
  <si>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</si>
  <si>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</si>
  <si>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</si>
  <si>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</si>
  <si>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</si>
  <si>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</si>
  <si>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</si>
  <si>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</si>
  <si>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</si>
  <si>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</si>
  <si>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</si>
  <si>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</si>
  <si>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</si>
  <si>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</si>
  <si>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</si>
  <si>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</si>
  <si>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</si>
  <si>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</si>
  <si>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</si>
  <si>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</si>
  <si>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</si>
  <si>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</si>
  <si>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</si>
  <si>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</si>
  <si>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</si>
  <si>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</si>
  <si>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</si>
  <si>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</si>
  <si>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</si>
  <si>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</si>
  <si>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</si>
  <si>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</si>
  <si>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</si>
  <si>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</si>
  <si>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</si>
  <si>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</si>
  <si>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</si>
  <si>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</si>
  <si>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</si>
  <si>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</si>
  <si>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</si>
  <si>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</si>
  <si>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</si>
  <si>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</si>
  <si>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</si>
  <si>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</si>
  <si>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</si>
  <si>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</si>
  <si>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</si>
  <si>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</si>
  <si>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</si>
  <si>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</si>
  <si>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</si>
  <si>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</si>
  <si>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</si>
  <si>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</si>
  <si>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</si>
  <si>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</si>
  <si>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</si>
  <si>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</si>
  <si>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</si>
  <si>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</si>
  <si>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</si>
  <si>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</si>
  <si>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</si>
  <si>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</si>
  <si>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</si>
  <si>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</si>
  <si>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</si>
  <si>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</si>
  <si>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</si>
  <si>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</si>
  <si>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</si>
  <si>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</si>
  <si>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</si>
  <si>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</si>
  <si>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</si>
  <si>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</si>
  <si>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</si>
  <si>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</si>
  <si>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</si>
  <si>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</si>
  <si>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</si>
  <si>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</si>
  <si>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</si>
  <si>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</si>
  <si>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</si>
  <si>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</si>
  <si>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</si>
  <si>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</si>
  <si>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</si>
  <si>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</si>
  <si>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</si>
  <si>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</si>
  <si>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</si>
  <si>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</si>
  <si>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</si>
  <si>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</si>
  <si>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</si>
  <si>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</si>
  <si>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</si>
  <si>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</si>
  <si>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</si>
  <si>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</si>
  <si>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</si>
  <si>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</si>
  <si>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</si>
  <si>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</si>
  <si>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</si>
  <si>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</si>
  <si>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</si>
  <si>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</si>
  <si>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</si>
  <si>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</si>
  <si>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</si>
  <si>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</si>
  <si>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</si>
  <si>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</si>
  <si>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</si>
  <si>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</si>
  <si>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</si>
  <si>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</si>
  <si>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</si>
  <si>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</si>
  <si>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</si>
  <si>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</si>
  <si>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</si>
  <si>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</si>
  <si>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</si>
  <si>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</si>
  <si>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</si>
  <si>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</si>
  <si>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</si>
  <si>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</si>
  <si>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</si>
  <si>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</si>
  <si>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</si>
  <si>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</si>
  <si>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</si>
  <si>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</si>
  <si>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</si>
  <si>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</si>
  <si>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</si>
  <si>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</si>
  <si>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</si>
  <si>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</si>
  <si>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</si>
  <si>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</si>
  <si>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</si>
  <si>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</si>
  <si>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</si>
  <si>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</si>
  <si>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</si>
  <si>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</si>
  <si>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</si>
  <si>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</si>
  <si>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</si>
  <si>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</si>
  <si>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</si>
  <si>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</si>
  <si>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</si>
  <si>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</si>
  <si>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</si>
  <si>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</si>
  <si>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</si>
  <si>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</si>
  <si>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</si>
  <si>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</si>
  <si>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</si>
  <si>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</si>
  <si>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</si>
  <si>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</si>
  <si>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</si>
  <si>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</si>
  <si>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</si>
  <si>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</si>
  <si>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</si>
  <si>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</si>
  <si>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</si>
  <si>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</si>
  <si>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</si>
  <si>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</si>
  <si>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</si>
  <si>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</si>
  <si>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</si>
  <si>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</si>
  <si>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</si>
  <si>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</si>
  <si>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</si>
  <si>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</si>
  <si>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</si>
  <si>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</si>
  <si>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</si>
  <si>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</si>
  <si>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</si>
  <si>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</si>
  <si>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</si>
  <si>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</si>
  <si>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</si>
  <si>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</si>
  <si>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</si>
  <si>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</si>
  <si>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</si>
  <si>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</si>
  <si>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</si>
  <si>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</si>
  <si>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</si>
  <si>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</si>
  <si>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</si>
  <si>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</si>
  <si>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</si>
  <si>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</si>
  <si>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</si>
  <si>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</si>
  <si>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</si>
  <si>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</si>
  <si>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</si>
  <si>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</si>
  <si>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</si>
  <si>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</si>
  <si>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</si>
  <si>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</si>
  <si>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</si>
  <si>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</si>
  <si>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</si>
  <si>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</si>
  <si>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</si>
  <si>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</si>
  <si>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</si>
  <si>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</si>
  <si>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</si>
  <si>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</si>
  <si>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</si>
  <si>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</si>
  <si>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</si>
  <si>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</si>
  <si>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</si>
  <si>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</si>
  <si>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</si>
  <si>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</si>
  <si>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</si>
  <si>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</si>
  <si>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</si>
  <si>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</si>
  <si>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</si>
  <si>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</si>
  <si>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</si>
  <si>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</si>
  <si>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</si>
  <si>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</si>
  <si>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</si>
  <si>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</si>
  <si>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</si>
  <si>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</si>
  <si>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</si>
  <si>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</si>
  <si>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</si>
  <si>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</si>
  <si>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</si>
  <si>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</si>
  <si>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</si>
  <si>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</si>
  <si>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</si>
  <si>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</si>
  <si>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</si>
  <si>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</si>
  <si>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</si>
  <si>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</si>
  <si>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</si>
  <si>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</si>
  <si>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</si>
  <si>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</si>
  <si>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</si>
  <si>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</si>
  <si>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</si>
  <si>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</si>
  <si>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</si>
  <si>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</si>
  <si>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</si>
  <si>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</si>
  <si>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</si>
  <si>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</si>
  <si>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</si>
  <si>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</si>
  <si>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</si>
  <si>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</si>
  <si>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</si>
  <si>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</si>
  <si>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</si>
  <si>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</si>
  <si>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</si>
  <si>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</si>
  <si>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</si>
  <si>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</si>
  <si>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</si>
  <si>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</si>
  <si>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</si>
  <si>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</si>
  <si>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</si>
  <si>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</si>
  <si>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</si>
  <si>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</si>
  <si>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</si>
  <si>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</si>
  <si>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</si>
  <si>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</si>
  <si>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</si>
  <si>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</si>
  <si>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</si>
  <si>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</si>
  <si>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</si>
  <si>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</si>
  <si>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</si>
  <si>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</si>
  <si>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</si>
  <si>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</si>
  <si>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</si>
  <si>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</si>
  <si>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</si>
  <si>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</si>
  <si>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</si>
  <si>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</si>
  <si>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</si>
  <si>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</si>
  <si>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</si>
  <si>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</si>
  <si>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</si>
  <si>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</si>
  <si>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</si>
  <si>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</si>
  <si>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</si>
  <si>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</si>
  <si>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</si>
  <si>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</si>
  <si>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</si>
  <si>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</si>
  <si>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</si>
  <si>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</si>
  <si>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</si>
  <si>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</si>
  <si>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</si>
  <si>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</si>
  <si>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</si>
  <si>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</si>
  <si>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</si>
  <si>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</si>
  <si>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</si>
  <si>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</si>
  <si>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</si>
  <si>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</si>
  <si>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</si>
  <si>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</si>
  <si>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</si>
  <si>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</si>
  <si>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</si>
  <si>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</si>
  <si>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</si>
  <si>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</si>
  <si>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</si>
  <si>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</si>
  <si>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</si>
  <si>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</si>
  <si>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</si>
  <si>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</si>
  <si>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</si>
  <si>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</si>
  <si>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</si>
  <si>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</si>
  <si>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</si>
  <si>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</si>
  <si>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</si>
  <si>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</si>
  <si>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</si>
  <si>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</si>
  <si>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</si>
  <si>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</si>
  <si>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</si>
  <si>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</si>
  <si>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</si>
  <si>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</si>
  <si>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</si>
  <si>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</si>
  <si>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</si>
  <si>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</si>
  <si>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</si>
  <si>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</si>
  <si>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</si>
  <si>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</si>
  <si>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</si>
  <si>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</si>
  <si>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</si>
  <si>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</si>
  <si>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</si>
  <si>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</si>
  <si>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</si>
  <si>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</si>
  <si>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</si>
  <si>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</si>
  <si>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</si>
  <si>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</si>
  <si>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</si>
  <si>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</si>
  <si>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</si>
  <si>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</si>
  <si>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</si>
  <si>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</si>
  <si>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</si>
  <si>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</si>
  <si>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</si>
  <si>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</si>
  <si>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</si>
  <si>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</si>
  <si>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</si>
  <si>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</si>
  <si>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</si>
  <si>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</si>
  <si>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</si>
  <si>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</si>
  <si>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</si>
  <si>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</si>
  <si>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</si>
  <si>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</si>
  <si>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</si>
  <si>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</si>
  <si>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</si>
  <si>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</si>
  <si>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</si>
  <si>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</si>
  <si>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</si>
  <si>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</si>
  <si>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</si>
  <si>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</si>
  <si>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</si>
  <si>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</si>
  <si>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</si>
  <si>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</si>
  <si>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</si>
  <si>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</si>
  <si>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</si>
  <si>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</si>
  <si>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</si>
  <si>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</si>
  <si>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</si>
  <si>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</si>
  <si>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</si>
  <si>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</si>
  <si>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</si>
  <si>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</si>
  <si>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</si>
  <si>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</si>
  <si>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</si>
  <si>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</si>
  <si>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</si>
  <si>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</si>
  <si>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</si>
  <si>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</si>
  <si>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</si>
  <si>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</si>
  <si>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</si>
  <si>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</si>
  <si>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</si>
  <si>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</si>
  <si>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</si>
  <si>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</si>
  <si>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</si>
  <si>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</si>
  <si>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</si>
  <si>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</si>
  <si>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</si>
  <si>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</si>
  <si>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</si>
  <si>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</si>
  <si>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</si>
  <si>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</si>
  <si>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</si>
  <si>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</si>
  <si>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</si>
  <si>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</si>
  <si>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</si>
  <si>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</si>
  <si>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</si>
  <si>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</si>
  <si>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</si>
  <si>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</si>
  <si>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</si>
  <si>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</si>
  <si>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</si>
  <si>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</si>
  <si>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</si>
  <si>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</si>
  <si>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</si>
  <si>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</si>
  <si>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</si>
  <si>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</si>
  <si>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</si>
  <si>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</si>
  <si>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</si>
  <si>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</si>
  <si>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</si>
  <si>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</si>
  <si>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</si>
  <si>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</si>
  <si>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</si>
  <si>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</si>
  <si>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</si>
  <si>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</si>
  <si>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</si>
  <si>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</si>
  <si>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</si>
  <si>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</si>
  <si>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</si>
  <si>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</si>
  <si>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</si>
  <si>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</si>
  <si>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</si>
  <si>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</si>
  <si>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</si>
  <si>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</si>
  <si>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</si>
  <si>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</si>
  <si>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</si>
  <si>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</si>
  <si>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</si>
  <si>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</si>
  <si>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</si>
  <si>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</si>
  <si>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</si>
  <si>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</si>
  <si>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</si>
  <si>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</si>
  <si>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</si>
  <si>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</si>
  <si>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</si>
  <si>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</si>
  <si>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</si>
  <si>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</si>
  <si>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</si>
  <si>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</si>
  <si>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</si>
  <si>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</si>
  <si>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</si>
  <si>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</si>
  <si>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</si>
  <si>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</si>
  <si>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</si>
  <si>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</si>
  <si>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</si>
  <si>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</si>
  <si>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</si>
  <si>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</si>
  <si>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</si>
  <si>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</si>
  <si>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</si>
  <si>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</si>
  <si>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</si>
  <si>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</si>
  <si>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</si>
  <si>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</si>
  <si>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</si>
  <si>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</si>
  <si>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</si>
  <si>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</si>
  <si>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</si>
  <si>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</si>
  <si>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</si>
  <si>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</si>
  <si>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</si>
  <si>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</si>
  <si>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</si>
  <si>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Profit</t>
  </si>
  <si>
    <t>Итог</t>
  </si>
  <si>
    <t>Сумма по полю Sales</t>
  </si>
  <si>
    <t>Данные</t>
  </si>
  <si>
    <t>Количество по полю Sales</t>
  </si>
  <si>
    <t>No</t>
  </si>
  <si>
    <t>Зима</t>
  </si>
  <si>
    <t>Весна</t>
  </si>
  <si>
    <t>Лето</t>
  </si>
  <si>
    <t>Осень</t>
  </si>
  <si>
    <t>Сезон по годам</t>
  </si>
  <si>
    <t>Год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</si>
</sst>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[$$-409]#,##0"/>
    <numFmt numFmtId="166" formatCode="#,##0.00\ &quot;₽&quot;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/>
      <right style="thin">
        <color rgb="FFABABAB"/>
      </right>
      <top/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/>
    <xf numFmtId="0" fontId="0" fillId="0" borderId="10" xfId="0" applyBorder="1"/>
    <xf numFmtId="165" fontId="0" fillId="0" borderId="1" xfId="0" applyNumberFormat="1" applyBorder="1"/>
    <xf numFmtId="165" fontId="0" fillId="0" borderId="6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165" fontId="0" fillId="0" borderId="4" xfId="0" applyNumberFormat="1" applyBorder="1"/>
    <xf numFmtId="165" fontId="0" fillId="0" borderId="12" xfId="0" applyNumberFormat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4" xfId="0" applyBorder="1" applyAlignment="1">
      <alignment horizontal="left" indent="1"/>
    </xf>
    <xf numFmtId="165" fontId="0" fillId="0" borderId="5" xfId="0" applyNumberFormat="1" applyBorder="1"/>
    <xf numFmtId="165" fontId="0" fillId="0" borderId="14" xfId="0" applyNumberFormat="1" applyBorder="1"/>
    <xf numFmtId="165" fontId="0" fillId="0" borderId="1" xfId="0" pivotButton="1" applyNumberFormat="1" applyBorder="1"/>
    <xf numFmtId="165" fontId="0" fillId="0" borderId="3" xfId="0" applyNumberFormat="1" applyBorder="1"/>
    <xf numFmtId="165" fontId="0" fillId="0" borderId="1" xfId="1" pivotButton="1" applyNumberFormat="1" applyFont="1" applyBorder="1"/>
    <xf numFmtId="165" fontId="0" fillId="0" borderId="2" xfId="1" applyNumberFormat="1" applyFont="1" applyBorder="1"/>
    <xf numFmtId="165" fontId="0" fillId="0" borderId="3" xfId="1" applyNumberFormat="1" applyFont="1" applyBorder="1"/>
    <xf numFmtId="165" fontId="0" fillId="0" borderId="1" xfId="1" applyNumberFormat="1" applyFont="1" applyBorder="1"/>
    <xf numFmtId="165" fontId="0" fillId="0" borderId="15" xfId="1" applyNumberFormat="1" applyFont="1" applyBorder="1"/>
    <xf numFmtId="165" fontId="0" fillId="0" borderId="8" xfId="1" applyNumberFormat="1" applyFont="1" applyBorder="1"/>
    <xf numFmtId="165" fontId="0" fillId="0" borderId="5" xfId="1" applyNumberFormat="1" applyFont="1" applyBorder="1"/>
    <xf numFmtId="165" fontId="0" fillId="0" borderId="0" xfId="1" applyNumberFormat="1" applyFont="1"/>
    <xf numFmtId="165" fontId="0" fillId="0" borderId="13" xfId="1" applyNumberFormat="1" applyFont="1" applyBorder="1"/>
    <xf numFmtId="165" fontId="0" fillId="0" borderId="6" xfId="1" applyNumberFormat="1" applyFont="1" applyBorder="1"/>
    <xf numFmtId="165" fontId="0" fillId="0" borderId="16" xfId="1" applyNumberFormat="1" applyFont="1" applyBorder="1"/>
    <xf numFmtId="165" fontId="0" fillId="0" borderId="9" xfId="1" applyNumberFormat="1" applyFont="1" applyBorder="1"/>
    <xf numFmtId="165" fontId="0" fillId="0" borderId="8" xfId="0" applyNumberFormat="1" applyBorder="1"/>
    <xf numFmtId="165" fontId="0" fillId="0" borderId="13" xfId="0" applyNumberFormat="1" applyBorder="1"/>
    <xf numFmtId="165" fontId="0" fillId="0" borderId="9" xfId="0" applyNumberFormat="1" applyBorder="1"/>
    <xf numFmtId="165" fontId="0" fillId="0" borderId="0" xfId="0" applyNumberFormat="1"/>
    <xf numFmtId="10" fontId="0" fillId="0" borderId="8" xfId="0" applyNumberFormat="1" applyBorder="1"/>
    <xf numFmtId="10" fontId="0" fillId="0" borderId="13" xfId="0" applyNumberFormat="1" applyBorder="1"/>
    <xf numFmtId="10" fontId="0" fillId="0" borderId="9" xfId="0" applyNumberFormat="1" applyBorder="1"/>
    <xf numFmtId="166" fontId="0" fillId="0" borderId="8" xfId="0" applyNumberFormat="1" applyBorder="1"/>
    <xf numFmtId="9" fontId="0" fillId="0" borderId="0" xfId="2" applyFont="1"/>
    <xf numFmtId="9" fontId="0" fillId="0" borderId="8" xfId="0" applyNumberFormat="1" applyBorder="1"/>
    <xf numFmtId="9" fontId="0" fillId="0" borderId="13" xfId="0" applyNumberFormat="1" applyBorder="1"/>
    <xf numFmtId="9" fontId="0" fillId="0" borderId="9" xfId="0" applyNumberFormat="1" applyBorder="1"/>
    <xf numFmtId="14" fontId="0" fillId="0" borderId="4" xfId="0" applyNumberFormat="1" applyBorder="1" applyAlignment="1">
      <alignment horizontal="left" indent="1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0" fillId="0" borderId="10" xfId="0" applyNumberFormat="1" applyBorder="1" applyAlignment="1">
      <alignment horizontal="center" vertical="center" wrapText="1"/>
    </xf>
  </cellXfs>
  <cellStyles count="3">
    <cellStyle name="Обычный" xfId="0" builtinId="0"/>
    <cellStyle name="Процентный" xfId="2" builtinId="5"/>
    <cellStyle name="Финансовый" xfId="1" builtinId="3"/>
  </cellStyles>
  <dxfs count="47"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5" formatCode="[$$-409]#,##0"/>
    </dxf>
    <dxf>
      <numFmt numFmtId="165" formatCode="[$$-409]#,##0"/>
    </dxf>
    <dxf>
      <numFmt numFmtId="13" formatCode="0%"/>
    </dxf>
    <dxf>
      <numFmt numFmtId="166" formatCode="#,##0.00\ &quot;₽&quot;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1.xlsx]Динамика дохода и прибыли!СводнаяТаблица11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 sz="1600" b="0" i="0" u="none" strike="noStrike" cap="none" normalizeH="0" baseline="0">
                <a:effectLst/>
              </a:rPr>
              <a:t>Динамика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4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79432"/>
        <c:axId val="121997592"/>
      </c:lineChart>
      <c:catAx>
        <c:axId val="16727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997592"/>
        <c:crosses val="autoZero"/>
        <c:auto val="1"/>
        <c:lblAlgn val="ctr"/>
        <c:lblOffset val="100"/>
        <c:noMultiLvlLbl val="0"/>
      </c:catAx>
      <c:valAx>
        <c:axId val="12199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27943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1.xlsx]Категории товаров (сравнение)!СводнаяТаблица2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 (сравнение)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 (сравнение)'!$B$3:$B$4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'Категории товаров (сравнение)'!$A$5:$A$25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'Категории товаров (сравнение)'!$B$5:$B$25</c:f>
              <c:numCache>
                <c:formatCode>[$$-409]#\ ##0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</c:ser>
        <c:ser>
          <c:idx val="1"/>
          <c:order val="1"/>
          <c:tx>
            <c:strRef>
              <c:f>'Категории товаров (сравнение)'!$C$3:$C$4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'Категории товаров (сравнение)'!$A$5:$A$25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'Категории товаров (сравнение)'!$C$5:$C$25</c:f>
              <c:numCache>
                <c:formatCode>[$$-409]#\ ##0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7144808"/>
        <c:axId val="360252264"/>
      </c:barChart>
      <c:catAx>
        <c:axId val="167144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0252264"/>
        <c:crosses val="autoZero"/>
        <c:auto val="1"/>
        <c:lblAlgn val="ctr"/>
        <c:lblOffset val="100"/>
        <c:noMultiLvlLbl val="0"/>
      </c:catAx>
      <c:valAx>
        <c:axId val="36025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14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1.xlsx]Менеджеры (сравнение)!СводнаяТаблица3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Менеджеры (сравнение)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'Менеджеры (сравнение)'!$B$3:$B$4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'Менеджеры (сравнение)'!$A$5:$A$9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'Менеджеры (сравнение)'!$B$5:$B$9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</c:ser>
        <c:ser>
          <c:idx val="1"/>
          <c:order val="1"/>
          <c:tx>
            <c:strRef>
              <c:f>'Менеджеры (сравнение)'!$C$3:$C$4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'Менеджеры (сравнение)'!$A$5:$A$9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'Менеджеры (сравнение)'!$C$5:$C$9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796240"/>
        <c:axId val="167143472"/>
      </c:barChart>
      <c:catAx>
        <c:axId val="3597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143472"/>
        <c:crosses val="autoZero"/>
        <c:auto val="1"/>
        <c:lblAlgn val="ctr"/>
        <c:lblOffset val="100"/>
        <c:noMultiLvlLbl val="0"/>
      </c:catAx>
      <c:valAx>
        <c:axId val="16714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1.xlsx]Сегменты(сравнение)!СводнаяТаблица4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Сегменты(сравнение)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'Сегменты(сравнение)'!$B$3:$B$4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'Сегменты(сравнение)'!$C$3:$C$4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615456"/>
        <c:axId val="358678144"/>
      </c:barChart>
      <c:catAx>
        <c:axId val="3606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8678144"/>
        <c:crosses val="autoZero"/>
        <c:auto val="1"/>
        <c:lblAlgn val="ctr"/>
        <c:lblOffset val="100"/>
        <c:noMultiLvlLbl val="0"/>
      </c:catAx>
      <c:valAx>
        <c:axId val="3586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06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1.xlsx]Динамика по сегментам!СводнаяТаблица6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123381452318458"/>
          <c:y val="0.13323855351414407"/>
          <c:w val="0.61500153105861766"/>
          <c:h val="0.558238188976378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по сегментам'!$A$5:$B$53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по сегментам'!$C$5:$C$53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 по сегментам'!$D$3:$D$4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по сегментам'!$A$5:$B$53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по сегментам'!$D$5:$D$53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'Динамика по сегментам'!$E$3:$E$4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по сегментам'!$A$5:$B$53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по сегментам'!$E$5:$E$53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943104"/>
        <c:axId val="359942712"/>
      </c:lineChart>
      <c:catAx>
        <c:axId val="35994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2712"/>
        <c:crosses val="autoZero"/>
        <c:auto val="1"/>
        <c:lblAlgn val="ctr"/>
        <c:lblOffset val="100"/>
        <c:noMultiLvlLbl val="0"/>
      </c:catAx>
      <c:valAx>
        <c:axId val="35994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1.xlsx]По штатам!СводнаяТаблица8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cap="rnd">
                  <a:noFill/>
                  <a:round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cap="rnd">
                <a:noFill/>
                <a:round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 cap="rnd">
                    <a:noFill/>
                    <a:round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 cap="rnd">
                    <a:noFill/>
                    <a:round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'По штатам'!$B$3:$B$4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 cap="rnd">
                      <a:noFill/>
                      <a:round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'По штатам'!$A$5:$A$54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'По штатам'!$B$5:$B$54</c:f>
              <c:numCache>
                <c:formatCode>[$$-409]#\ 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359945848"/>
        <c:axId val="359947416"/>
      </c:barChart>
      <c:catAx>
        <c:axId val="359945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cap="rnd">
                  <a:noFill/>
                  <a:round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7416"/>
        <c:crosses val="autoZero"/>
        <c:auto val="1"/>
        <c:lblAlgn val="ctr"/>
        <c:lblOffset val="100"/>
        <c:noMultiLvlLbl val="0"/>
      </c:catAx>
      <c:valAx>
        <c:axId val="359947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cap="rnd">
                  <a:noFill/>
                  <a:round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5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 anchor="t" anchorCtr="0"/>
    <a:lstStyle/>
    <a:p>
      <a:pPr>
        <a:defRPr>
          <a:ln cap="rnd">
            <a:noFill/>
            <a:round/>
          </a:ln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1.xlsx]По регионам(сравнение)!СводнаяТаблица9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0.12434563409783793"/>
              <c:y val="0.14810987168270634"/>
            </c:manualLayout>
          </c:layout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0.13957360741862032"/>
              <c:y val="0.10230497229512978"/>
            </c:manualLayout>
          </c:layout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0.11969627584920216"/>
              <c:y val="-0.16779053659959181"/>
            </c:manualLayout>
          </c:layout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0.10601278838529675"/>
              <c:y val="-0.13674249052201817"/>
            </c:manualLayout>
          </c:layout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12434563409783793"/>
              <c:y val="0.14810987168270634"/>
            </c:manualLayout>
          </c:layout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0.10601278838529675"/>
              <c:y val="-0.13674249052201817"/>
            </c:manualLayout>
          </c:layout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0.11969627584920216"/>
              <c:y val="-0.16779053659959181"/>
            </c:manualLayout>
          </c:layout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0.13957360741862032"/>
              <c:y val="0.10230497229512978"/>
            </c:manualLayout>
          </c:layout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регионам(сравнение)'!$B$3:$B$4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регионам(сравнение)'!$A$5:$A$9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регионам(сравнение)'!$B$5:$B$9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1.xlsx]По возвратам в %!СводнаяТаблица10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 в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возвратам в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 в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 в %'!$B$5:$B$7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 по продажам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'Динамика дохода и прибыли'!$F$5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'Динамика дохода и прибыли'!$D$6:$E$21</c:f>
              <c:multiLvlStrCache>
                <c:ptCount val="16"/>
                <c:lvl>
                  <c:pt idx="0">
                    <c:v>Зима</c:v>
                  </c:pt>
                  <c:pt idx="1">
                    <c:v>Весна</c:v>
                  </c:pt>
                  <c:pt idx="2">
                    <c:v>Лето</c:v>
                  </c:pt>
                  <c:pt idx="3">
                    <c:v>Осень</c:v>
                  </c:pt>
                  <c:pt idx="4">
                    <c:v>Зима</c:v>
                  </c:pt>
                  <c:pt idx="5">
                    <c:v>Весна</c:v>
                  </c:pt>
                  <c:pt idx="6">
                    <c:v>Лето</c:v>
                  </c:pt>
                  <c:pt idx="7">
                    <c:v>Осень</c:v>
                  </c:pt>
                  <c:pt idx="8">
                    <c:v>Зима</c:v>
                  </c:pt>
                  <c:pt idx="9">
                    <c:v>Весна</c:v>
                  </c:pt>
                  <c:pt idx="10">
                    <c:v>Лето</c:v>
                  </c:pt>
                  <c:pt idx="11">
                    <c:v>Осень</c:v>
                  </c:pt>
                  <c:pt idx="12">
                    <c:v>Зима</c:v>
                  </c:pt>
                  <c:pt idx="13">
                    <c:v>Весна</c:v>
                  </c:pt>
                  <c:pt idx="14">
                    <c:v>Лето</c:v>
                  </c:pt>
                  <c:pt idx="15">
                    <c:v>Осень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прибыли'!$F$6:$F$21</c:f>
              <c:numCache>
                <c:formatCode>[$$-409]#\ ##0</c:formatCode>
                <c:ptCount val="16"/>
                <c:pt idx="0">
                  <c:v>88302.407499999987</c:v>
                </c:pt>
                <c:pt idx="1">
                  <c:v>107634.64100000003</c:v>
                </c:pt>
                <c:pt idx="2">
                  <c:v>96450.989100000021</c:v>
                </c:pt>
                <c:pt idx="3">
                  <c:v>191859.46049999996</c:v>
                </c:pt>
                <c:pt idx="4">
                  <c:v>105045.00780000006</c:v>
                </c:pt>
                <c:pt idx="5">
                  <c:v>103053.14699999998</c:v>
                </c:pt>
                <c:pt idx="6">
                  <c:v>90460.949199999988</c:v>
                </c:pt>
                <c:pt idx="7">
                  <c:v>171973.40500000009</c:v>
                </c:pt>
                <c:pt idx="8">
                  <c:v>138520.34900000002</c:v>
                </c:pt>
                <c:pt idx="9">
                  <c:v>147453.64199999999</c:v>
                </c:pt>
                <c:pt idx="10">
                  <c:v>136594.22499999995</c:v>
                </c:pt>
                <c:pt idx="11">
                  <c:v>212509.73569999996</c:v>
                </c:pt>
                <c:pt idx="12">
                  <c:v>148101.82619999998</c:v>
                </c:pt>
                <c:pt idx="13">
                  <c:v>139654.99909999999</c:v>
                </c:pt>
                <c:pt idx="14">
                  <c:v>161367.02969999998</c:v>
                </c:pt>
                <c:pt idx="15">
                  <c:v>284091.40020000003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203664"/>
        <c:axId val="496203272"/>
      </c:barChart>
      <c:catAx>
        <c:axId val="49620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203272"/>
        <c:crosses val="autoZero"/>
        <c:auto val="1"/>
        <c:lblAlgn val="ctr"/>
        <c:lblOffset val="100"/>
        <c:noMultiLvlLbl val="0"/>
      </c:catAx>
      <c:valAx>
        <c:axId val="49620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20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1.xlsx]Категории товаров (сравнение)!СводнаяТаблица2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 (сравнение)'!$B$3:$B$4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'Категории товаров (сравнение)'!$A$5:$A$25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'Категории товаров (сравнение)'!$B$5:$B$25</c:f>
              <c:numCache>
                <c:formatCode>[$$-409]#\ ##0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</c:ser>
        <c:ser>
          <c:idx val="1"/>
          <c:order val="1"/>
          <c:tx>
            <c:strRef>
              <c:f>'Категории товаров (сравнение)'!$C$3:$C$4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'Категории товаров (сравнение)'!$A$5:$A$25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'Категории товаров (сравнение)'!$C$5:$C$25</c:f>
              <c:numCache>
                <c:formatCode>[$$-409]#\ ##0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59949376"/>
        <c:axId val="359947808"/>
      </c:barChart>
      <c:catAx>
        <c:axId val="359949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7808"/>
        <c:crosses val="autoZero"/>
        <c:auto val="1"/>
        <c:lblAlgn val="ctr"/>
        <c:lblOffset val="100"/>
        <c:noMultiLvlLbl val="0"/>
      </c:catAx>
      <c:valAx>
        <c:axId val="35994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1.xlsx]Менеджеры (сравнение)!СводнаяТаблица3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Менеджеры (сравнение)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'Менеджеры (сравнение)'!$B$3:$B$4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'Менеджеры (сравнение)'!$A$5:$A$9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'Менеджеры (сравнение)'!$B$5:$B$9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</c:ser>
        <c:ser>
          <c:idx val="1"/>
          <c:order val="1"/>
          <c:tx>
            <c:strRef>
              <c:f>'Менеджеры (сравнение)'!$C$3:$C$4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'Менеджеры (сравнение)'!$A$5:$A$9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'Менеджеры (сравнение)'!$C$5:$C$9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48200"/>
        <c:axId val="359946632"/>
      </c:barChart>
      <c:catAx>
        <c:axId val="35994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6632"/>
        <c:crosses val="autoZero"/>
        <c:auto val="1"/>
        <c:lblAlgn val="ctr"/>
        <c:lblOffset val="100"/>
        <c:noMultiLvlLbl val="0"/>
      </c:catAx>
      <c:valAx>
        <c:axId val="35994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39005003977911"/>
          <c:y val="0.35726778944298626"/>
          <c:w val="0.16914913787334654"/>
          <c:h val="0.322917760279964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1.xlsx]Сегменты(сравнение)!СводнаяТаблица4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Сегменты(сравнение)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'Сегменты(сравнение)'!$B$3:$B$4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'Сегменты(сравнение)'!$C$3:$C$4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41928"/>
        <c:axId val="359943888"/>
      </c:barChart>
      <c:catAx>
        <c:axId val="35994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3888"/>
        <c:crosses val="autoZero"/>
        <c:auto val="1"/>
        <c:lblAlgn val="ctr"/>
        <c:lblOffset val="100"/>
        <c:noMultiLvlLbl val="0"/>
      </c:catAx>
      <c:valAx>
        <c:axId val="35994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94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1.xlsx]Динамика по сегментам!СводнаяТаблица6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123381452318458"/>
          <c:y val="0.13323855351414407"/>
          <c:w val="0.61500153105861766"/>
          <c:h val="0.558238188976378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по сегментам'!$A$5:$B$53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по сегментам'!$C$5:$C$53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 по сегментам'!$D$3:$D$4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по сегментам'!$A$5:$B$53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по сегментам'!$D$5:$D$53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'Динамика по сегментам'!$E$3:$E$4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по сегментам'!$A$5:$B$53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по сегментам'!$E$5:$E$53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55248"/>
        <c:axId val="359730800"/>
      </c:lineChart>
      <c:catAx>
        <c:axId val="1696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30800"/>
        <c:crosses val="autoZero"/>
        <c:auto val="1"/>
        <c:lblAlgn val="ctr"/>
        <c:lblOffset val="100"/>
        <c:noMultiLvlLbl val="0"/>
      </c:catAx>
      <c:valAx>
        <c:axId val="3597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65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1.xlsx]По штатам!СводнаяТаблица8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cap="rnd">
                  <a:noFill/>
                  <a:round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cap="rnd">
                <a:noFill/>
                <a:round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'По штатам'!$B$3:$B$4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'По штатам'!$A$5:$A$54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'По штатам'!$B$5:$B$54</c:f>
              <c:numCache>
                <c:formatCode>[$$-409]#\ 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359729624"/>
        <c:axId val="359733152"/>
      </c:barChart>
      <c:catAx>
        <c:axId val="359729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cap="rnd">
                  <a:noFill/>
                  <a:round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33152"/>
        <c:crosses val="autoZero"/>
        <c:auto val="1"/>
        <c:lblAlgn val="ctr"/>
        <c:lblOffset val="100"/>
        <c:noMultiLvlLbl val="0"/>
      </c:catAx>
      <c:valAx>
        <c:axId val="35973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cap="rnd">
                  <a:noFill/>
                  <a:round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 anchor="t" anchorCtr="0"/>
    <a:lstStyle/>
    <a:p>
      <a:pPr>
        <a:defRPr>
          <a:ln cap="rnd">
            <a:noFill/>
            <a:round/>
          </a:ln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1.xlsx]По регионам(сравнение)!СводнаяТаблица9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434563409783793"/>
              <c:y val="0.148109871682706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957360741862032"/>
              <c:y val="0.102304972295129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969627584920216"/>
              <c:y val="-0.1677905365995918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601278838529675"/>
              <c:y val="-0.136742490522018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'По регионам(сравнение)'!$B$3:$B$4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0.12434563409783793"/>
                  <c:y val="0.1481098716827063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10601278838529675"/>
                  <c:y val="-0.1367424905220181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11969627584920216"/>
                  <c:y val="-0.1677905365995918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13957360741862032"/>
                  <c:y val="0.1023049722951297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регионам(сравнение)'!$A$5:$A$9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регионам(сравнение)'!$B$5:$B$9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1.xlsx]По возвратам в %!СводнаяТаблица10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 в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возвратам в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'По возвратам в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 в %'!$B$5:$B$7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Module 1.xlsx]Динамика дохода и прибыли!СводнаяТаблица11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 sz="1600" b="0" i="0" u="none" strike="noStrike" cap="none" normalizeH="0" baseline="0">
                <a:effectLst/>
              </a:rPr>
              <a:t>Динамика дохода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731584"/>
        <c:axId val="359731976"/>
      </c:lineChart>
      <c:catAx>
        <c:axId val="35973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31976"/>
        <c:crosses val="autoZero"/>
        <c:auto val="1"/>
        <c:lblAlgn val="ctr"/>
        <c:lblOffset val="100"/>
        <c:noMultiLvlLbl val="0"/>
      </c:catAx>
      <c:valAx>
        <c:axId val="35973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315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'Динамика дохода и прибыли'!$F$5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'Динамика дохода и прибыли'!$D$6:$E$21</c:f>
              <c:multiLvlStrCache>
                <c:ptCount val="16"/>
                <c:lvl>
                  <c:pt idx="0">
                    <c:v>Зима</c:v>
                  </c:pt>
                  <c:pt idx="1">
                    <c:v>Весна</c:v>
                  </c:pt>
                  <c:pt idx="2">
                    <c:v>Лето</c:v>
                  </c:pt>
                  <c:pt idx="3">
                    <c:v>Осень</c:v>
                  </c:pt>
                  <c:pt idx="4">
                    <c:v>Зима</c:v>
                  </c:pt>
                  <c:pt idx="5">
                    <c:v>Весна</c:v>
                  </c:pt>
                  <c:pt idx="6">
                    <c:v>Лето</c:v>
                  </c:pt>
                  <c:pt idx="7">
                    <c:v>Осень</c:v>
                  </c:pt>
                  <c:pt idx="8">
                    <c:v>Зима</c:v>
                  </c:pt>
                  <c:pt idx="9">
                    <c:v>Весна</c:v>
                  </c:pt>
                  <c:pt idx="10">
                    <c:v>Лето</c:v>
                  </c:pt>
                  <c:pt idx="11">
                    <c:v>Осень</c:v>
                  </c:pt>
                  <c:pt idx="12">
                    <c:v>Зима</c:v>
                  </c:pt>
                  <c:pt idx="13">
                    <c:v>Весна</c:v>
                  </c:pt>
                  <c:pt idx="14">
                    <c:v>Лето</c:v>
                  </c:pt>
                  <c:pt idx="15">
                    <c:v>Осень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прибыли'!$F$6:$F$21</c:f>
              <c:numCache>
                <c:formatCode>[$$-409]#\ ##0</c:formatCode>
                <c:ptCount val="16"/>
                <c:pt idx="0">
                  <c:v>88302.407499999987</c:v>
                </c:pt>
                <c:pt idx="1">
                  <c:v>107634.64100000003</c:v>
                </c:pt>
                <c:pt idx="2">
                  <c:v>96450.989100000021</c:v>
                </c:pt>
                <c:pt idx="3">
                  <c:v>191859.46049999996</c:v>
                </c:pt>
                <c:pt idx="4">
                  <c:v>105045.00780000006</c:v>
                </c:pt>
                <c:pt idx="5">
                  <c:v>103053.14699999998</c:v>
                </c:pt>
                <c:pt idx="6">
                  <c:v>90460.949199999988</c:v>
                </c:pt>
                <c:pt idx="7">
                  <c:v>171973.40500000009</c:v>
                </c:pt>
                <c:pt idx="8">
                  <c:v>138520.34900000002</c:v>
                </c:pt>
                <c:pt idx="9">
                  <c:v>147453.64199999999</c:v>
                </c:pt>
                <c:pt idx="10">
                  <c:v>136594.22499999995</c:v>
                </c:pt>
                <c:pt idx="11">
                  <c:v>212509.73569999996</c:v>
                </c:pt>
                <c:pt idx="12">
                  <c:v>148101.82619999998</c:v>
                </c:pt>
                <c:pt idx="13">
                  <c:v>139654.99909999999</c:v>
                </c:pt>
                <c:pt idx="14">
                  <c:v>161367.02969999998</c:v>
                </c:pt>
                <c:pt idx="15">
                  <c:v>284091.40020000003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969048"/>
        <c:axId val="376549808"/>
      </c:barChart>
      <c:catAx>
        <c:axId val="38196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49808"/>
        <c:crosses val="autoZero"/>
        <c:auto val="1"/>
        <c:lblAlgn val="ctr"/>
        <c:lblOffset val="100"/>
        <c:noMultiLvlLbl val="0"/>
      </c:catAx>
      <c:valAx>
        <c:axId val="3765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1969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0</xdr:colOff>
      <xdr:row>23</xdr:row>
      <xdr:rowOff>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114300</xdr:rowOff>
    </xdr:from>
    <xdr:to>
      <xdr:col>20</xdr:col>
      <xdr:colOff>0</xdr:colOff>
      <xdr:row>75</xdr:row>
      <xdr:rowOff>26670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76</xdr:row>
      <xdr:rowOff>9525</xdr:rowOff>
    </xdr:from>
    <xdr:to>
      <xdr:col>9</xdr:col>
      <xdr:colOff>114300</xdr:colOff>
      <xdr:row>93</xdr:row>
      <xdr:rowOff>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57150</xdr:colOff>
      <xdr:row>76</xdr:row>
      <xdr:rowOff>0</xdr:rowOff>
    </xdr:from>
    <xdr:to>
      <xdr:col>20</xdr:col>
      <xdr:colOff>0</xdr:colOff>
      <xdr:row>92</xdr:row>
      <xdr:rowOff>152400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95</xdr:row>
      <xdr:rowOff>0</xdr:rowOff>
    </xdr:from>
    <xdr:to>
      <xdr:col>20</xdr:col>
      <xdr:colOff>0</xdr:colOff>
      <xdr:row>127</xdr:row>
      <xdr:rowOff>76200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128</xdr:row>
      <xdr:rowOff>0</xdr:rowOff>
    </xdr:from>
    <xdr:to>
      <xdr:col>20</xdr:col>
      <xdr:colOff>0</xdr:colOff>
      <xdr:row>183</xdr:row>
      <xdr:rowOff>100965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185</xdr:row>
      <xdr:rowOff>0</xdr:rowOff>
    </xdr:from>
    <xdr:to>
      <xdr:col>6</xdr:col>
      <xdr:colOff>0</xdr:colOff>
      <xdr:row>201</xdr:row>
      <xdr:rowOff>152400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381000</xdr:colOff>
      <xdr:row>185</xdr:row>
      <xdr:rowOff>9525</xdr:rowOff>
    </xdr:from>
    <xdr:to>
      <xdr:col>13</xdr:col>
      <xdr:colOff>247650</xdr:colOff>
      <xdr:row>202</xdr:row>
      <xdr:rowOff>0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38099</xdr:colOff>
      <xdr:row>23</xdr:row>
      <xdr:rowOff>161924</xdr:rowOff>
    </xdr:from>
    <xdr:to>
      <xdr:col>16</xdr:col>
      <xdr:colOff>123824</xdr:colOff>
      <xdr:row>44</xdr:row>
      <xdr:rowOff>142874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2</xdr:row>
      <xdr:rowOff>137160</xdr:rowOff>
    </xdr:from>
    <xdr:to>
      <xdr:col>14</xdr:col>
      <xdr:colOff>586740</xdr:colOff>
      <xdr:row>28</xdr:row>
      <xdr:rowOff>99060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1</xdr:row>
      <xdr:rowOff>114300</xdr:rowOff>
    </xdr:from>
    <xdr:to>
      <xdr:col>8</xdr:col>
      <xdr:colOff>601980</xdr:colOff>
      <xdr:row>18</xdr:row>
      <xdr:rowOff>137160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0</xdr:row>
      <xdr:rowOff>15240</xdr:rowOff>
    </xdr:from>
    <xdr:to>
      <xdr:col>10</xdr:col>
      <xdr:colOff>525780</xdr:colOff>
      <xdr:row>17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1</xdr:row>
      <xdr:rowOff>121920</xdr:rowOff>
    </xdr:from>
    <xdr:to>
      <xdr:col>16</xdr:col>
      <xdr:colOff>518160</xdr:colOff>
      <xdr:row>38</xdr:row>
      <xdr:rowOff>22860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449580</xdr:colOff>
      <xdr:row>0</xdr:row>
      <xdr:rowOff>114300</xdr:rowOff>
    </xdr:from>
    <xdr:to>
      <xdr:col>16</xdr:col>
      <xdr:colOff>480060</xdr:colOff>
      <xdr:row>57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99060</xdr:rowOff>
    </xdr:from>
    <xdr:to>
      <xdr:col>9</xdr:col>
      <xdr:colOff>541020</xdr:colOff>
      <xdr:row>19</xdr:row>
      <xdr:rowOff>121920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</xdr:row>
      <xdr:rowOff>0</xdr:rowOff>
    </xdr:from>
    <xdr:to>
      <xdr:col>9</xdr:col>
      <xdr:colOff>53340</xdr:colOff>
      <xdr:row>18</xdr:row>
      <xdr:rowOff>22860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441960</xdr:colOff>
      <xdr:row>2</xdr:row>
      <xdr:rowOff>106680</xdr:rowOff>
    </xdr:from>
    <xdr:to>
      <xdr:col>19</xdr:col>
      <xdr:colOff>289560</xdr:colOff>
      <xdr:row>20</xdr:row>
      <xdr:rowOff>76200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</xdr:colOff>
      <xdr:row>21</xdr:row>
      <xdr:rowOff>76200</xdr:rowOff>
    </xdr:from>
    <xdr:to>
      <xdr:col>18</xdr:col>
      <xdr:colOff>335280</xdr:colOff>
      <xdr:row>37</xdr:row>
      <xdr:rowOff>114300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zamat Gabdinov" refreshedDate="45411.607810648151" createdVersion="1" refreshedVersion="5" recordCount="9994" upgradeOnRefresh="1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x v="0"/>
    <x v="0"/>
    <s v="CG-12520"/>
    <s v="Claire Gute"/>
    <x v="0"/>
    <s v="United States"/>
    <x v="0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x v="0"/>
    <x v="0"/>
    <x v="0"/>
    <x v="0"/>
    <s v="CG-12520"/>
    <s v="Claire Gute"/>
    <x v="0"/>
    <s v="United States"/>
    <x v="0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x v="1"/>
    <x v="1"/>
    <x v="1"/>
    <x v="0"/>
    <s v="DV-13045"/>
    <s v="Darrin Van Huff"/>
    <x v="1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x v="2"/>
    <x v="2"/>
    <x v="2"/>
    <x v="1"/>
    <s v="SO-20335"/>
    <s v="Sean O'Donnell"/>
    <x v="0"/>
    <s v="United States"/>
    <x v="2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x v="2"/>
    <x v="2"/>
    <x v="2"/>
    <x v="1"/>
    <s v="SO-20335"/>
    <s v="Sean O'Donnell"/>
    <x v="0"/>
    <s v="United States"/>
    <x v="2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x v="3"/>
    <x v="3"/>
    <x v="3"/>
    <x v="1"/>
    <s v="BH-11710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x v="3"/>
    <x v="3"/>
    <x v="3"/>
    <x v="1"/>
    <s v="BH-11710"/>
    <s v="Brosina Hoffman"/>
    <x v="0"/>
    <s v="United States"/>
    <x v="1"/>
    <x v="1"/>
    <n v="90032"/>
    <x v="1"/>
    <s v="OFF-AR-10002833"/>
    <x v="1"/>
    <x v="6"/>
    <s v="Newell 322"/>
    <n v="7.28"/>
    <n v="4"/>
    <n v="0"/>
    <n v="1.9656000000000002"/>
    <x v="1"/>
    <x v="0"/>
  </r>
  <r>
    <n v="8"/>
    <x v="3"/>
    <x v="3"/>
    <x v="3"/>
    <x v="1"/>
    <s v="BH-11710"/>
    <s v="Brosina Hoffman"/>
    <x v="0"/>
    <s v="United States"/>
    <x v="1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x v="3"/>
    <x v="3"/>
    <x v="3"/>
    <x v="1"/>
    <s v="BH-11710"/>
    <s v="Brosina Hoffman"/>
    <x v="0"/>
    <s v="United States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x v="3"/>
    <x v="3"/>
    <x v="3"/>
    <x v="1"/>
    <s v="BH-11710"/>
    <s v="Brosina Hoffman"/>
    <x v="0"/>
    <s v="United States"/>
    <x v="1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x v="3"/>
    <x v="3"/>
    <x v="3"/>
    <x v="1"/>
    <s v="BH-11710"/>
    <s v="Brosina Hoffman"/>
    <x v="0"/>
    <s v="United States"/>
    <x v="1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x v="3"/>
    <x v="3"/>
    <x v="3"/>
    <x v="1"/>
    <s v="BH-11710"/>
    <s v="Brosina Hoffman"/>
    <x v="0"/>
    <s v="United States"/>
    <x v="1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x v="4"/>
    <x v="4"/>
    <x v="4"/>
    <x v="1"/>
    <s v="AA-10480"/>
    <s v="Andrew Allen"/>
    <x v="0"/>
    <s v="United States"/>
    <x v="3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x v="5"/>
    <x v="5"/>
    <x v="5"/>
    <x v="1"/>
    <s v="IM-15070"/>
    <s v="Irene Maddox"/>
    <x v="0"/>
    <s v="United States"/>
    <x v="4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x v="6"/>
    <x v="6"/>
    <x v="6"/>
    <x v="1"/>
    <s v="HP-14815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x v="6"/>
    <x v="6"/>
    <x v="6"/>
    <x v="1"/>
    <s v="HP-14815"/>
    <s v="Harold Pawlan"/>
    <x v="2"/>
    <s v="United States"/>
    <x v="5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x v="7"/>
    <x v="7"/>
    <x v="7"/>
    <x v="1"/>
    <s v="PK-19075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x v="8"/>
    <x v="8"/>
    <x v="8"/>
    <x v="0"/>
    <s v="AG-10270"/>
    <s v="Alejandro Grove"/>
    <x v="0"/>
    <s v="United States"/>
    <x v="7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x v="9"/>
    <x v="9"/>
    <x v="9"/>
    <x v="0"/>
    <s v="ZD-21925"/>
    <s v="Zuschuss Donatelli"/>
    <x v="0"/>
    <s v="United States"/>
    <x v="8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x v="9"/>
    <x v="9"/>
    <x v="9"/>
    <x v="0"/>
    <s v="ZD-21925"/>
    <s v="Zuschuss Donatelli"/>
    <x v="0"/>
    <s v="United States"/>
    <x v="8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x v="9"/>
    <x v="9"/>
    <x v="9"/>
    <x v="0"/>
    <s v="ZD-21925"/>
    <s v="Zuschuss Donatelli"/>
    <x v="0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x v="10"/>
    <x v="10"/>
    <x v="10"/>
    <x v="1"/>
    <s v="KB-16585"/>
    <s v="Ken Black"/>
    <x v="1"/>
    <s v="United States"/>
    <x v="9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x v="10"/>
    <x v="10"/>
    <x v="10"/>
    <x v="1"/>
    <s v="KB-16585"/>
    <s v="Ken Black"/>
    <x v="1"/>
    <s v="United States"/>
    <x v="9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x v="11"/>
    <x v="11"/>
    <x v="11"/>
    <x v="0"/>
    <s v="SF-20065"/>
    <s v="Sandra Flanagan"/>
    <x v="0"/>
    <s v="United States"/>
    <x v="10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x v="12"/>
    <x v="12"/>
    <x v="12"/>
    <x v="1"/>
    <s v="EB-13870"/>
    <s v="Emily Burns"/>
    <x v="0"/>
    <s v="United States"/>
    <x v="11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x v="13"/>
    <x v="13"/>
    <x v="13"/>
    <x v="0"/>
    <s v="EH-13945"/>
    <s v="Eric Hoffmann"/>
    <x v="0"/>
    <s v="United States"/>
    <x v="1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x v="13"/>
    <x v="13"/>
    <x v="13"/>
    <x v="0"/>
    <s v="EH-13945"/>
    <s v="Eric Hoffmann"/>
    <x v="0"/>
    <s v="United States"/>
    <x v="1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x v="14"/>
    <x v="14"/>
    <x v="14"/>
    <x v="1"/>
    <s v="TB-21520"/>
    <s v="Tracy Blumstein"/>
    <x v="0"/>
    <s v="United States"/>
    <x v="10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x v="14"/>
    <x v="14"/>
    <x v="14"/>
    <x v="1"/>
    <s v="TB-21520"/>
    <s v="Tracy Blumstein"/>
    <x v="0"/>
    <s v="United States"/>
    <x v="10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x v="14"/>
    <x v="14"/>
    <x v="14"/>
    <x v="1"/>
    <s v="TB-21520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x v="14"/>
    <x v="14"/>
    <x v="14"/>
    <x v="1"/>
    <s v="TB-21520"/>
    <s v="Tracy Blumstein"/>
    <x v="0"/>
    <s v="United States"/>
    <x v="10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x v="14"/>
    <x v="14"/>
    <x v="14"/>
    <x v="1"/>
    <s v="TB-21520"/>
    <s v="Tracy Blumstein"/>
    <x v="0"/>
    <s v="United States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x v="14"/>
    <x v="14"/>
    <x v="14"/>
    <x v="1"/>
    <s v="TB-21520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x v="14"/>
    <x v="14"/>
    <x v="14"/>
    <x v="1"/>
    <s v="TB-21520"/>
    <s v="Tracy Blumstein"/>
    <x v="0"/>
    <s v="United States"/>
    <x v="10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x v="15"/>
    <x v="15"/>
    <x v="15"/>
    <x v="0"/>
    <s v="MA-17560"/>
    <s v="Matt Abelman"/>
    <x v="2"/>
    <s v="United States"/>
    <x v="12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x v="16"/>
    <x v="16"/>
    <x v="5"/>
    <x v="2"/>
    <s v="GH-14485"/>
    <s v="Gene Hale"/>
    <x v="1"/>
    <s v="United States"/>
    <x v="13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x v="16"/>
    <x v="16"/>
    <x v="5"/>
    <x v="2"/>
    <s v="GH-14485"/>
    <s v="Gene Hale"/>
    <x v="1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x v="17"/>
    <x v="17"/>
    <x v="16"/>
    <x v="1"/>
    <s v="SN-20710"/>
    <s v="Steve Nguyen"/>
    <x v="2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x v="17"/>
    <x v="17"/>
    <x v="16"/>
    <x v="1"/>
    <s v="SN-20710"/>
    <s v="Steve Nguyen"/>
    <x v="2"/>
    <s v="United States"/>
    <x v="12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x v="17"/>
    <x v="17"/>
    <x v="16"/>
    <x v="1"/>
    <s v="SN-20710"/>
    <s v="Steve Nguyen"/>
    <x v="2"/>
    <s v="United States"/>
    <x v="12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x v="17"/>
    <x v="17"/>
    <x v="16"/>
    <x v="1"/>
    <s v="SN-20710"/>
    <s v="Steve Nguyen"/>
    <x v="2"/>
    <s v="United States"/>
    <x v="12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x v="18"/>
    <x v="18"/>
    <x v="17"/>
    <x v="1"/>
    <s v="LC-16930"/>
    <s v="Linda Cazamias"/>
    <x v="1"/>
    <s v="United States"/>
    <x v="14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x v="19"/>
    <x v="19"/>
    <x v="18"/>
    <x v="1"/>
    <s v="RA-19885"/>
    <s v="Ruben Ausman"/>
    <x v="1"/>
    <s v="United States"/>
    <x v="1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x v="20"/>
    <x v="20"/>
    <x v="19"/>
    <x v="1"/>
    <s v="ES-14080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x v="21"/>
    <x v="21"/>
    <x v="20"/>
    <x v="2"/>
    <s v="ON-18715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x v="21"/>
    <x v="21"/>
    <x v="20"/>
    <x v="2"/>
    <s v="ON-18715"/>
    <s v="Odella Nelson"/>
    <x v="1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x v="22"/>
    <x v="22"/>
    <x v="21"/>
    <x v="0"/>
    <s v="PO-18865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x v="23"/>
    <x v="23"/>
    <x v="22"/>
    <x v="1"/>
    <s v="LH-16900"/>
    <s v="Lena Hernandez"/>
    <x v="0"/>
    <s v="United States"/>
    <x v="18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x v="23"/>
    <x v="23"/>
    <x v="22"/>
    <x v="1"/>
    <s v="LH-16900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x v="24"/>
    <x v="24"/>
    <x v="23"/>
    <x v="1"/>
    <s v="DP-13000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x v="24"/>
    <x v="24"/>
    <x v="23"/>
    <x v="1"/>
    <s v="DP-13000"/>
    <s v="Darren Powers"/>
    <x v="0"/>
    <s v="United States"/>
    <x v="19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x v="24"/>
    <x v="24"/>
    <x v="23"/>
    <x v="1"/>
    <s v="DP-13000"/>
    <s v="Darren Powers"/>
    <x v="0"/>
    <s v="United States"/>
    <x v="19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x v="24"/>
    <x v="24"/>
    <x v="23"/>
    <x v="1"/>
    <s v="DP-13000"/>
    <s v="Darren Powers"/>
    <x v="0"/>
    <s v="United States"/>
    <x v="19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x v="25"/>
    <x v="25"/>
    <x v="24"/>
    <x v="1"/>
    <s v="JM-15265"/>
    <s v="Janet Molinari"/>
    <x v="1"/>
    <s v="United States"/>
    <x v="20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x v="25"/>
    <x v="25"/>
    <x v="24"/>
    <x v="1"/>
    <s v="JM-15265"/>
    <s v="Janet Molinari"/>
    <x v="1"/>
    <s v="United States"/>
    <x v="20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x v="26"/>
    <x v="26"/>
    <x v="25"/>
    <x v="2"/>
    <s v="TB-21055"/>
    <s v="Ted Butterfield"/>
    <x v="0"/>
    <s v="United States"/>
    <x v="21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x v="26"/>
    <x v="26"/>
    <x v="25"/>
    <x v="2"/>
    <s v="TB-21055"/>
    <s v="Ted Butterfield"/>
    <x v="0"/>
    <s v="United States"/>
    <x v="21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x v="26"/>
    <x v="26"/>
    <x v="25"/>
    <x v="2"/>
    <s v="TB-21055"/>
    <s v="Ted Butterfield"/>
    <x v="0"/>
    <s v="United States"/>
    <x v="21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x v="26"/>
    <x v="26"/>
    <x v="25"/>
    <x v="2"/>
    <s v="TB-21055"/>
    <s v="Ted Butterfield"/>
    <x v="0"/>
    <s v="United States"/>
    <x v="21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x v="26"/>
    <x v="26"/>
    <x v="25"/>
    <x v="2"/>
    <s v="TB-21055"/>
    <s v="Ted Butterfield"/>
    <x v="0"/>
    <s v="United States"/>
    <x v="21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x v="26"/>
    <x v="26"/>
    <x v="25"/>
    <x v="2"/>
    <s v="TB-21055"/>
    <s v="Ted Butterfield"/>
    <x v="0"/>
    <s v="United States"/>
    <x v="21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x v="26"/>
    <x v="26"/>
    <x v="25"/>
    <x v="2"/>
    <s v="TB-21055"/>
    <s v="Ted Butterfield"/>
    <x v="0"/>
    <s v="United States"/>
    <x v="21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x v="27"/>
    <x v="27"/>
    <x v="26"/>
    <x v="1"/>
    <s v="KM-16720"/>
    <s v="Kunst Miller"/>
    <x v="0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x v="27"/>
    <x v="27"/>
    <x v="26"/>
    <x v="1"/>
    <s v="KM-16720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x v="27"/>
    <x v="27"/>
    <x v="26"/>
    <x v="1"/>
    <s v="KM-16720"/>
    <s v="Kunst Miller"/>
    <x v="0"/>
    <s v="United States"/>
    <x v="1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x v="27"/>
    <x v="27"/>
    <x v="26"/>
    <x v="1"/>
    <s v="KM-16720"/>
    <s v="Kunst Miller"/>
    <x v="0"/>
    <s v="United States"/>
    <x v="1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x v="28"/>
    <x v="28"/>
    <x v="27"/>
    <x v="1"/>
    <s v="PS-18970"/>
    <s v="Paul Stevenson"/>
    <x v="2"/>
    <s v="United States"/>
    <x v="22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x v="29"/>
    <x v="29"/>
    <x v="28"/>
    <x v="1"/>
    <s v="BS-11590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x v="29"/>
    <x v="29"/>
    <x v="28"/>
    <x v="1"/>
    <s v="BS-11590"/>
    <s v="Brendan Sweed"/>
    <x v="1"/>
    <s v="United States"/>
    <x v="23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x v="30"/>
    <x v="30"/>
    <x v="29"/>
    <x v="2"/>
    <s v="KD-16270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x v="31"/>
    <x v="31"/>
    <x v="30"/>
    <x v="1"/>
    <s v="HM-14980"/>
    <s v="Henry MacAllister"/>
    <x v="0"/>
    <s v="United States"/>
    <x v="20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x v="32"/>
    <x v="32"/>
    <x v="31"/>
    <x v="0"/>
    <s v="TB-21520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x v="33"/>
    <x v="33"/>
    <x v="32"/>
    <x v="1"/>
    <s v="JE-15745"/>
    <s v="Joel Eaton"/>
    <x v="0"/>
    <s v="United States"/>
    <x v="26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x v="33"/>
    <x v="33"/>
    <x v="32"/>
    <x v="1"/>
    <s v="JE-15745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x v="33"/>
    <x v="33"/>
    <x v="32"/>
    <x v="1"/>
    <s v="JE-15745"/>
    <s v="Joel Eaton"/>
    <x v="0"/>
    <s v="United States"/>
    <x v="26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x v="34"/>
    <x v="34"/>
    <x v="33"/>
    <x v="2"/>
    <s v="KB-16600"/>
    <s v="Ken Brennan"/>
    <x v="1"/>
    <s v="United States"/>
    <x v="12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x v="34"/>
    <x v="34"/>
    <x v="33"/>
    <x v="2"/>
    <s v="KB-16600"/>
    <s v="Ken Brennan"/>
    <x v="1"/>
    <s v="United States"/>
    <x v="12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x v="34"/>
    <x v="34"/>
    <x v="33"/>
    <x v="2"/>
    <s v="KB-16600"/>
    <s v="Ken Brennan"/>
    <x v="1"/>
    <s v="United States"/>
    <x v="12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x v="35"/>
    <x v="35"/>
    <x v="34"/>
    <x v="0"/>
    <s v="JE-15745"/>
    <s v="Joel Eaton"/>
    <x v="0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x v="36"/>
    <x v="1"/>
    <x v="35"/>
    <x v="2"/>
    <s v="SC-20770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x v="36"/>
    <x v="1"/>
    <x v="35"/>
    <x v="2"/>
    <s v="SC-20770"/>
    <s v="Stewart Carmichael"/>
    <x v="1"/>
    <s v="United States"/>
    <x v="27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x v="37"/>
    <x v="36"/>
    <x v="36"/>
    <x v="1"/>
    <s v="DN-13690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x v="37"/>
    <x v="36"/>
    <x v="36"/>
    <x v="1"/>
    <s v="DN-13690"/>
    <s v="Duane Noonan"/>
    <x v="0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x v="38"/>
    <x v="37"/>
    <x v="37"/>
    <x v="1"/>
    <s v="JC-16105"/>
    <s v="Julie Creighton"/>
    <x v="1"/>
    <s v="United States"/>
    <x v="28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x v="39"/>
    <x v="38"/>
    <x v="38"/>
    <x v="2"/>
    <s v="CS-12400"/>
    <s v="Christopher Schild"/>
    <x v="2"/>
    <s v="United States"/>
    <x v="22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x v="40"/>
    <x v="39"/>
    <x v="39"/>
    <x v="0"/>
    <s v="PO-18865"/>
    <s v="Patrick O'Donnell"/>
    <x v="0"/>
    <s v="United States"/>
    <x v="29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x v="41"/>
    <x v="40"/>
    <x v="40"/>
    <x v="1"/>
    <s v="PG-18895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x v="41"/>
    <x v="40"/>
    <x v="40"/>
    <x v="1"/>
    <s v="PG-18895"/>
    <s v="Paul Gonzalez"/>
    <x v="0"/>
    <s v="United States"/>
    <x v="30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x v="42"/>
    <x v="41"/>
    <x v="41"/>
    <x v="0"/>
    <s v="GM-14455"/>
    <s v="Gary Mitchum"/>
    <x v="2"/>
    <s v="United States"/>
    <x v="12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x v="43"/>
    <x v="42"/>
    <x v="42"/>
    <x v="1"/>
    <s v="JS-15685"/>
    <s v="Jim Sink"/>
    <x v="1"/>
    <s v="United States"/>
    <x v="1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x v="43"/>
    <x v="42"/>
    <x v="42"/>
    <x v="1"/>
    <s v="JS-15685"/>
    <s v="Jim Sink"/>
    <x v="1"/>
    <s v="United States"/>
    <x v="1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x v="43"/>
    <x v="42"/>
    <x v="42"/>
    <x v="1"/>
    <s v="JS-15685"/>
    <s v="Jim Sink"/>
    <x v="1"/>
    <s v="United States"/>
    <x v="1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x v="44"/>
    <x v="43"/>
    <x v="43"/>
    <x v="0"/>
    <s v="KB-16315"/>
    <s v="Karl Braun"/>
    <x v="0"/>
    <s v="United States"/>
    <x v="31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x v="44"/>
    <x v="43"/>
    <x v="43"/>
    <x v="0"/>
    <s v="KB-16315"/>
    <s v="Karl Braun"/>
    <x v="0"/>
    <s v="United States"/>
    <x v="31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x v="44"/>
    <x v="43"/>
    <x v="43"/>
    <x v="0"/>
    <s v="KB-16315"/>
    <s v="Karl Braun"/>
    <x v="0"/>
    <s v="United States"/>
    <x v="31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x v="45"/>
    <x v="44"/>
    <x v="44"/>
    <x v="1"/>
    <s v="RB-19705"/>
    <s v="Roger Barcio"/>
    <x v="2"/>
    <s v="United States"/>
    <x v="32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x v="46"/>
    <x v="45"/>
    <x v="45"/>
    <x v="0"/>
    <s v="PN-18775"/>
    <s v="Parhena Norris"/>
    <x v="2"/>
    <s v="United States"/>
    <x v="20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x v="47"/>
    <x v="46"/>
    <x v="46"/>
    <x v="2"/>
    <s v="KD-16345"/>
    <s v="Katherine Ducich"/>
    <x v="0"/>
    <s v="United States"/>
    <x v="8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x v="48"/>
    <x v="47"/>
    <x v="47"/>
    <x v="1"/>
    <s v="ER-13855"/>
    <s v="Elpida Rittenbach"/>
    <x v="1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x v="49"/>
    <x v="48"/>
    <x v="48"/>
    <x v="1"/>
    <s v="RB-19465"/>
    <s v="Rick Bensley"/>
    <x v="2"/>
    <s v="United States"/>
    <x v="22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x v="49"/>
    <x v="48"/>
    <x v="48"/>
    <x v="1"/>
    <s v="RB-19465"/>
    <s v="Rick Bensley"/>
    <x v="2"/>
    <s v="United States"/>
    <x v="22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x v="49"/>
    <x v="48"/>
    <x v="48"/>
    <x v="1"/>
    <s v="RB-19465"/>
    <s v="Rick Bensley"/>
    <x v="2"/>
    <s v="United States"/>
    <x v="22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x v="50"/>
    <x v="49"/>
    <x v="49"/>
    <x v="0"/>
    <s v="GZ-14470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x v="51"/>
    <x v="50"/>
    <x v="50"/>
    <x v="1"/>
    <s v="LC-16870"/>
    <s v="Lena Cacioppo"/>
    <x v="0"/>
    <s v="United States"/>
    <x v="34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x v="51"/>
    <x v="50"/>
    <x v="50"/>
    <x v="1"/>
    <s v="LC-16870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x v="51"/>
    <x v="50"/>
    <x v="50"/>
    <x v="1"/>
    <s v="LC-16870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x v="52"/>
    <x v="51"/>
    <x v="51"/>
    <x v="1"/>
    <s v="JM-15250"/>
    <s v="Janet Martin"/>
    <x v="0"/>
    <s v="United States"/>
    <x v="35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x v="52"/>
    <x v="51"/>
    <x v="51"/>
    <x v="1"/>
    <s v="JM-15250"/>
    <s v="Janet Martin"/>
    <x v="0"/>
    <s v="United States"/>
    <x v="35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x v="52"/>
    <x v="51"/>
    <x v="51"/>
    <x v="1"/>
    <s v="JM-15250"/>
    <s v="Janet Martin"/>
    <x v="0"/>
    <s v="United States"/>
    <x v="35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x v="53"/>
    <x v="52"/>
    <x v="52"/>
    <x v="1"/>
    <s v="PA-19060"/>
    <s v="Pete Armstrong"/>
    <x v="2"/>
    <s v="United States"/>
    <x v="36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x v="54"/>
    <x v="53"/>
    <x v="53"/>
    <x v="1"/>
    <s v="CV-12805"/>
    <s v="Cynthia Voltz"/>
    <x v="1"/>
    <s v="United States"/>
    <x v="20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x v="55"/>
    <x v="54"/>
    <x v="54"/>
    <x v="1"/>
    <s v="CL-12565"/>
    <s v="Clay Ludtke"/>
    <x v="0"/>
    <s v="United States"/>
    <x v="37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x v="55"/>
    <x v="54"/>
    <x v="54"/>
    <x v="1"/>
    <s v="CL-12565"/>
    <s v="Clay Ludtke"/>
    <x v="0"/>
    <s v="United States"/>
    <x v="37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x v="56"/>
    <x v="55"/>
    <x v="55"/>
    <x v="0"/>
    <s v="RC-19960"/>
    <s v="Ryan Crowe"/>
    <x v="0"/>
    <s v="United States"/>
    <x v="38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x v="56"/>
    <x v="55"/>
    <x v="55"/>
    <x v="0"/>
    <s v="RC-19960"/>
    <s v="Ryan Crowe"/>
    <x v="0"/>
    <s v="United States"/>
    <x v="38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x v="56"/>
    <x v="55"/>
    <x v="55"/>
    <x v="0"/>
    <s v="RC-19960"/>
    <s v="Ryan Crowe"/>
    <x v="0"/>
    <s v="United States"/>
    <x v="38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x v="56"/>
    <x v="55"/>
    <x v="55"/>
    <x v="0"/>
    <s v="RC-19960"/>
    <s v="Ryan Crowe"/>
    <x v="0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x v="57"/>
    <x v="56"/>
    <x v="56"/>
    <x v="1"/>
    <s v="DK-13090"/>
    <s v="Dave Kipp"/>
    <x v="0"/>
    <s v="United States"/>
    <x v="4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x v="58"/>
    <x v="57"/>
    <x v="57"/>
    <x v="1"/>
    <s v="GG-14650"/>
    <s v="Greg Guthrie"/>
    <x v="1"/>
    <s v="United States"/>
    <x v="39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x v="59"/>
    <x v="1"/>
    <x v="35"/>
    <x v="2"/>
    <s v="SC-20725"/>
    <s v="Steven Cartwright"/>
    <x v="0"/>
    <s v="United States"/>
    <x v="40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x v="59"/>
    <x v="1"/>
    <x v="35"/>
    <x v="2"/>
    <s v="SC-20725"/>
    <s v="Steven Cartwright"/>
    <x v="0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x v="59"/>
    <x v="1"/>
    <x v="35"/>
    <x v="2"/>
    <s v="SC-20725"/>
    <s v="Steven Cartwright"/>
    <x v="0"/>
    <s v="United States"/>
    <x v="40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x v="59"/>
    <x v="1"/>
    <x v="35"/>
    <x v="2"/>
    <s v="SC-20725"/>
    <s v="Steven Cartwright"/>
    <x v="0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x v="59"/>
    <x v="1"/>
    <x v="35"/>
    <x v="2"/>
    <s v="SC-20725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x v="60"/>
    <x v="58"/>
    <x v="58"/>
    <x v="0"/>
    <s v="AD-10180"/>
    <s v="Alan Dominguez"/>
    <x v="2"/>
    <s v="United States"/>
    <x v="12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x v="61"/>
    <x v="59"/>
    <x v="59"/>
    <x v="1"/>
    <s v="PF-19165"/>
    <s v="Philip Fox"/>
    <x v="0"/>
    <s v="United States"/>
    <x v="41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x v="62"/>
    <x v="60"/>
    <x v="44"/>
    <x v="1"/>
    <s v="TS-21610"/>
    <s v="Troy Staebel"/>
    <x v="0"/>
    <s v="United States"/>
    <x v="42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x v="62"/>
    <x v="60"/>
    <x v="44"/>
    <x v="1"/>
    <s v="TS-21610"/>
    <s v="Troy Staebel"/>
    <x v="0"/>
    <s v="United States"/>
    <x v="42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x v="63"/>
    <x v="61"/>
    <x v="54"/>
    <x v="0"/>
    <s v="LS-16975"/>
    <s v="Lindsay Shagiari"/>
    <x v="2"/>
    <s v="United States"/>
    <x v="1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x v="63"/>
    <x v="61"/>
    <x v="54"/>
    <x v="0"/>
    <s v="LS-16975"/>
    <s v="Lindsay Shagiari"/>
    <x v="2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x v="64"/>
    <x v="62"/>
    <x v="60"/>
    <x v="2"/>
    <s v="DW-13585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x v="64"/>
    <x v="62"/>
    <x v="60"/>
    <x v="2"/>
    <s v="DW-13585"/>
    <s v="Dorothy Wardle"/>
    <x v="1"/>
    <s v="United States"/>
    <x v="38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x v="64"/>
    <x v="62"/>
    <x v="60"/>
    <x v="2"/>
    <s v="DW-13585"/>
    <s v="Dorothy Wardle"/>
    <x v="1"/>
    <s v="United States"/>
    <x v="38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x v="65"/>
    <x v="63"/>
    <x v="61"/>
    <x v="1"/>
    <s v="LC-16885"/>
    <s v="Lena Creighton"/>
    <x v="0"/>
    <s v="United States"/>
    <x v="43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x v="65"/>
    <x v="63"/>
    <x v="61"/>
    <x v="1"/>
    <s v="LC-16885"/>
    <s v="Lena Creighton"/>
    <x v="0"/>
    <s v="United States"/>
    <x v="43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x v="65"/>
    <x v="63"/>
    <x v="61"/>
    <x v="1"/>
    <s v="LC-16885"/>
    <s v="Lena Creighton"/>
    <x v="0"/>
    <s v="United States"/>
    <x v="43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x v="65"/>
    <x v="63"/>
    <x v="61"/>
    <x v="1"/>
    <s v="LC-16885"/>
    <s v="Lena Creighton"/>
    <x v="0"/>
    <s v="United States"/>
    <x v="43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x v="65"/>
    <x v="63"/>
    <x v="61"/>
    <x v="1"/>
    <s v="LC-16885"/>
    <s v="Lena Creighton"/>
    <x v="0"/>
    <s v="United States"/>
    <x v="43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x v="65"/>
    <x v="63"/>
    <x v="61"/>
    <x v="1"/>
    <s v="LC-16885"/>
    <s v="Lena Creighton"/>
    <x v="0"/>
    <s v="United States"/>
    <x v="43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x v="65"/>
    <x v="63"/>
    <x v="61"/>
    <x v="1"/>
    <s v="LC-16885"/>
    <s v="Lena Creighton"/>
    <x v="0"/>
    <s v="United States"/>
    <x v="43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x v="66"/>
    <x v="64"/>
    <x v="62"/>
    <x v="0"/>
    <s v="JD-15895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x v="67"/>
    <x v="65"/>
    <x v="19"/>
    <x v="1"/>
    <s v="SH-19975"/>
    <s v="Sally Hughsby"/>
    <x v="1"/>
    <s v="United States"/>
    <x v="8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x v="67"/>
    <x v="65"/>
    <x v="19"/>
    <x v="1"/>
    <s v="SH-19975"/>
    <s v="Sally Hughsby"/>
    <x v="1"/>
    <s v="United States"/>
    <x v="8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x v="67"/>
    <x v="65"/>
    <x v="19"/>
    <x v="1"/>
    <s v="SH-19975"/>
    <s v="Sally Hughsby"/>
    <x v="1"/>
    <s v="United States"/>
    <x v="8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x v="68"/>
    <x v="66"/>
    <x v="63"/>
    <x v="1"/>
    <s v="SG-20080"/>
    <s v="Sandra Glassco"/>
    <x v="0"/>
    <s v="United States"/>
    <x v="44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x v="69"/>
    <x v="67"/>
    <x v="64"/>
    <x v="1"/>
    <s v="HA-14920"/>
    <s v="Helen Andreada"/>
    <x v="0"/>
    <s v="United States"/>
    <x v="45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x v="70"/>
    <x v="68"/>
    <x v="65"/>
    <x v="1"/>
    <s v="MG-17680"/>
    <s v="Maureen Gastineau"/>
    <x v="2"/>
    <s v="United States"/>
    <x v="46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x v="71"/>
    <x v="5"/>
    <x v="66"/>
    <x v="1"/>
    <s v="JE-1616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x v="71"/>
    <x v="5"/>
    <x v="66"/>
    <x v="1"/>
    <s v="JE-16165"/>
    <s v="Justin Ellison"/>
    <x v="1"/>
    <s v="United States"/>
    <x v="47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x v="71"/>
    <x v="5"/>
    <x v="66"/>
    <x v="1"/>
    <s v="JE-16165"/>
    <s v="Justin Ellison"/>
    <x v="1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x v="71"/>
    <x v="5"/>
    <x v="66"/>
    <x v="1"/>
    <s v="JE-16165"/>
    <s v="Justin Ellison"/>
    <x v="1"/>
    <s v="United States"/>
    <x v="47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x v="72"/>
    <x v="69"/>
    <x v="67"/>
    <x v="2"/>
    <s v="TW-21025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x v="72"/>
    <x v="69"/>
    <x v="67"/>
    <x v="2"/>
    <s v="TW-21025"/>
    <s v="Tamara Willingham"/>
    <x v="2"/>
    <s v="United States"/>
    <x v="48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x v="73"/>
    <x v="70"/>
    <x v="68"/>
    <x v="2"/>
    <s v="SP-20650"/>
    <s v="Stephanie Phelps"/>
    <x v="1"/>
    <s v="United States"/>
    <x v="49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x v="73"/>
    <x v="70"/>
    <x v="68"/>
    <x v="2"/>
    <s v="SP-20650"/>
    <s v="Stephanie Phelps"/>
    <x v="1"/>
    <s v="United States"/>
    <x v="49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x v="73"/>
    <x v="70"/>
    <x v="68"/>
    <x v="2"/>
    <s v="SP-20650"/>
    <s v="Stephanie Phelps"/>
    <x v="1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x v="74"/>
    <x v="71"/>
    <x v="69"/>
    <x v="1"/>
    <s v="NK-18490"/>
    <s v="Neil Knudson"/>
    <x v="2"/>
    <s v="United States"/>
    <x v="4"/>
    <x v="4"/>
    <n v="98105"/>
    <x v="1"/>
    <s v="OFF-AR-10001547"/>
    <x v="1"/>
    <x v="6"/>
    <s v="Newell 311"/>
    <n v="6.63"/>
    <n v="3"/>
    <n v="0"/>
    <n v="1.7901"/>
    <x v="1"/>
    <x v="0"/>
  </r>
  <r>
    <n v="158"/>
    <x v="75"/>
    <x v="72"/>
    <x v="70"/>
    <x v="0"/>
    <s v="DB-13060"/>
    <s v="Dave Brooks"/>
    <x v="0"/>
    <s v="United States"/>
    <x v="4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x v="76"/>
    <x v="73"/>
    <x v="71"/>
    <x v="1"/>
    <s v="NP-18670"/>
    <s v="Nora Paige"/>
    <x v="0"/>
    <s v="United States"/>
    <x v="50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x v="76"/>
    <x v="73"/>
    <x v="71"/>
    <x v="1"/>
    <s v="NP-18670"/>
    <s v="Nora Paige"/>
    <x v="0"/>
    <s v="United States"/>
    <x v="50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x v="77"/>
    <x v="74"/>
    <x v="72"/>
    <x v="2"/>
    <s v="TT-21070"/>
    <s v="Ted Trevino"/>
    <x v="0"/>
    <s v="United States"/>
    <x v="1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x v="78"/>
    <x v="75"/>
    <x v="16"/>
    <x v="0"/>
    <s v="EM-13960"/>
    <s v="Eric Murdock"/>
    <x v="0"/>
    <s v="United States"/>
    <x v="10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x v="79"/>
    <x v="76"/>
    <x v="73"/>
    <x v="1"/>
    <s v="RD-19900"/>
    <s v="Ruben Dartt"/>
    <x v="0"/>
    <s v="United States"/>
    <x v="51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x v="80"/>
    <x v="77"/>
    <x v="0"/>
    <x v="1"/>
    <s v="MJ-17740"/>
    <s v="Max Jones"/>
    <x v="0"/>
    <s v="United States"/>
    <x v="4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x v="81"/>
    <x v="78"/>
    <x v="74"/>
    <x v="1"/>
    <s v="BM-11140"/>
    <s v="Becky Martin"/>
    <x v="0"/>
    <s v="United States"/>
    <x v="52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x v="81"/>
    <x v="78"/>
    <x v="74"/>
    <x v="1"/>
    <s v="BM-11140"/>
    <s v="Becky Martin"/>
    <x v="0"/>
    <s v="United States"/>
    <x v="52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x v="81"/>
    <x v="78"/>
    <x v="74"/>
    <x v="1"/>
    <s v="BM-11140"/>
    <s v="Becky Martin"/>
    <x v="0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x v="81"/>
    <x v="78"/>
    <x v="74"/>
    <x v="1"/>
    <s v="BM-11140"/>
    <s v="Becky Martin"/>
    <x v="0"/>
    <s v="United States"/>
    <x v="52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x v="81"/>
    <x v="78"/>
    <x v="74"/>
    <x v="1"/>
    <s v="BM-11140"/>
    <s v="Becky Martin"/>
    <x v="0"/>
    <s v="United States"/>
    <x v="52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x v="81"/>
    <x v="78"/>
    <x v="74"/>
    <x v="1"/>
    <s v="BM-11140"/>
    <s v="Becky Martin"/>
    <x v="0"/>
    <s v="United States"/>
    <x v="52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x v="81"/>
    <x v="78"/>
    <x v="74"/>
    <x v="1"/>
    <s v="BM-11140"/>
    <s v="Becky Martin"/>
    <x v="0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x v="82"/>
    <x v="79"/>
    <x v="75"/>
    <x v="1"/>
    <s v="CS-12130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x v="82"/>
    <x v="79"/>
    <x v="75"/>
    <x v="1"/>
    <s v="CS-12130"/>
    <s v="Chad Sievert"/>
    <x v="0"/>
    <s v="United States"/>
    <x v="1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x v="82"/>
    <x v="79"/>
    <x v="75"/>
    <x v="1"/>
    <s v="CS-12130"/>
    <s v="Chad Sievert"/>
    <x v="0"/>
    <s v="United States"/>
    <x v="1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x v="83"/>
    <x v="80"/>
    <x v="76"/>
    <x v="1"/>
    <s v="JB-15400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x v="83"/>
    <x v="80"/>
    <x v="76"/>
    <x v="1"/>
    <s v="JB-15400"/>
    <s v="Jennifer Braxton"/>
    <x v="1"/>
    <s v="United States"/>
    <x v="22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x v="84"/>
    <x v="81"/>
    <x v="77"/>
    <x v="0"/>
    <s v="SJ-20500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x v="85"/>
    <x v="82"/>
    <x v="78"/>
    <x v="0"/>
    <s v="JE-15745"/>
    <s v="Joel Eaton"/>
    <x v="0"/>
    <s v="United States"/>
    <x v="46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x v="85"/>
    <x v="82"/>
    <x v="78"/>
    <x v="0"/>
    <s v="JE-15745"/>
    <s v="Joel Eaton"/>
    <x v="0"/>
    <s v="United States"/>
    <x v="46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x v="86"/>
    <x v="83"/>
    <x v="79"/>
    <x v="1"/>
    <s v="JK-15640"/>
    <s v="Jim Kriz"/>
    <x v="2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x v="87"/>
    <x v="29"/>
    <x v="80"/>
    <x v="0"/>
    <s v="DK-13150"/>
    <s v="David Kendrick"/>
    <x v="1"/>
    <s v="United States"/>
    <x v="27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x v="87"/>
    <x v="29"/>
    <x v="80"/>
    <x v="0"/>
    <s v="DK-13150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x v="88"/>
    <x v="84"/>
    <x v="81"/>
    <x v="0"/>
    <s v="RM-19675"/>
    <s v="Robert Marley"/>
    <x v="2"/>
    <s v="United States"/>
    <x v="53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x v="88"/>
    <x v="84"/>
    <x v="81"/>
    <x v="0"/>
    <s v="RM-19675"/>
    <s v="Robert Marley"/>
    <x v="2"/>
    <s v="United States"/>
    <x v="53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x v="88"/>
    <x v="84"/>
    <x v="81"/>
    <x v="0"/>
    <s v="RM-19675"/>
    <s v="Robert Marley"/>
    <x v="2"/>
    <s v="United States"/>
    <x v="53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x v="89"/>
    <x v="85"/>
    <x v="82"/>
    <x v="1"/>
    <s v="SK-19990"/>
    <s v="Sally Knutson"/>
    <x v="0"/>
    <s v="United States"/>
    <x v="54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x v="90"/>
    <x v="86"/>
    <x v="83"/>
    <x v="1"/>
    <s v="FM-14290"/>
    <s v="Frank Merwin"/>
    <x v="2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x v="91"/>
    <x v="87"/>
    <x v="18"/>
    <x v="1"/>
    <s v="AM-10360"/>
    <s v="Alice McCarthy"/>
    <x v="1"/>
    <s v="United States"/>
    <x v="55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x v="91"/>
    <x v="87"/>
    <x v="18"/>
    <x v="1"/>
    <s v="AM-10360"/>
    <s v="Alice McCarthy"/>
    <x v="1"/>
    <s v="United States"/>
    <x v="55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x v="92"/>
    <x v="88"/>
    <x v="84"/>
    <x v="2"/>
    <s v="MP-17470"/>
    <s v="Mark Packer"/>
    <x v="2"/>
    <s v="United States"/>
    <x v="20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x v="92"/>
    <x v="88"/>
    <x v="84"/>
    <x v="2"/>
    <s v="MP-17470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x v="92"/>
    <x v="88"/>
    <x v="84"/>
    <x v="2"/>
    <s v="MP-17470"/>
    <s v="Mark Packer"/>
    <x v="2"/>
    <s v="United States"/>
    <x v="20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x v="92"/>
    <x v="88"/>
    <x v="84"/>
    <x v="2"/>
    <s v="MP-17470"/>
    <s v="Mark Packer"/>
    <x v="2"/>
    <s v="United States"/>
    <x v="20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x v="92"/>
    <x v="88"/>
    <x v="84"/>
    <x v="2"/>
    <s v="MP-17470"/>
    <s v="Mark Packer"/>
    <x v="2"/>
    <s v="United States"/>
    <x v="20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x v="93"/>
    <x v="89"/>
    <x v="85"/>
    <x v="1"/>
    <s v="MZ-17515"/>
    <s v="Mary Zewe"/>
    <x v="1"/>
    <s v="United States"/>
    <x v="56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x v="94"/>
    <x v="90"/>
    <x v="86"/>
    <x v="1"/>
    <s v="CB-12025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x v="94"/>
    <x v="90"/>
    <x v="86"/>
    <x v="1"/>
    <s v="CB-12025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x v="95"/>
    <x v="44"/>
    <x v="87"/>
    <x v="1"/>
    <s v="VM-21685"/>
    <s v="Valerie Mitchum"/>
    <x v="2"/>
    <s v="United States"/>
    <x v="58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x v="96"/>
    <x v="91"/>
    <x v="88"/>
    <x v="1"/>
    <s v="FH-14365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x v="96"/>
    <x v="91"/>
    <x v="88"/>
    <x v="1"/>
    <s v="FH-14365"/>
    <s v="Fred Hopkins"/>
    <x v="1"/>
    <s v="United States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x v="97"/>
    <x v="92"/>
    <x v="89"/>
    <x v="1"/>
    <s v="MB-17305"/>
    <s v="Maria Bertelson"/>
    <x v="0"/>
    <s v="United States"/>
    <x v="59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x v="98"/>
    <x v="93"/>
    <x v="90"/>
    <x v="2"/>
    <s v="BS-11755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x v="98"/>
    <x v="93"/>
    <x v="90"/>
    <x v="2"/>
    <s v="BS-11755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x v="99"/>
    <x v="94"/>
    <x v="91"/>
    <x v="0"/>
    <s v="LC-17140"/>
    <s v="Logan Currie"/>
    <x v="0"/>
    <s v="United States"/>
    <x v="61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x v="100"/>
    <x v="95"/>
    <x v="92"/>
    <x v="1"/>
    <s v="HK-14890"/>
    <s v="Heather Kirkland"/>
    <x v="1"/>
    <s v="United States"/>
    <x v="47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x v="101"/>
    <x v="34"/>
    <x v="93"/>
    <x v="1"/>
    <s v="LE-16810"/>
    <s v="Laurel Elliston"/>
    <x v="0"/>
    <s v="United States"/>
    <x v="62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x v="102"/>
    <x v="96"/>
    <x v="94"/>
    <x v="1"/>
    <s v="JH-15985"/>
    <s v="Joseph Holt"/>
    <x v="0"/>
    <s v="United States"/>
    <x v="63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x v="102"/>
    <x v="96"/>
    <x v="94"/>
    <x v="1"/>
    <s v="JH-15985"/>
    <s v="Joseph Holt"/>
    <x v="0"/>
    <s v="United States"/>
    <x v="63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x v="102"/>
    <x v="96"/>
    <x v="94"/>
    <x v="1"/>
    <s v="JH-15985"/>
    <s v="Joseph Holt"/>
    <x v="0"/>
    <s v="United States"/>
    <x v="63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x v="102"/>
    <x v="96"/>
    <x v="94"/>
    <x v="1"/>
    <s v="JH-15985"/>
    <s v="Joseph Holt"/>
    <x v="0"/>
    <s v="United States"/>
    <x v="63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x v="102"/>
    <x v="96"/>
    <x v="94"/>
    <x v="1"/>
    <s v="JH-15985"/>
    <s v="Joseph Holt"/>
    <x v="0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x v="103"/>
    <x v="97"/>
    <x v="95"/>
    <x v="0"/>
    <s v="MS-17980"/>
    <s v="Michael Stewart"/>
    <x v="1"/>
    <s v="United States"/>
    <x v="61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x v="104"/>
    <x v="98"/>
    <x v="96"/>
    <x v="1"/>
    <s v="VW-21775"/>
    <s v="Victoria Wilson"/>
    <x v="1"/>
    <s v="United States"/>
    <x v="64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x v="104"/>
    <x v="98"/>
    <x v="96"/>
    <x v="1"/>
    <s v="VW-21775"/>
    <s v="Victoria Wilson"/>
    <x v="1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x v="104"/>
    <x v="98"/>
    <x v="96"/>
    <x v="1"/>
    <s v="VW-21775"/>
    <s v="Victoria Wilson"/>
    <x v="1"/>
    <s v="United States"/>
    <x v="64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x v="104"/>
    <x v="98"/>
    <x v="96"/>
    <x v="1"/>
    <s v="VW-21775"/>
    <s v="Victoria Wilson"/>
    <x v="1"/>
    <s v="United States"/>
    <x v="64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x v="104"/>
    <x v="98"/>
    <x v="96"/>
    <x v="1"/>
    <s v="VW-21775"/>
    <s v="Victoria Wilson"/>
    <x v="1"/>
    <s v="United States"/>
    <x v="64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x v="105"/>
    <x v="99"/>
    <x v="97"/>
    <x v="1"/>
    <s v="JH-15910"/>
    <s v="Jonathan Howell"/>
    <x v="0"/>
    <s v="United States"/>
    <x v="1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x v="105"/>
    <x v="99"/>
    <x v="97"/>
    <x v="1"/>
    <s v="JH-15910"/>
    <s v="Jonathan Howell"/>
    <x v="0"/>
    <s v="United States"/>
    <x v="1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x v="106"/>
    <x v="100"/>
    <x v="98"/>
    <x v="2"/>
    <s v="JB-15925"/>
    <s v="Joni Blumstein"/>
    <x v="0"/>
    <s v="United States"/>
    <x v="65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x v="106"/>
    <x v="100"/>
    <x v="98"/>
    <x v="2"/>
    <s v="JB-159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x v="106"/>
    <x v="100"/>
    <x v="98"/>
    <x v="2"/>
    <s v="JB-15925"/>
    <s v="Joni Blumstein"/>
    <x v="0"/>
    <s v="United States"/>
    <x v="65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x v="106"/>
    <x v="100"/>
    <x v="98"/>
    <x v="2"/>
    <s v="JB-159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x v="106"/>
    <x v="100"/>
    <x v="98"/>
    <x v="2"/>
    <s v="JB-15925"/>
    <s v="Joni Blumstein"/>
    <x v="0"/>
    <s v="United States"/>
    <x v="65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x v="106"/>
    <x v="100"/>
    <x v="98"/>
    <x v="2"/>
    <s v="JB-15925"/>
    <s v="Joni Blumstein"/>
    <x v="0"/>
    <s v="United States"/>
    <x v="65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x v="107"/>
    <x v="101"/>
    <x v="99"/>
    <x v="1"/>
    <s v="DS-13180"/>
    <s v="David Smith"/>
    <x v="1"/>
    <s v="United States"/>
    <x v="66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x v="107"/>
    <x v="101"/>
    <x v="99"/>
    <x v="1"/>
    <s v="DS-13180"/>
    <s v="David Smith"/>
    <x v="1"/>
    <s v="United States"/>
    <x v="66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x v="107"/>
    <x v="101"/>
    <x v="99"/>
    <x v="1"/>
    <s v="DS-13180"/>
    <s v="David Smith"/>
    <x v="1"/>
    <s v="United States"/>
    <x v="66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x v="108"/>
    <x v="102"/>
    <x v="100"/>
    <x v="1"/>
    <s v="VD-21670"/>
    <s v="Valerie Dominguez"/>
    <x v="0"/>
    <s v="United States"/>
    <x v="29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x v="108"/>
    <x v="102"/>
    <x v="100"/>
    <x v="1"/>
    <s v="VD-21670"/>
    <s v="Valerie Dominguez"/>
    <x v="0"/>
    <s v="United States"/>
    <x v="29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x v="109"/>
    <x v="103"/>
    <x v="101"/>
    <x v="1"/>
    <s v="EA-14035"/>
    <s v="Erin Ashbrook"/>
    <x v="1"/>
    <s v="United States"/>
    <x v="35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x v="110"/>
    <x v="104"/>
    <x v="102"/>
    <x v="1"/>
    <s v="CS-12400"/>
    <s v="Christopher Schild"/>
    <x v="2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x v="110"/>
    <x v="104"/>
    <x v="102"/>
    <x v="1"/>
    <s v="CS-12400"/>
    <s v="Christopher Schild"/>
    <x v="2"/>
    <s v="United States"/>
    <x v="67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x v="110"/>
    <x v="104"/>
    <x v="102"/>
    <x v="1"/>
    <s v="CS-12400"/>
    <s v="Christopher Schild"/>
    <x v="2"/>
    <s v="United States"/>
    <x v="67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x v="110"/>
    <x v="104"/>
    <x v="102"/>
    <x v="1"/>
    <s v="CS-12400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x v="110"/>
    <x v="104"/>
    <x v="102"/>
    <x v="1"/>
    <s v="CS-12400"/>
    <s v="Christopher Schild"/>
    <x v="2"/>
    <s v="United States"/>
    <x v="67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x v="111"/>
    <x v="105"/>
    <x v="38"/>
    <x v="1"/>
    <s v="DB-13120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x v="112"/>
    <x v="30"/>
    <x v="103"/>
    <x v="0"/>
    <s v="KL-16645"/>
    <s v="Ken Lonsdale"/>
    <x v="0"/>
    <s v="United States"/>
    <x v="22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x v="112"/>
    <x v="30"/>
    <x v="103"/>
    <x v="0"/>
    <s v="KL-16645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x v="112"/>
    <x v="30"/>
    <x v="103"/>
    <x v="0"/>
    <s v="KL-16645"/>
    <s v="Ken Lonsdale"/>
    <x v="0"/>
    <s v="United States"/>
    <x v="22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x v="112"/>
    <x v="30"/>
    <x v="103"/>
    <x v="0"/>
    <s v="KL-16645"/>
    <s v="Ken Lonsdale"/>
    <x v="0"/>
    <s v="United States"/>
    <x v="22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x v="112"/>
    <x v="30"/>
    <x v="103"/>
    <x v="0"/>
    <s v="KL-16645"/>
    <s v="Ken Lonsdale"/>
    <x v="0"/>
    <s v="United States"/>
    <x v="22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x v="112"/>
    <x v="30"/>
    <x v="103"/>
    <x v="0"/>
    <s v="KL-16645"/>
    <s v="Ken Lonsdale"/>
    <x v="0"/>
    <s v="United States"/>
    <x v="22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x v="112"/>
    <x v="30"/>
    <x v="103"/>
    <x v="0"/>
    <s v="KL-16645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x v="113"/>
    <x v="106"/>
    <x v="104"/>
    <x v="0"/>
    <s v="DW-13480"/>
    <s v="Dianna Wilson"/>
    <x v="2"/>
    <s v="United States"/>
    <x v="69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x v="113"/>
    <x v="106"/>
    <x v="104"/>
    <x v="0"/>
    <s v="DW-13480"/>
    <s v="Dianna Wilson"/>
    <x v="2"/>
    <s v="United States"/>
    <x v="69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x v="113"/>
    <x v="106"/>
    <x v="104"/>
    <x v="0"/>
    <s v="DW-13480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x v="113"/>
    <x v="106"/>
    <x v="104"/>
    <x v="0"/>
    <s v="DW-13480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x v="113"/>
    <x v="106"/>
    <x v="104"/>
    <x v="0"/>
    <s v="DW-13480"/>
    <s v="Dianna Wilson"/>
    <x v="2"/>
    <s v="United States"/>
    <x v="69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x v="114"/>
    <x v="107"/>
    <x v="105"/>
    <x v="0"/>
    <s v="LH-17155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x v="115"/>
    <x v="108"/>
    <x v="106"/>
    <x v="1"/>
    <s v="KC-16540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x v="115"/>
    <x v="108"/>
    <x v="106"/>
    <x v="1"/>
    <s v="KC-16540"/>
    <s v="Kelly Collister"/>
    <x v="0"/>
    <s v="United States"/>
    <x v="70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x v="116"/>
    <x v="107"/>
    <x v="10"/>
    <x v="2"/>
    <s v="DL-13315"/>
    <s v="Delfina Latchford"/>
    <x v="0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x v="116"/>
    <x v="107"/>
    <x v="10"/>
    <x v="2"/>
    <s v="DL-13315"/>
    <s v="Delfina Latchford"/>
    <x v="0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x v="117"/>
    <x v="109"/>
    <x v="107"/>
    <x v="1"/>
    <s v="DR-12880"/>
    <s v="Dan Reichenbach"/>
    <x v="1"/>
    <s v="United States"/>
    <x v="22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x v="117"/>
    <x v="109"/>
    <x v="107"/>
    <x v="1"/>
    <s v="DR-12880"/>
    <s v="Dan Reichenbach"/>
    <x v="1"/>
    <s v="United States"/>
    <x v="22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x v="117"/>
    <x v="109"/>
    <x v="107"/>
    <x v="1"/>
    <s v="DR-12880"/>
    <s v="Dan Reichenbach"/>
    <x v="1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x v="117"/>
    <x v="109"/>
    <x v="107"/>
    <x v="1"/>
    <s v="DR-12880"/>
    <s v="Dan Reichenbach"/>
    <x v="1"/>
    <s v="United States"/>
    <x v="22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x v="118"/>
    <x v="96"/>
    <x v="108"/>
    <x v="0"/>
    <s v="CC-12670"/>
    <s v="Craig Carreira"/>
    <x v="0"/>
    <s v="United States"/>
    <x v="20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x v="118"/>
    <x v="96"/>
    <x v="108"/>
    <x v="0"/>
    <s v="CC-12670"/>
    <s v="Craig Carreira"/>
    <x v="0"/>
    <s v="United States"/>
    <x v="20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x v="118"/>
    <x v="96"/>
    <x v="108"/>
    <x v="0"/>
    <s v="CC-12670"/>
    <s v="Craig Carreira"/>
    <x v="0"/>
    <s v="United States"/>
    <x v="20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x v="119"/>
    <x v="110"/>
    <x v="109"/>
    <x v="1"/>
    <s v="Dl-13600"/>
    <s v="Dorris liebe"/>
    <x v="1"/>
    <s v="United States"/>
    <x v="45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x v="120"/>
    <x v="111"/>
    <x v="110"/>
    <x v="0"/>
    <s v="SB-20290"/>
    <s v="Sean Braxton"/>
    <x v="1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x v="120"/>
    <x v="111"/>
    <x v="110"/>
    <x v="0"/>
    <s v="SB-20290"/>
    <s v="Sean Braxton"/>
    <x v="1"/>
    <s v="United States"/>
    <x v="12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x v="121"/>
    <x v="112"/>
    <x v="111"/>
    <x v="1"/>
    <s v="RC-19825"/>
    <s v="Roy Collins"/>
    <x v="0"/>
    <s v="United States"/>
    <x v="22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x v="122"/>
    <x v="113"/>
    <x v="112"/>
    <x v="1"/>
    <s v="AH-10210"/>
    <s v="Alan Hwang"/>
    <x v="0"/>
    <s v="United States"/>
    <x v="71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x v="123"/>
    <x v="114"/>
    <x v="46"/>
    <x v="1"/>
    <s v="CB-12535"/>
    <s v="Claudia Bergmann"/>
    <x v="1"/>
    <s v="United States"/>
    <x v="72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x v="124"/>
    <x v="115"/>
    <x v="113"/>
    <x v="1"/>
    <s v="PG-18895"/>
    <s v="Paul Gonzalez"/>
    <x v="0"/>
    <s v="United States"/>
    <x v="73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x v="125"/>
    <x v="34"/>
    <x v="114"/>
    <x v="1"/>
    <s v="CA-12310"/>
    <s v="Christine Abelman"/>
    <x v="1"/>
    <s v="United States"/>
    <x v="74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x v="125"/>
    <x v="34"/>
    <x v="114"/>
    <x v="1"/>
    <s v="CA-12310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x v="126"/>
    <x v="116"/>
    <x v="115"/>
    <x v="0"/>
    <s v="KH-16690"/>
    <s v="Kristen Hastings"/>
    <x v="1"/>
    <s v="United States"/>
    <x v="8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x v="127"/>
    <x v="117"/>
    <x v="116"/>
    <x v="2"/>
    <s v="HA-14920"/>
    <s v="Helen Andreada"/>
    <x v="0"/>
    <s v="United States"/>
    <x v="8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x v="127"/>
    <x v="117"/>
    <x v="116"/>
    <x v="2"/>
    <s v="HA-14920"/>
    <s v="Helen Andreada"/>
    <x v="0"/>
    <s v="United States"/>
    <x v="8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x v="127"/>
    <x v="117"/>
    <x v="116"/>
    <x v="2"/>
    <s v="HA-14920"/>
    <s v="Helen Andreada"/>
    <x v="0"/>
    <s v="United States"/>
    <x v="8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x v="128"/>
    <x v="118"/>
    <x v="31"/>
    <x v="2"/>
    <s v="BB-10990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x v="128"/>
    <x v="118"/>
    <x v="31"/>
    <x v="2"/>
    <s v="BB-10990"/>
    <s v="Barry Blumstein"/>
    <x v="1"/>
    <s v="United States"/>
    <x v="75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x v="129"/>
    <x v="119"/>
    <x v="117"/>
    <x v="1"/>
    <s v="AG-10495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x v="129"/>
    <x v="119"/>
    <x v="117"/>
    <x v="1"/>
    <s v="AG-10495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x v="129"/>
    <x v="119"/>
    <x v="117"/>
    <x v="1"/>
    <s v="AG-10495"/>
    <s v="Andrew Gjertsen"/>
    <x v="1"/>
    <s v="United States"/>
    <x v="10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x v="129"/>
    <x v="119"/>
    <x v="117"/>
    <x v="1"/>
    <s v="AG-10495"/>
    <s v="Andrew Gjertsen"/>
    <x v="1"/>
    <s v="United States"/>
    <x v="10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x v="130"/>
    <x v="120"/>
    <x v="118"/>
    <x v="0"/>
    <s v="SC-20725"/>
    <s v="Steven Cartwright"/>
    <x v="0"/>
    <s v="United States"/>
    <x v="12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x v="130"/>
    <x v="120"/>
    <x v="118"/>
    <x v="0"/>
    <s v="SC-20725"/>
    <s v="Steven Cartwright"/>
    <x v="0"/>
    <s v="United States"/>
    <x v="12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x v="131"/>
    <x v="121"/>
    <x v="85"/>
    <x v="1"/>
    <s v="JO-15280"/>
    <s v="Jas O'Carroll"/>
    <x v="0"/>
    <s v="United States"/>
    <x v="1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x v="132"/>
    <x v="120"/>
    <x v="119"/>
    <x v="1"/>
    <s v="TB-21520"/>
    <s v="Tracy Blumstein"/>
    <x v="0"/>
    <s v="United States"/>
    <x v="32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x v="132"/>
    <x v="120"/>
    <x v="119"/>
    <x v="1"/>
    <s v="TB-21520"/>
    <s v="Tracy Blumstein"/>
    <x v="0"/>
    <s v="United States"/>
    <x v="32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x v="132"/>
    <x v="120"/>
    <x v="119"/>
    <x v="1"/>
    <s v="TB-21520"/>
    <s v="Tracy Blumstein"/>
    <x v="0"/>
    <s v="United States"/>
    <x v="32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x v="133"/>
    <x v="122"/>
    <x v="120"/>
    <x v="0"/>
    <s v="AH-10195"/>
    <s v="Alan Haines"/>
    <x v="1"/>
    <s v="United States"/>
    <x v="76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x v="133"/>
    <x v="122"/>
    <x v="120"/>
    <x v="0"/>
    <s v="AH-1019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x v="133"/>
    <x v="122"/>
    <x v="120"/>
    <x v="0"/>
    <s v="AH-10195"/>
    <s v="Alan Haines"/>
    <x v="1"/>
    <s v="United States"/>
    <x v="76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x v="134"/>
    <x v="73"/>
    <x v="71"/>
    <x v="0"/>
    <s v="NZ-18565"/>
    <s v="Nick Zandusky"/>
    <x v="2"/>
    <s v="United States"/>
    <x v="38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x v="134"/>
    <x v="73"/>
    <x v="71"/>
    <x v="0"/>
    <s v="NZ-18565"/>
    <s v="Nick Zandusky"/>
    <x v="2"/>
    <s v="United States"/>
    <x v="38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x v="134"/>
    <x v="73"/>
    <x v="71"/>
    <x v="0"/>
    <s v="NZ-18565"/>
    <s v="Nick Zandusky"/>
    <x v="2"/>
    <s v="United States"/>
    <x v="38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x v="134"/>
    <x v="73"/>
    <x v="71"/>
    <x v="0"/>
    <s v="NZ-18565"/>
    <s v="Nick Zandusky"/>
    <x v="2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x v="135"/>
    <x v="58"/>
    <x v="58"/>
    <x v="2"/>
    <s v="KL-16555"/>
    <s v="Kelly Lampkin"/>
    <x v="1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x v="135"/>
    <x v="58"/>
    <x v="58"/>
    <x v="2"/>
    <s v="KL-16555"/>
    <s v="Kelly Lampkin"/>
    <x v="1"/>
    <s v="United States"/>
    <x v="77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x v="135"/>
    <x v="58"/>
    <x v="58"/>
    <x v="2"/>
    <s v="KL-16555"/>
    <s v="Kelly Lampkin"/>
    <x v="1"/>
    <s v="United States"/>
    <x v="77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x v="135"/>
    <x v="58"/>
    <x v="58"/>
    <x v="2"/>
    <s v="KL-16555"/>
    <s v="Kelly Lampkin"/>
    <x v="1"/>
    <s v="United States"/>
    <x v="77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x v="135"/>
    <x v="58"/>
    <x v="58"/>
    <x v="2"/>
    <s v="KL-16555"/>
    <s v="Kelly Lampkin"/>
    <x v="1"/>
    <s v="United States"/>
    <x v="77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x v="136"/>
    <x v="99"/>
    <x v="121"/>
    <x v="1"/>
    <s v="JD-15895"/>
    <s v="Jonathan Doherty"/>
    <x v="1"/>
    <s v="United States"/>
    <x v="78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x v="136"/>
    <x v="99"/>
    <x v="121"/>
    <x v="1"/>
    <s v="JD-15895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x v="136"/>
    <x v="99"/>
    <x v="121"/>
    <x v="1"/>
    <s v="JD-15895"/>
    <s v="Jonathan Doherty"/>
    <x v="1"/>
    <s v="United States"/>
    <x v="78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x v="136"/>
    <x v="99"/>
    <x v="121"/>
    <x v="1"/>
    <s v="JD-15895"/>
    <s v="Jonathan Doherty"/>
    <x v="1"/>
    <s v="United States"/>
    <x v="78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x v="136"/>
    <x v="99"/>
    <x v="121"/>
    <x v="1"/>
    <s v="JD-15895"/>
    <s v="Jonathan Doherty"/>
    <x v="1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x v="137"/>
    <x v="123"/>
    <x v="122"/>
    <x v="1"/>
    <s v="JH-15910"/>
    <s v="Jonathan Howell"/>
    <x v="0"/>
    <s v="United States"/>
    <x v="22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x v="138"/>
    <x v="124"/>
    <x v="123"/>
    <x v="0"/>
    <s v="AS-10225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x v="139"/>
    <x v="125"/>
    <x v="124"/>
    <x v="1"/>
    <s v="KB-16600"/>
    <s v="Ken Brennan"/>
    <x v="1"/>
    <s v="United States"/>
    <x v="79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x v="140"/>
    <x v="106"/>
    <x v="104"/>
    <x v="1"/>
    <s v="CR-12625"/>
    <s v="Corey Roper"/>
    <x v="2"/>
    <s v="United States"/>
    <x v="80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x v="140"/>
    <x v="106"/>
    <x v="104"/>
    <x v="1"/>
    <s v="CR-12625"/>
    <s v="Corey Roper"/>
    <x v="2"/>
    <s v="United States"/>
    <x v="80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x v="141"/>
    <x v="4"/>
    <x v="125"/>
    <x v="2"/>
    <s v="SH-20395"/>
    <s v="Shahid Hopkins"/>
    <x v="0"/>
    <s v="United States"/>
    <x v="81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x v="142"/>
    <x v="126"/>
    <x v="126"/>
    <x v="0"/>
    <s v="BP-11185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x v="142"/>
    <x v="126"/>
    <x v="126"/>
    <x v="0"/>
    <s v="BP-11185"/>
    <s v="Ben Peterman"/>
    <x v="1"/>
    <s v="United States"/>
    <x v="82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x v="142"/>
    <x v="126"/>
    <x v="126"/>
    <x v="0"/>
    <s v="BP-11185"/>
    <s v="Ben Peterman"/>
    <x v="1"/>
    <s v="United States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x v="142"/>
    <x v="126"/>
    <x v="126"/>
    <x v="0"/>
    <s v="BP-11185"/>
    <s v="Ben Peterman"/>
    <x v="1"/>
    <s v="United States"/>
    <x v="82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x v="143"/>
    <x v="127"/>
    <x v="127"/>
    <x v="1"/>
    <s v="TS-21205"/>
    <s v="Thomas Seio"/>
    <x v="1"/>
    <s v="United States"/>
    <x v="83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x v="144"/>
    <x v="128"/>
    <x v="128"/>
    <x v="1"/>
    <s v="AG-10525"/>
    <s v="Andy Gerbode"/>
    <x v="1"/>
    <s v="United States"/>
    <x v="84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x v="144"/>
    <x v="128"/>
    <x v="128"/>
    <x v="1"/>
    <s v="AG-10525"/>
    <s v="Andy Gerbode"/>
    <x v="1"/>
    <s v="United States"/>
    <x v="84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x v="145"/>
    <x v="129"/>
    <x v="129"/>
    <x v="2"/>
    <s v="SP-20860"/>
    <s v="Sung Pak"/>
    <x v="1"/>
    <s v="United States"/>
    <x v="10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x v="146"/>
    <x v="130"/>
    <x v="130"/>
    <x v="1"/>
    <s v="NM-18445"/>
    <s v="Nathan Mautz"/>
    <x v="2"/>
    <s v="United States"/>
    <x v="20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x v="146"/>
    <x v="130"/>
    <x v="130"/>
    <x v="1"/>
    <s v="NM-18445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x v="146"/>
    <x v="130"/>
    <x v="130"/>
    <x v="1"/>
    <s v="NM-18445"/>
    <s v="Nathan Mautz"/>
    <x v="2"/>
    <s v="United States"/>
    <x v="20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x v="146"/>
    <x v="130"/>
    <x v="130"/>
    <x v="1"/>
    <s v="NM-18445"/>
    <s v="Nathan Mautz"/>
    <x v="2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x v="146"/>
    <x v="130"/>
    <x v="130"/>
    <x v="1"/>
    <s v="NM-18445"/>
    <s v="Nathan Mautz"/>
    <x v="2"/>
    <s v="United States"/>
    <x v="20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x v="147"/>
    <x v="111"/>
    <x v="131"/>
    <x v="1"/>
    <s v="FA-14230"/>
    <s v="Frank Atkinson"/>
    <x v="1"/>
    <s v="United States"/>
    <x v="85"/>
    <x v="1"/>
    <n v="90805"/>
    <x v="1"/>
    <s v="OFF-FA-10000624"/>
    <x v="1"/>
    <x v="13"/>
    <s v="OIC Binder Clips"/>
    <n v="7.16"/>
    <n v="2"/>
    <n v="0"/>
    <n v="3.58"/>
    <x v="1"/>
    <x v="0"/>
  </r>
  <r>
    <n v="324"/>
    <x v="148"/>
    <x v="131"/>
    <x v="132"/>
    <x v="1"/>
    <s v="GK-14620"/>
    <s v="Grace Kelly"/>
    <x v="1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x v="148"/>
    <x v="131"/>
    <x v="132"/>
    <x v="1"/>
    <s v="GK-14620"/>
    <s v="Grace Kelly"/>
    <x v="1"/>
    <s v="United States"/>
    <x v="86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x v="149"/>
    <x v="132"/>
    <x v="133"/>
    <x v="0"/>
    <s v="DJ-13510"/>
    <s v="Don Jones"/>
    <x v="1"/>
    <s v="United States"/>
    <x v="87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x v="150"/>
    <x v="133"/>
    <x v="134"/>
    <x v="2"/>
    <s v="PO-18850"/>
    <s v="Patrick O'Brill"/>
    <x v="0"/>
    <s v="United States"/>
    <x v="10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x v="150"/>
    <x v="133"/>
    <x v="134"/>
    <x v="2"/>
    <s v="PO-18850"/>
    <s v="Patrick O'Brill"/>
    <x v="0"/>
    <s v="United States"/>
    <x v="10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x v="150"/>
    <x v="133"/>
    <x v="134"/>
    <x v="2"/>
    <s v="PO-18850"/>
    <s v="Patrick O'Brill"/>
    <x v="0"/>
    <s v="United States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x v="150"/>
    <x v="133"/>
    <x v="134"/>
    <x v="2"/>
    <s v="PO-18850"/>
    <s v="Patrick O'Brill"/>
    <x v="0"/>
    <s v="United States"/>
    <x v="10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x v="150"/>
    <x v="133"/>
    <x v="134"/>
    <x v="2"/>
    <s v="PO-18850"/>
    <s v="Patrick O'Brill"/>
    <x v="0"/>
    <s v="United States"/>
    <x v="10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x v="151"/>
    <x v="134"/>
    <x v="135"/>
    <x v="0"/>
    <s v="JL-15850"/>
    <s v="John Lucas"/>
    <x v="0"/>
    <s v="United States"/>
    <x v="10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x v="151"/>
    <x v="134"/>
    <x v="135"/>
    <x v="0"/>
    <s v="JL-15850"/>
    <s v="John Lucas"/>
    <x v="0"/>
    <s v="United States"/>
    <x v="10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x v="151"/>
    <x v="134"/>
    <x v="135"/>
    <x v="0"/>
    <s v="JL-15850"/>
    <s v="John Lucas"/>
    <x v="0"/>
    <s v="United States"/>
    <x v="10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x v="152"/>
    <x v="135"/>
    <x v="136"/>
    <x v="0"/>
    <s v="DB-13615"/>
    <s v="Doug Bickford"/>
    <x v="0"/>
    <s v="United States"/>
    <x v="1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x v="152"/>
    <x v="135"/>
    <x v="136"/>
    <x v="0"/>
    <s v="DB-13615"/>
    <s v="Doug Bickford"/>
    <x v="0"/>
    <s v="United States"/>
    <x v="1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x v="152"/>
    <x v="135"/>
    <x v="136"/>
    <x v="0"/>
    <s v="DB-13615"/>
    <s v="Doug Bickford"/>
    <x v="0"/>
    <s v="United States"/>
    <x v="1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x v="153"/>
    <x v="136"/>
    <x v="137"/>
    <x v="1"/>
    <s v="AC-10420"/>
    <s v="Alyssa Crouse"/>
    <x v="1"/>
    <s v="United States"/>
    <x v="8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x v="153"/>
    <x v="136"/>
    <x v="137"/>
    <x v="1"/>
    <s v="AC-10420"/>
    <s v="Alyssa Crouse"/>
    <x v="1"/>
    <s v="United States"/>
    <x v="8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x v="154"/>
    <x v="137"/>
    <x v="138"/>
    <x v="0"/>
    <s v="KL-16645"/>
    <s v="Ken Lonsdale"/>
    <x v="0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x v="155"/>
    <x v="138"/>
    <x v="139"/>
    <x v="0"/>
    <s v="JD-15895"/>
    <s v="Jonathan Doherty"/>
    <x v="1"/>
    <s v="United States"/>
    <x v="10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x v="155"/>
    <x v="138"/>
    <x v="139"/>
    <x v="0"/>
    <s v="JD-15895"/>
    <s v="Jonathan Doherty"/>
    <x v="1"/>
    <s v="United States"/>
    <x v="10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x v="155"/>
    <x v="138"/>
    <x v="139"/>
    <x v="0"/>
    <s v="JD-15895"/>
    <s v="Jonathan Doherty"/>
    <x v="1"/>
    <s v="United States"/>
    <x v="10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x v="155"/>
    <x v="138"/>
    <x v="139"/>
    <x v="0"/>
    <s v="JD-15895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x v="156"/>
    <x v="139"/>
    <x v="140"/>
    <x v="1"/>
    <s v="CS-12130"/>
    <s v="Chad Sievert"/>
    <x v="0"/>
    <s v="United States"/>
    <x v="89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x v="157"/>
    <x v="140"/>
    <x v="141"/>
    <x v="1"/>
    <s v="CC-12550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x v="158"/>
    <x v="141"/>
    <x v="142"/>
    <x v="1"/>
    <s v="TD-20995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x v="158"/>
    <x v="141"/>
    <x v="142"/>
    <x v="1"/>
    <s v="TD-20995"/>
    <s v="Tamara Dahlen"/>
    <x v="0"/>
    <s v="United States"/>
    <x v="90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x v="158"/>
    <x v="141"/>
    <x v="142"/>
    <x v="1"/>
    <s v="TD-20995"/>
    <s v="Tamara Dahlen"/>
    <x v="0"/>
    <s v="United States"/>
    <x v="90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x v="159"/>
    <x v="142"/>
    <x v="143"/>
    <x v="2"/>
    <s v="AB-10060"/>
    <s v="Adam Bellavance"/>
    <x v="2"/>
    <s v="United States"/>
    <x v="20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x v="159"/>
    <x v="142"/>
    <x v="143"/>
    <x v="2"/>
    <s v="AB-10060"/>
    <s v="Adam Bellavance"/>
    <x v="2"/>
    <s v="United States"/>
    <x v="20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x v="159"/>
    <x v="142"/>
    <x v="143"/>
    <x v="2"/>
    <s v="AB-10060"/>
    <s v="Adam Bellavance"/>
    <x v="2"/>
    <s v="United States"/>
    <x v="20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x v="159"/>
    <x v="142"/>
    <x v="143"/>
    <x v="2"/>
    <s v="AB-10060"/>
    <s v="Adam Bellavance"/>
    <x v="2"/>
    <s v="United States"/>
    <x v="20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x v="159"/>
    <x v="142"/>
    <x v="143"/>
    <x v="2"/>
    <s v="AB-10060"/>
    <s v="Adam Bellavance"/>
    <x v="2"/>
    <s v="United States"/>
    <x v="20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x v="160"/>
    <x v="143"/>
    <x v="144"/>
    <x v="1"/>
    <s v="JL-15505"/>
    <s v="Jeremy Lonsdale"/>
    <x v="0"/>
    <s v="United States"/>
    <x v="20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x v="160"/>
    <x v="143"/>
    <x v="144"/>
    <x v="1"/>
    <s v="JL-15505"/>
    <s v="Jeremy Lonsdale"/>
    <x v="0"/>
    <s v="United States"/>
    <x v="20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x v="160"/>
    <x v="143"/>
    <x v="144"/>
    <x v="1"/>
    <s v="JL-15505"/>
    <s v="Jeremy Lonsdale"/>
    <x v="0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x v="160"/>
    <x v="143"/>
    <x v="144"/>
    <x v="1"/>
    <s v="JL-15505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x v="161"/>
    <x v="131"/>
    <x v="145"/>
    <x v="1"/>
    <s v="HK-14890"/>
    <s v="Heather Kirkland"/>
    <x v="1"/>
    <s v="United States"/>
    <x v="35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x v="162"/>
    <x v="144"/>
    <x v="146"/>
    <x v="2"/>
    <s v="VB-21745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x v="162"/>
    <x v="144"/>
    <x v="146"/>
    <x v="2"/>
    <s v="VB-21745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x v="163"/>
    <x v="145"/>
    <x v="147"/>
    <x v="1"/>
    <s v="KW-16435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x v="163"/>
    <x v="145"/>
    <x v="147"/>
    <x v="1"/>
    <s v="KW-16435"/>
    <s v="Katrina Willman"/>
    <x v="0"/>
    <s v="United States"/>
    <x v="20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x v="163"/>
    <x v="145"/>
    <x v="147"/>
    <x v="1"/>
    <s v="KW-16435"/>
    <s v="Katrina Willman"/>
    <x v="0"/>
    <s v="United States"/>
    <x v="20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x v="163"/>
    <x v="145"/>
    <x v="147"/>
    <x v="1"/>
    <s v="KW-16435"/>
    <s v="Katrina Willman"/>
    <x v="0"/>
    <s v="United States"/>
    <x v="20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x v="164"/>
    <x v="146"/>
    <x v="148"/>
    <x v="1"/>
    <s v="JD-16060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x v="165"/>
    <x v="147"/>
    <x v="149"/>
    <x v="3"/>
    <s v="MK-17905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x v="165"/>
    <x v="147"/>
    <x v="149"/>
    <x v="3"/>
    <s v="MK-17905"/>
    <s v="Michael Kennedy"/>
    <x v="1"/>
    <s v="United States"/>
    <x v="91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x v="165"/>
    <x v="147"/>
    <x v="149"/>
    <x v="3"/>
    <s v="MK-17905"/>
    <s v="Michael Kennedy"/>
    <x v="1"/>
    <s v="United States"/>
    <x v="91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x v="165"/>
    <x v="147"/>
    <x v="149"/>
    <x v="3"/>
    <s v="MK-17905"/>
    <s v="Michael Kennedy"/>
    <x v="1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x v="166"/>
    <x v="148"/>
    <x v="150"/>
    <x v="1"/>
    <s v="GT-14755"/>
    <s v="Guy Thornton"/>
    <x v="0"/>
    <s v="United States"/>
    <x v="92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x v="166"/>
    <x v="148"/>
    <x v="150"/>
    <x v="1"/>
    <s v="GT-14755"/>
    <s v="Guy Thornton"/>
    <x v="0"/>
    <s v="United States"/>
    <x v="92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x v="167"/>
    <x v="149"/>
    <x v="151"/>
    <x v="1"/>
    <s v="AG-10900"/>
    <s v="Arthur Gainer"/>
    <x v="0"/>
    <s v="United States"/>
    <x v="93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x v="167"/>
    <x v="149"/>
    <x v="151"/>
    <x v="1"/>
    <s v="AG-10900"/>
    <s v="Arthur Gainer"/>
    <x v="0"/>
    <s v="United States"/>
    <x v="93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x v="167"/>
    <x v="149"/>
    <x v="151"/>
    <x v="1"/>
    <s v="AG-10900"/>
    <s v="Arthur Gainer"/>
    <x v="0"/>
    <s v="United States"/>
    <x v="93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x v="167"/>
    <x v="149"/>
    <x v="151"/>
    <x v="1"/>
    <s v="AG-10900"/>
    <s v="Arthur Gainer"/>
    <x v="0"/>
    <s v="United States"/>
    <x v="93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x v="168"/>
    <x v="150"/>
    <x v="152"/>
    <x v="2"/>
    <s v="MM-18280"/>
    <s v="Muhammed MacIntyre"/>
    <x v="1"/>
    <s v="United States"/>
    <x v="94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x v="169"/>
    <x v="151"/>
    <x v="153"/>
    <x v="1"/>
    <s v="AR-1040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x v="170"/>
    <x v="152"/>
    <x v="27"/>
    <x v="1"/>
    <s v="RA-19915"/>
    <s v="Russell Applegate"/>
    <x v="0"/>
    <s v="United States"/>
    <x v="12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x v="170"/>
    <x v="152"/>
    <x v="27"/>
    <x v="1"/>
    <s v="RA-19915"/>
    <s v="Russell Applegate"/>
    <x v="0"/>
    <s v="United States"/>
    <x v="12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x v="170"/>
    <x v="152"/>
    <x v="27"/>
    <x v="1"/>
    <s v="RA-19915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x v="171"/>
    <x v="99"/>
    <x v="154"/>
    <x v="2"/>
    <s v="AS-10285"/>
    <s v="Alejandro Savely"/>
    <x v="1"/>
    <s v="United States"/>
    <x v="8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x v="171"/>
    <x v="99"/>
    <x v="154"/>
    <x v="2"/>
    <s v="AS-1028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x v="172"/>
    <x v="153"/>
    <x v="155"/>
    <x v="0"/>
    <s v="LA-16780"/>
    <s v="Laura Armstrong"/>
    <x v="1"/>
    <s v="United States"/>
    <x v="79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x v="173"/>
    <x v="154"/>
    <x v="156"/>
    <x v="1"/>
    <s v="DO-13435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x v="173"/>
    <x v="154"/>
    <x v="156"/>
    <x v="1"/>
    <s v="DO-13435"/>
    <s v="Denny Ordway"/>
    <x v="0"/>
    <s v="United States"/>
    <x v="95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x v="174"/>
    <x v="155"/>
    <x v="157"/>
    <x v="1"/>
    <s v="DK-13225"/>
    <s v="Dean Katz"/>
    <x v="1"/>
    <s v="United States"/>
    <x v="10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x v="174"/>
    <x v="155"/>
    <x v="157"/>
    <x v="1"/>
    <s v="DK-13225"/>
    <s v="Dean Katz"/>
    <x v="1"/>
    <s v="United States"/>
    <x v="10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x v="175"/>
    <x v="156"/>
    <x v="158"/>
    <x v="2"/>
    <s v="NG-18430"/>
    <s v="Nathan Gelder"/>
    <x v="0"/>
    <s v="United States"/>
    <x v="74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x v="176"/>
    <x v="157"/>
    <x v="159"/>
    <x v="1"/>
    <s v="MV-18190"/>
    <s v="Mike Vittorini"/>
    <x v="0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x v="176"/>
    <x v="157"/>
    <x v="159"/>
    <x v="1"/>
    <s v="MV-18190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x v="177"/>
    <x v="158"/>
    <x v="160"/>
    <x v="0"/>
    <s v="JG-15115"/>
    <s v="Jack Garza"/>
    <x v="0"/>
    <s v="United States"/>
    <x v="96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x v="177"/>
    <x v="158"/>
    <x v="160"/>
    <x v="0"/>
    <s v="JG-15115"/>
    <s v="Jack Garza"/>
    <x v="0"/>
    <s v="United States"/>
    <x v="96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x v="178"/>
    <x v="159"/>
    <x v="161"/>
    <x v="0"/>
    <s v="BP-11095"/>
    <s v="Bart Pistole"/>
    <x v="1"/>
    <s v="United States"/>
    <x v="97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x v="179"/>
    <x v="160"/>
    <x v="162"/>
    <x v="1"/>
    <s v="VP-21730"/>
    <s v="Victor Preis"/>
    <x v="2"/>
    <s v="United States"/>
    <x v="98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x v="180"/>
    <x v="161"/>
    <x v="163"/>
    <x v="0"/>
    <s v="SS-20140"/>
    <s v="Saphhira Shifley"/>
    <x v="1"/>
    <s v="United States"/>
    <x v="99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x v="180"/>
    <x v="161"/>
    <x v="163"/>
    <x v="0"/>
    <s v="SS-20140"/>
    <s v="Saphhira Shifley"/>
    <x v="1"/>
    <s v="United States"/>
    <x v="99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x v="181"/>
    <x v="89"/>
    <x v="164"/>
    <x v="1"/>
    <s v="HP-14815"/>
    <s v="Harold Pawlan"/>
    <x v="2"/>
    <s v="United States"/>
    <x v="25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x v="182"/>
    <x v="162"/>
    <x v="165"/>
    <x v="0"/>
    <s v="AG-10675"/>
    <s v="Anna Gayman"/>
    <x v="0"/>
    <s v="United States"/>
    <x v="12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x v="182"/>
    <x v="162"/>
    <x v="165"/>
    <x v="0"/>
    <s v="AG-10675"/>
    <s v="Anna Gayman"/>
    <x v="0"/>
    <s v="United States"/>
    <x v="12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x v="182"/>
    <x v="162"/>
    <x v="165"/>
    <x v="0"/>
    <s v="AG-10675"/>
    <s v="Anna Gayman"/>
    <x v="0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x v="182"/>
    <x v="162"/>
    <x v="165"/>
    <x v="0"/>
    <s v="AG-10675"/>
    <s v="Anna Gayman"/>
    <x v="0"/>
    <s v="United States"/>
    <x v="12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x v="183"/>
    <x v="163"/>
    <x v="166"/>
    <x v="2"/>
    <s v="LF-17185"/>
    <s v="Luke Foster"/>
    <x v="0"/>
    <s v="United States"/>
    <x v="100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x v="184"/>
    <x v="164"/>
    <x v="167"/>
    <x v="1"/>
    <s v="SP-20650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x v="185"/>
    <x v="165"/>
    <x v="168"/>
    <x v="1"/>
    <s v="RF-19840"/>
    <s v="Roy Französisch"/>
    <x v="0"/>
    <s v="United States"/>
    <x v="20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x v="186"/>
    <x v="166"/>
    <x v="169"/>
    <x v="1"/>
    <s v="KH-16510"/>
    <s v="Keith Herrera"/>
    <x v="0"/>
    <s v="United States"/>
    <x v="8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x v="186"/>
    <x v="166"/>
    <x v="169"/>
    <x v="1"/>
    <s v="KH-16510"/>
    <s v="Keith Herrera"/>
    <x v="0"/>
    <s v="United States"/>
    <x v="8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x v="186"/>
    <x v="166"/>
    <x v="169"/>
    <x v="1"/>
    <s v="KH-16510"/>
    <s v="Keith Herrera"/>
    <x v="0"/>
    <s v="United States"/>
    <x v="8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x v="186"/>
    <x v="166"/>
    <x v="169"/>
    <x v="1"/>
    <s v="KH-16510"/>
    <s v="Keith Herrera"/>
    <x v="0"/>
    <s v="United States"/>
    <x v="8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x v="186"/>
    <x v="166"/>
    <x v="169"/>
    <x v="1"/>
    <s v="KH-16510"/>
    <s v="Keith Herrera"/>
    <x v="0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x v="186"/>
    <x v="166"/>
    <x v="169"/>
    <x v="1"/>
    <s v="KH-16510"/>
    <s v="Keith Herrera"/>
    <x v="0"/>
    <s v="United States"/>
    <x v="8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x v="186"/>
    <x v="166"/>
    <x v="169"/>
    <x v="1"/>
    <s v="KH-16510"/>
    <s v="Keith Herrera"/>
    <x v="0"/>
    <s v="United States"/>
    <x v="8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x v="186"/>
    <x v="166"/>
    <x v="169"/>
    <x v="1"/>
    <s v="KH-16510"/>
    <s v="Keith Herrera"/>
    <x v="0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x v="186"/>
    <x v="166"/>
    <x v="169"/>
    <x v="1"/>
    <s v="KH-16510"/>
    <s v="Keith Herrera"/>
    <x v="0"/>
    <s v="United States"/>
    <x v="8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x v="187"/>
    <x v="132"/>
    <x v="170"/>
    <x v="1"/>
    <s v="KC-16675"/>
    <s v="Kimberly Carter"/>
    <x v="1"/>
    <s v="United States"/>
    <x v="4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x v="187"/>
    <x v="132"/>
    <x v="170"/>
    <x v="1"/>
    <s v="KC-16675"/>
    <s v="Kimberly Carter"/>
    <x v="1"/>
    <s v="United States"/>
    <x v="4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x v="188"/>
    <x v="92"/>
    <x v="171"/>
    <x v="1"/>
    <s v="CJ-12010"/>
    <s v="Caroline Jumper"/>
    <x v="0"/>
    <s v="United States"/>
    <x v="101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x v="189"/>
    <x v="167"/>
    <x v="172"/>
    <x v="1"/>
    <s v="PB-19150"/>
    <s v="Philip Brown"/>
    <x v="0"/>
    <s v="United States"/>
    <x v="1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x v="190"/>
    <x v="44"/>
    <x v="173"/>
    <x v="1"/>
    <s v="VB-21745"/>
    <s v="Victoria Brennan"/>
    <x v="1"/>
    <s v="United States"/>
    <x v="102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x v="191"/>
    <x v="168"/>
    <x v="174"/>
    <x v="1"/>
    <s v="SP-20860"/>
    <s v="Sung Pak"/>
    <x v="1"/>
    <s v="United States"/>
    <x v="1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x v="191"/>
    <x v="168"/>
    <x v="174"/>
    <x v="1"/>
    <s v="SP-20860"/>
    <s v="Sung Pak"/>
    <x v="1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x v="192"/>
    <x v="169"/>
    <x v="175"/>
    <x v="2"/>
    <s v="JE-15745"/>
    <s v="Joel Eaton"/>
    <x v="0"/>
    <s v="United States"/>
    <x v="103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x v="193"/>
    <x v="15"/>
    <x v="15"/>
    <x v="1"/>
    <s v="MP-17965"/>
    <s v="Michael Paige"/>
    <x v="1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x v="193"/>
    <x v="15"/>
    <x v="15"/>
    <x v="1"/>
    <s v="MP-17965"/>
    <s v="Michael Paige"/>
    <x v="1"/>
    <s v="United States"/>
    <x v="104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x v="194"/>
    <x v="170"/>
    <x v="176"/>
    <x v="0"/>
    <s v="NF-18385"/>
    <s v="Natalie Fritzler"/>
    <x v="0"/>
    <s v="United States"/>
    <x v="25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x v="195"/>
    <x v="51"/>
    <x v="177"/>
    <x v="0"/>
    <s v="JM-15265"/>
    <s v="Janet Molinari"/>
    <x v="1"/>
    <s v="United States"/>
    <x v="105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x v="195"/>
    <x v="51"/>
    <x v="177"/>
    <x v="0"/>
    <s v="JM-15265"/>
    <s v="Janet Molinari"/>
    <x v="1"/>
    <s v="United States"/>
    <x v="105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x v="196"/>
    <x v="171"/>
    <x v="178"/>
    <x v="2"/>
    <s v="SD-20485"/>
    <s v="Shirley Daniels"/>
    <x v="2"/>
    <s v="United States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x v="197"/>
    <x v="172"/>
    <x v="179"/>
    <x v="1"/>
    <s v="KH-16630"/>
    <s v="Ken Heidel"/>
    <x v="1"/>
    <s v="United States"/>
    <x v="52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x v="198"/>
    <x v="173"/>
    <x v="180"/>
    <x v="1"/>
    <s v="RB-19795"/>
    <s v="Ross Baird"/>
    <x v="2"/>
    <s v="United States"/>
    <x v="107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x v="198"/>
    <x v="173"/>
    <x v="180"/>
    <x v="1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x v="198"/>
    <x v="173"/>
    <x v="180"/>
    <x v="1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x v="198"/>
    <x v="173"/>
    <x v="180"/>
    <x v="1"/>
    <s v="RB-19795"/>
    <s v="Ross Baird"/>
    <x v="2"/>
    <s v="United States"/>
    <x v="107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x v="199"/>
    <x v="112"/>
    <x v="181"/>
    <x v="2"/>
    <s v="DB-13060"/>
    <s v="Dave Brooks"/>
    <x v="0"/>
    <s v="United States"/>
    <x v="90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x v="200"/>
    <x v="174"/>
    <x v="182"/>
    <x v="1"/>
    <s v="MK-18160"/>
    <s v="Mike Kennedy"/>
    <x v="0"/>
    <s v="United States"/>
    <x v="108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x v="200"/>
    <x v="174"/>
    <x v="182"/>
    <x v="1"/>
    <s v="MK-18160"/>
    <s v="Mike Kennedy"/>
    <x v="0"/>
    <s v="United States"/>
    <x v="108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x v="201"/>
    <x v="1"/>
    <x v="183"/>
    <x v="0"/>
    <s v="PO-19180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x v="201"/>
    <x v="1"/>
    <x v="183"/>
    <x v="0"/>
    <s v="PO-19180"/>
    <s v="Philisse Overcash"/>
    <x v="2"/>
    <s v="United States"/>
    <x v="22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x v="202"/>
    <x v="175"/>
    <x v="184"/>
    <x v="1"/>
    <s v="BB-11545"/>
    <s v="Brenda Bowman"/>
    <x v="1"/>
    <s v="United States"/>
    <x v="12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x v="203"/>
    <x v="176"/>
    <x v="185"/>
    <x v="0"/>
    <s v="CV-12805"/>
    <s v="Cynthia Voltz"/>
    <x v="1"/>
    <s v="United States"/>
    <x v="20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x v="204"/>
    <x v="64"/>
    <x v="62"/>
    <x v="0"/>
    <s v="PK-19075"/>
    <s v="Pete Kriz"/>
    <x v="0"/>
    <s v="United States"/>
    <x v="66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x v="204"/>
    <x v="64"/>
    <x v="62"/>
    <x v="0"/>
    <s v="PK-19075"/>
    <s v="Pete Kriz"/>
    <x v="0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x v="204"/>
    <x v="64"/>
    <x v="62"/>
    <x v="0"/>
    <s v="PK-19075"/>
    <s v="Pete Kriz"/>
    <x v="0"/>
    <s v="United States"/>
    <x v="66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x v="204"/>
    <x v="64"/>
    <x v="62"/>
    <x v="0"/>
    <s v="PK-19075"/>
    <s v="Pete Kriz"/>
    <x v="0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x v="204"/>
    <x v="64"/>
    <x v="62"/>
    <x v="0"/>
    <s v="PK-19075"/>
    <s v="Pete Kriz"/>
    <x v="0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x v="204"/>
    <x v="64"/>
    <x v="62"/>
    <x v="0"/>
    <s v="PK-19075"/>
    <s v="Pete Kriz"/>
    <x v="0"/>
    <s v="United States"/>
    <x v="66"/>
    <x v="12"/>
    <n v="48227"/>
    <x v="2"/>
    <s v="OFF-LA-10001317"/>
    <x v="1"/>
    <x v="2"/>
    <s v="Avery 520"/>
    <n v="22.05"/>
    <n v="7"/>
    <n v="0"/>
    <n v="10.584"/>
    <x v="2"/>
    <x v="0"/>
  </r>
  <r>
    <n v="447"/>
    <x v="205"/>
    <x v="177"/>
    <x v="186"/>
    <x v="0"/>
    <s v="TB-2159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x v="206"/>
    <x v="178"/>
    <x v="187"/>
    <x v="0"/>
    <s v="RB-19360"/>
    <s v="Raymond Buch"/>
    <x v="0"/>
    <s v="United States"/>
    <x v="109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x v="206"/>
    <x v="178"/>
    <x v="187"/>
    <x v="0"/>
    <s v="RB-19360"/>
    <s v="Raymond Buch"/>
    <x v="0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x v="206"/>
    <x v="178"/>
    <x v="187"/>
    <x v="0"/>
    <s v="RB-19360"/>
    <s v="Raymond Buch"/>
    <x v="0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x v="206"/>
    <x v="178"/>
    <x v="187"/>
    <x v="0"/>
    <s v="RB-19360"/>
    <s v="Raymond Buch"/>
    <x v="0"/>
    <s v="United States"/>
    <x v="109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x v="206"/>
    <x v="178"/>
    <x v="187"/>
    <x v="0"/>
    <s v="RB-19360"/>
    <s v="Raymond Buch"/>
    <x v="0"/>
    <s v="United States"/>
    <x v="109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x v="206"/>
    <x v="178"/>
    <x v="187"/>
    <x v="0"/>
    <s v="RB-19360"/>
    <s v="Raymond Buch"/>
    <x v="0"/>
    <s v="United States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x v="207"/>
    <x v="179"/>
    <x v="188"/>
    <x v="1"/>
    <s v="EB-13705"/>
    <s v="Ed Braxton"/>
    <x v="1"/>
    <s v="United States"/>
    <x v="59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x v="207"/>
    <x v="179"/>
    <x v="188"/>
    <x v="1"/>
    <s v="EB-13705"/>
    <s v="Ed Braxton"/>
    <x v="1"/>
    <s v="United States"/>
    <x v="59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x v="208"/>
    <x v="180"/>
    <x v="24"/>
    <x v="1"/>
    <s v="KH-16630"/>
    <s v="Ken Heidel"/>
    <x v="1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x v="209"/>
    <x v="181"/>
    <x v="189"/>
    <x v="1"/>
    <s v="SC-20095"/>
    <s v="Sanjit Chand"/>
    <x v="0"/>
    <s v="United States"/>
    <x v="3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x v="210"/>
    <x v="182"/>
    <x v="152"/>
    <x v="1"/>
    <s v="NF-18385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x v="210"/>
    <x v="182"/>
    <x v="152"/>
    <x v="1"/>
    <s v="NF-18385"/>
    <s v="Natalie Fritzler"/>
    <x v="0"/>
    <s v="United States"/>
    <x v="27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x v="211"/>
    <x v="83"/>
    <x v="190"/>
    <x v="1"/>
    <s v="JH-15985"/>
    <s v="Joseph Holt"/>
    <x v="0"/>
    <s v="United States"/>
    <x v="4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x v="211"/>
    <x v="83"/>
    <x v="190"/>
    <x v="1"/>
    <s v="JH-15985"/>
    <s v="Joseph Holt"/>
    <x v="0"/>
    <s v="United States"/>
    <x v="4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x v="211"/>
    <x v="83"/>
    <x v="190"/>
    <x v="1"/>
    <s v="JH-15985"/>
    <s v="Joseph Holt"/>
    <x v="0"/>
    <s v="United States"/>
    <x v="4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x v="212"/>
    <x v="183"/>
    <x v="135"/>
    <x v="1"/>
    <s v="TN-21040"/>
    <s v="Tanja Norvell"/>
    <x v="2"/>
    <s v="United States"/>
    <x v="42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x v="212"/>
    <x v="183"/>
    <x v="135"/>
    <x v="1"/>
    <s v="TN-21040"/>
    <s v="Tanja Norvell"/>
    <x v="2"/>
    <s v="United States"/>
    <x v="42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x v="212"/>
    <x v="183"/>
    <x v="135"/>
    <x v="1"/>
    <s v="TN-21040"/>
    <s v="Tanja Norvell"/>
    <x v="2"/>
    <s v="United States"/>
    <x v="42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x v="212"/>
    <x v="183"/>
    <x v="135"/>
    <x v="1"/>
    <s v="TN-21040"/>
    <s v="Tanja Norvell"/>
    <x v="2"/>
    <s v="United States"/>
    <x v="42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x v="212"/>
    <x v="183"/>
    <x v="135"/>
    <x v="1"/>
    <s v="TN-21040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x v="213"/>
    <x v="184"/>
    <x v="191"/>
    <x v="1"/>
    <s v="JS-15940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x v="214"/>
    <x v="185"/>
    <x v="192"/>
    <x v="1"/>
    <s v="DS-13180"/>
    <s v="David Smith"/>
    <x v="1"/>
    <s v="United States"/>
    <x v="112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x v="215"/>
    <x v="186"/>
    <x v="120"/>
    <x v="0"/>
    <s v="CC-12670"/>
    <s v="Craig Carreira"/>
    <x v="0"/>
    <s v="United States"/>
    <x v="22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x v="216"/>
    <x v="139"/>
    <x v="140"/>
    <x v="1"/>
    <s v="MH-17785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x v="217"/>
    <x v="187"/>
    <x v="193"/>
    <x v="0"/>
    <s v="JP-15520"/>
    <s v="Jeremy Pistek"/>
    <x v="0"/>
    <s v="United States"/>
    <x v="8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x v="217"/>
    <x v="187"/>
    <x v="193"/>
    <x v="0"/>
    <s v="JP-15520"/>
    <s v="Jeremy Pistek"/>
    <x v="0"/>
    <s v="United States"/>
    <x v="8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x v="217"/>
    <x v="187"/>
    <x v="193"/>
    <x v="0"/>
    <s v="JP-15520"/>
    <s v="Jeremy Pistek"/>
    <x v="0"/>
    <s v="United States"/>
    <x v="8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x v="217"/>
    <x v="187"/>
    <x v="193"/>
    <x v="0"/>
    <s v="JP-15520"/>
    <s v="Jeremy Pistek"/>
    <x v="0"/>
    <s v="United States"/>
    <x v="8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x v="217"/>
    <x v="187"/>
    <x v="193"/>
    <x v="0"/>
    <s v="JP-15520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x v="217"/>
    <x v="187"/>
    <x v="193"/>
    <x v="0"/>
    <s v="JP-15520"/>
    <s v="Jeremy Pistek"/>
    <x v="0"/>
    <s v="United States"/>
    <x v="8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x v="218"/>
    <x v="188"/>
    <x v="194"/>
    <x v="1"/>
    <s v="KH-16690"/>
    <s v="Kristen Hastings"/>
    <x v="1"/>
    <s v="United States"/>
    <x v="1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x v="219"/>
    <x v="189"/>
    <x v="195"/>
    <x v="1"/>
    <s v="JE-15475"/>
    <s v="Jeremy Ellison"/>
    <x v="0"/>
    <s v="United States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x v="220"/>
    <x v="190"/>
    <x v="196"/>
    <x v="1"/>
    <s v="JG-15805"/>
    <s v="John Grady"/>
    <x v="1"/>
    <s v="United States"/>
    <x v="20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x v="220"/>
    <x v="190"/>
    <x v="196"/>
    <x v="1"/>
    <s v="JG-15805"/>
    <s v="John Grady"/>
    <x v="1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x v="221"/>
    <x v="191"/>
    <x v="197"/>
    <x v="1"/>
    <s v="XP-21865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x v="222"/>
    <x v="192"/>
    <x v="151"/>
    <x v="1"/>
    <s v="EM-14065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x v="222"/>
    <x v="192"/>
    <x v="151"/>
    <x v="1"/>
    <s v="EM-14065"/>
    <s v="Erin Mull"/>
    <x v="0"/>
    <s v="United States"/>
    <x v="20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x v="223"/>
    <x v="193"/>
    <x v="198"/>
    <x v="2"/>
    <s v="MT-18070"/>
    <s v="Michelle Tran"/>
    <x v="2"/>
    <s v="United States"/>
    <x v="1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x v="223"/>
    <x v="193"/>
    <x v="198"/>
    <x v="2"/>
    <s v="MT-18070"/>
    <s v="Michelle Tran"/>
    <x v="2"/>
    <s v="United States"/>
    <x v="1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x v="223"/>
    <x v="193"/>
    <x v="198"/>
    <x v="2"/>
    <s v="MT-18070"/>
    <s v="Michelle Tran"/>
    <x v="2"/>
    <s v="United States"/>
    <x v="1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x v="224"/>
    <x v="194"/>
    <x v="199"/>
    <x v="2"/>
    <s v="SA-20830"/>
    <s v="Sue Ann Reed"/>
    <x v="0"/>
    <s v="United States"/>
    <x v="22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x v="225"/>
    <x v="3"/>
    <x v="200"/>
    <x v="0"/>
    <s v="CW-11905"/>
    <s v="Carl Weiss"/>
    <x v="2"/>
    <s v="United States"/>
    <x v="114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x v="225"/>
    <x v="3"/>
    <x v="200"/>
    <x v="0"/>
    <s v="CW-11905"/>
    <s v="Carl Weiss"/>
    <x v="2"/>
    <s v="United States"/>
    <x v="114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x v="225"/>
    <x v="3"/>
    <x v="200"/>
    <x v="0"/>
    <s v="CW-11905"/>
    <s v="Carl Weiss"/>
    <x v="2"/>
    <s v="United States"/>
    <x v="114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x v="226"/>
    <x v="80"/>
    <x v="76"/>
    <x v="1"/>
    <s v="AJ-10960"/>
    <s v="Astrea Jones"/>
    <x v="0"/>
    <s v="United States"/>
    <x v="30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x v="226"/>
    <x v="80"/>
    <x v="76"/>
    <x v="1"/>
    <s v="AJ-10960"/>
    <s v="Astrea Jones"/>
    <x v="0"/>
    <s v="United States"/>
    <x v="30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x v="227"/>
    <x v="195"/>
    <x v="201"/>
    <x v="1"/>
    <s v="SS-20590"/>
    <s v="Sonia Sunley"/>
    <x v="0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x v="228"/>
    <x v="196"/>
    <x v="202"/>
    <x v="0"/>
    <s v="RO-19780"/>
    <s v="Rose O'Brian"/>
    <x v="0"/>
    <s v="United States"/>
    <x v="26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x v="229"/>
    <x v="17"/>
    <x v="16"/>
    <x v="1"/>
    <s v="MD-17350"/>
    <s v="Maribeth Dona"/>
    <x v="0"/>
    <s v="United States"/>
    <x v="115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x v="230"/>
    <x v="197"/>
    <x v="203"/>
    <x v="1"/>
    <s v="SC-20095"/>
    <s v="Sanjit Chand"/>
    <x v="0"/>
    <s v="United States"/>
    <x v="116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x v="230"/>
    <x v="197"/>
    <x v="203"/>
    <x v="1"/>
    <s v="SC-20095"/>
    <s v="Sanjit Chand"/>
    <x v="0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x v="230"/>
    <x v="197"/>
    <x v="203"/>
    <x v="1"/>
    <s v="SC-20095"/>
    <s v="Sanjit Chand"/>
    <x v="0"/>
    <s v="United States"/>
    <x v="116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x v="230"/>
    <x v="197"/>
    <x v="203"/>
    <x v="1"/>
    <s v="SC-20095"/>
    <s v="Sanjit Chand"/>
    <x v="0"/>
    <s v="United States"/>
    <x v="116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x v="231"/>
    <x v="198"/>
    <x v="204"/>
    <x v="1"/>
    <s v="MY-17380"/>
    <s v="Maribeth Yedwab"/>
    <x v="1"/>
    <s v="United States"/>
    <x v="117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x v="231"/>
    <x v="198"/>
    <x v="204"/>
    <x v="1"/>
    <s v="MY-17380"/>
    <s v="Maribeth Yedwab"/>
    <x v="1"/>
    <s v="United States"/>
    <x v="117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x v="231"/>
    <x v="198"/>
    <x v="204"/>
    <x v="1"/>
    <s v="MY-17380"/>
    <s v="Maribeth Yedwab"/>
    <x v="1"/>
    <s v="United States"/>
    <x v="117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x v="231"/>
    <x v="198"/>
    <x v="204"/>
    <x v="1"/>
    <s v="MY-17380"/>
    <s v="Maribeth Yedwab"/>
    <x v="1"/>
    <s v="United States"/>
    <x v="117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x v="231"/>
    <x v="198"/>
    <x v="204"/>
    <x v="1"/>
    <s v="MY-17380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x v="232"/>
    <x v="105"/>
    <x v="205"/>
    <x v="0"/>
    <s v="EB-13705"/>
    <s v="Ed Braxton"/>
    <x v="1"/>
    <s v="United States"/>
    <x v="20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x v="233"/>
    <x v="199"/>
    <x v="206"/>
    <x v="1"/>
    <s v="CM-12385"/>
    <s v="Christopher Martinez"/>
    <x v="0"/>
    <s v="United States"/>
    <x v="118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x v="233"/>
    <x v="199"/>
    <x v="206"/>
    <x v="1"/>
    <s v="CM-12385"/>
    <s v="Christopher Martinez"/>
    <x v="0"/>
    <s v="United States"/>
    <x v="118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x v="233"/>
    <x v="199"/>
    <x v="206"/>
    <x v="1"/>
    <s v="CM-12385"/>
    <s v="Christopher Martinez"/>
    <x v="0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x v="233"/>
    <x v="199"/>
    <x v="206"/>
    <x v="1"/>
    <s v="CM-12385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x v="234"/>
    <x v="200"/>
    <x v="207"/>
    <x v="2"/>
    <s v="LS-17245"/>
    <s v="Lynn Smith"/>
    <x v="0"/>
    <s v="United States"/>
    <x v="119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x v="234"/>
    <x v="200"/>
    <x v="207"/>
    <x v="2"/>
    <s v="LS-17245"/>
    <s v="Lynn Smith"/>
    <x v="0"/>
    <s v="United States"/>
    <x v="119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x v="235"/>
    <x v="201"/>
    <x v="208"/>
    <x v="2"/>
    <s v="LF-17185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x v="236"/>
    <x v="202"/>
    <x v="209"/>
    <x v="1"/>
    <s v="BN-11515"/>
    <s v="Bradley Nguyen"/>
    <x v="0"/>
    <s v="United States"/>
    <x v="1"/>
    <x v="1"/>
    <n v="90049"/>
    <x v="1"/>
    <s v="OFF-AR-10003811"/>
    <x v="1"/>
    <x v="6"/>
    <s v="Newell 327"/>
    <n v="6.63"/>
    <n v="3"/>
    <n v="0"/>
    <n v="1.7901"/>
    <x v="1"/>
    <x v="0"/>
  </r>
  <r>
    <n v="515"/>
    <x v="236"/>
    <x v="202"/>
    <x v="209"/>
    <x v="1"/>
    <s v="BN-11515"/>
    <s v="Bradley Nguyen"/>
    <x v="0"/>
    <s v="United States"/>
    <x v="1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x v="237"/>
    <x v="203"/>
    <x v="210"/>
    <x v="1"/>
    <s v="AD-10180"/>
    <s v="Alan Dominguez"/>
    <x v="2"/>
    <s v="United States"/>
    <x v="120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x v="237"/>
    <x v="203"/>
    <x v="210"/>
    <x v="1"/>
    <s v="AD-10180"/>
    <s v="Alan Dominguez"/>
    <x v="2"/>
    <s v="United States"/>
    <x v="120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x v="237"/>
    <x v="203"/>
    <x v="210"/>
    <x v="1"/>
    <s v="AD-10180"/>
    <s v="Alan Dominguez"/>
    <x v="2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x v="237"/>
    <x v="203"/>
    <x v="210"/>
    <x v="1"/>
    <s v="AD-10180"/>
    <s v="Alan Dominguez"/>
    <x v="2"/>
    <s v="United States"/>
    <x v="120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x v="238"/>
    <x v="204"/>
    <x v="211"/>
    <x v="1"/>
    <s v="DB-13210"/>
    <s v="Dean Braden"/>
    <x v="0"/>
    <s v="United States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x v="238"/>
    <x v="204"/>
    <x v="211"/>
    <x v="1"/>
    <s v="DB-13210"/>
    <s v="Dean Braden"/>
    <x v="0"/>
    <s v="United States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x v="238"/>
    <x v="204"/>
    <x v="211"/>
    <x v="1"/>
    <s v="DB-13210"/>
    <s v="Dean Braden"/>
    <x v="0"/>
    <s v="United States"/>
    <x v="12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x v="239"/>
    <x v="205"/>
    <x v="212"/>
    <x v="2"/>
    <s v="MC-17605"/>
    <s v="Matt Connell"/>
    <x v="1"/>
    <s v="United States"/>
    <x v="66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x v="240"/>
    <x v="206"/>
    <x v="213"/>
    <x v="2"/>
    <s v="LH-17155"/>
    <s v="Logan Haushalter"/>
    <x v="0"/>
    <s v="United States"/>
    <x v="1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x v="240"/>
    <x v="206"/>
    <x v="213"/>
    <x v="2"/>
    <s v="LH-17155"/>
    <s v="Logan Haushalter"/>
    <x v="0"/>
    <s v="United States"/>
    <x v="1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x v="241"/>
    <x v="207"/>
    <x v="214"/>
    <x v="1"/>
    <s v="BD-11605"/>
    <s v="Brian Dahlen"/>
    <x v="0"/>
    <s v="United States"/>
    <x v="104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x v="242"/>
    <x v="208"/>
    <x v="215"/>
    <x v="1"/>
    <s v="PH-18790"/>
    <s v="Patricia Hirasaki"/>
    <x v="2"/>
    <s v="United States"/>
    <x v="121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x v="242"/>
    <x v="208"/>
    <x v="215"/>
    <x v="1"/>
    <s v="PH-18790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x v="243"/>
    <x v="37"/>
    <x v="216"/>
    <x v="1"/>
    <s v="MG-18145"/>
    <s v="Mike Gockenbach"/>
    <x v="0"/>
    <s v="United States"/>
    <x v="10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x v="243"/>
    <x v="37"/>
    <x v="216"/>
    <x v="1"/>
    <s v="MG-18145"/>
    <s v="Mike Gockenbach"/>
    <x v="0"/>
    <s v="United States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x v="243"/>
    <x v="37"/>
    <x v="216"/>
    <x v="1"/>
    <s v="MG-1814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x v="244"/>
    <x v="209"/>
    <x v="217"/>
    <x v="0"/>
    <s v="KB-16240"/>
    <s v="Karen Bern"/>
    <x v="1"/>
    <s v="United States"/>
    <x v="1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x v="245"/>
    <x v="210"/>
    <x v="218"/>
    <x v="1"/>
    <s v="JC-15340"/>
    <s v="Jasper Cacioppo"/>
    <x v="0"/>
    <s v="United States"/>
    <x v="1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x v="246"/>
    <x v="211"/>
    <x v="219"/>
    <x v="0"/>
    <s v="RL-19615"/>
    <s v="Rob Lucas"/>
    <x v="0"/>
    <s v="United States"/>
    <x v="122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x v="246"/>
    <x v="211"/>
    <x v="219"/>
    <x v="0"/>
    <s v="RL-19615"/>
    <s v="Rob Lucas"/>
    <x v="0"/>
    <s v="United States"/>
    <x v="122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x v="247"/>
    <x v="212"/>
    <x v="220"/>
    <x v="1"/>
    <s v="AA-10375"/>
    <s v="Allen Armold"/>
    <x v="0"/>
    <s v="United States"/>
    <x v="123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x v="248"/>
    <x v="213"/>
    <x v="221"/>
    <x v="0"/>
    <s v="EP-13915"/>
    <s v="Emily Phan"/>
    <x v="0"/>
    <s v="United States"/>
    <x v="22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x v="249"/>
    <x v="155"/>
    <x v="222"/>
    <x v="1"/>
    <s v="MP-17470"/>
    <s v="Mark Packer"/>
    <x v="2"/>
    <s v="United States"/>
    <x v="20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x v="250"/>
    <x v="214"/>
    <x v="223"/>
    <x v="1"/>
    <s v="DK-12985"/>
    <s v="Darren Koutras"/>
    <x v="0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x v="250"/>
    <x v="214"/>
    <x v="223"/>
    <x v="1"/>
    <s v="DK-12985"/>
    <s v="Darren Koutras"/>
    <x v="0"/>
    <s v="United States"/>
    <x v="0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x v="251"/>
    <x v="215"/>
    <x v="224"/>
    <x v="2"/>
    <s v="BD-11500"/>
    <s v="Bradley Drucker"/>
    <x v="0"/>
    <s v="United States"/>
    <x v="124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x v="252"/>
    <x v="216"/>
    <x v="225"/>
    <x v="2"/>
    <s v="ES-14080"/>
    <s v="Erin Smith"/>
    <x v="1"/>
    <s v="United States"/>
    <x v="93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x v="253"/>
    <x v="217"/>
    <x v="226"/>
    <x v="1"/>
    <s v="LM-17065"/>
    <s v="Liz MacKendrick"/>
    <x v="0"/>
    <s v="United States"/>
    <x v="24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x v="254"/>
    <x v="218"/>
    <x v="227"/>
    <x v="1"/>
    <s v="PG-18895"/>
    <s v="Paul Gonzalez"/>
    <x v="0"/>
    <s v="United States"/>
    <x v="5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x v="254"/>
    <x v="218"/>
    <x v="227"/>
    <x v="1"/>
    <s v="PG-18895"/>
    <s v="Paul Gonzalez"/>
    <x v="0"/>
    <s v="United States"/>
    <x v="5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x v="254"/>
    <x v="218"/>
    <x v="227"/>
    <x v="1"/>
    <s v="PG-18895"/>
    <s v="Paul Gonzalez"/>
    <x v="0"/>
    <s v="United States"/>
    <x v="5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x v="255"/>
    <x v="123"/>
    <x v="228"/>
    <x v="2"/>
    <s v="AS-10135"/>
    <s v="Adrian Shami"/>
    <x v="2"/>
    <s v="United States"/>
    <x v="20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x v="255"/>
    <x v="123"/>
    <x v="228"/>
    <x v="2"/>
    <s v="AS-10135"/>
    <s v="Adrian Shami"/>
    <x v="2"/>
    <s v="United States"/>
    <x v="20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x v="256"/>
    <x v="219"/>
    <x v="50"/>
    <x v="0"/>
    <s v="DK-13225"/>
    <s v="Dean Katz"/>
    <x v="1"/>
    <s v="United States"/>
    <x v="22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x v="256"/>
    <x v="219"/>
    <x v="50"/>
    <x v="0"/>
    <s v="DK-13225"/>
    <s v="Dean Katz"/>
    <x v="1"/>
    <s v="United States"/>
    <x v="22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x v="256"/>
    <x v="219"/>
    <x v="50"/>
    <x v="0"/>
    <s v="DK-13225"/>
    <s v="Dean Katz"/>
    <x v="1"/>
    <s v="United States"/>
    <x v="22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x v="257"/>
    <x v="173"/>
    <x v="229"/>
    <x v="0"/>
    <s v="BD-11320"/>
    <s v="Bill Donatelli"/>
    <x v="0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x v="258"/>
    <x v="220"/>
    <x v="230"/>
    <x v="2"/>
    <s v="RC-19960"/>
    <s v="Ryan Crowe"/>
    <x v="0"/>
    <s v="United States"/>
    <x v="108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x v="259"/>
    <x v="221"/>
    <x v="51"/>
    <x v="1"/>
    <s v="GT-14710"/>
    <s v="Greg Tran"/>
    <x v="0"/>
    <s v="United States"/>
    <x v="12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x v="260"/>
    <x v="222"/>
    <x v="231"/>
    <x v="0"/>
    <s v="DK-13225"/>
    <s v="Dean Katz"/>
    <x v="1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x v="261"/>
    <x v="223"/>
    <x v="232"/>
    <x v="0"/>
    <s v="AJ-10945"/>
    <s v="Ashley Jarboe"/>
    <x v="0"/>
    <s v="United States"/>
    <x v="40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x v="262"/>
    <x v="224"/>
    <x v="35"/>
    <x v="1"/>
    <s v="OT-18730"/>
    <s v="Olvera Toch"/>
    <x v="0"/>
    <s v="United States"/>
    <x v="1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x v="262"/>
    <x v="224"/>
    <x v="35"/>
    <x v="1"/>
    <s v="OT-18730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x v="262"/>
    <x v="224"/>
    <x v="35"/>
    <x v="1"/>
    <s v="OT-18730"/>
    <s v="Olvera Toch"/>
    <x v="0"/>
    <s v="United States"/>
    <x v="1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x v="263"/>
    <x v="225"/>
    <x v="228"/>
    <x v="0"/>
    <s v="LP-17080"/>
    <s v="Liz Pelletier"/>
    <x v="0"/>
    <s v="United States"/>
    <x v="8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x v="263"/>
    <x v="225"/>
    <x v="228"/>
    <x v="0"/>
    <s v="LP-17080"/>
    <s v="Liz Pelletier"/>
    <x v="0"/>
    <s v="United States"/>
    <x v="8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x v="264"/>
    <x v="80"/>
    <x v="233"/>
    <x v="0"/>
    <s v="CA-12775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x v="264"/>
    <x v="80"/>
    <x v="233"/>
    <x v="0"/>
    <s v="CA-12775"/>
    <s v="Cynthia Arntzen"/>
    <x v="0"/>
    <s v="United States"/>
    <x v="67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x v="265"/>
    <x v="214"/>
    <x v="234"/>
    <x v="2"/>
    <s v="JF-15490"/>
    <s v="Jeremy Farry"/>
    <x v="0"/>
    <s v="United States"/>
    <x v="4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x v="265"/>
    <x v="214"/>
    <x v="234"/>
    <x v="2"/>
    <s v="JF-15490"/>
    <s v="Jeremy Farry"/>
    <x v="0"/>
    <s v="United States"/>
    <x v="4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x v="266"/>
    <x v="226"/>
    <x v="235"/>
    <x v="2"/>
    <s v="FP-14320"/>
    <s v="Frank Preis"/>
    <x v="0"/>
    <s v="United States"/>
    <x v="1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x v="267"/>
    <x v="172"/>
    <x v="179"/>
    <x v="1"/>
    <s v="EB-13840"/>
    <s v="Ellis Ballard"/>
    <x v="1"/>
    <s v="United States"/>
    <x v="4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x v="267"/>
    <x v="172"/>
    <x v="179"/>
    <x v="1"/>
    <s v="EB-13840"/>
    <s v="Ellis Ballard"/>
    <x v="1"/>
    <s v="United States"/>
    <x v="4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x v="267"/>
    <x v="172"/>
    <x v="179"/>
    <x v="1"/>
    <s v="EB-13840"/>
    <s v="Ellis Ballard"/>
    <x v="1"/>
    <s v="United States"/>
    <x v="4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x v="267"/>
    <x v="172"/>
    <x v="179"/>
    <x v="1"/>
    <s v="EB-13840"/>
    <s v="Ellis Ballard"/>
    <x v="1"/>
    <s v="United States"/>
    <x v="4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x v="268"/>
    <x v="116"/>
    <x v="236"/>
    <x v="1"/>
    <s v="JF-15415"/>
    <s v="Jennifer Ferguson"/>
    <x v="0"/>
    <s v="United States"/>
    <x v="20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x v="268"/>
    <x v="116"/>
    <x v="236"/>
    <x v="1"/>
    <s v="JF-15415"/>
    <s v="Jennifer Ferguson"/>
    <x v="0"/>
    <s v="United States"/>
    <x v="20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x v="268"/>
    <x v="116"/>
    <x v="236"/>
    <x v="1"/>
    <s v="JF-15415"/>
    <s v="Jennifer Ferguson"/>
    <x v="0"/>
    <s v="United States"/>
    <x v="20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x v="268"/>
    <x v="116"/>
    <x v="236"/>
    <x v="1"/>
    <s v="JF-15415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x v="269"/>
    <x v="54"/>
    <x v="237"/>
    <x v="1"/>
    <s v="SF-20200"/>
    <s v="Sarah Foster"/>
    <x v="0"/>
    <s v="United States"/>
    <x v="126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x v="270"/>
    <x v="227"/>
    <x v="238"/>
    <x v="0"/>
    <s v="TG-21640"/>
    <s v="Trudy Glocke"/>
    <x v="0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x v="270"/>
    <x v="227"/>
    <x v="238"/>
    <x v="0"/>
    <s v="TG-21640"/>
    <s v="Trudy Glocke"/>
    <x v="0"/>
    <s v="United States"/>
    <x v="85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x v="270"/>
    <x v="227"/>
    <x v="238"/>
    <x v="0"/>
    <s v="TG-21640"/>
    <s v="Trudy Glocke"/>
    <x v="0"/>
    <s v="United States"/>
    <x v="85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x v="271"/>
    <x v="228"/>
    <x v="239"/>
    <x v="1"/>
    <s v="CS-11950"/>
    <s v="Carlos Soltero"/>
    <x v="0"/>
    <s v="United States"/>
    <x v="22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x v="271"/>
    <x v="228"/>
    <x v="239"/>
    <x v="1"/>
    <s v="CS-11950"/>
    <s v="Carlos Soltero"/>
    <x v="0"/>
    <s v="United States"/>
    <x v="22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x v="272"/>
    <x v="229"/>
    <x v="240"/>
    <x v="1"/>
    <s v="CC-12145"/>
    <s v="Charles Crestani"/>
    <x v="0"/>
    <s v="United States"/>
    <x v="1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x v="273"/>
    <x v="96"/>
    <x v="241"/>
    <x v="1"/>
    <s v="DV-13465"/>
    <s v="Dianna Vittorini"/>
    <x v="0"/>
    <s v="United States"/>
    <x v="60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x v="273"/>
    <x v="96"/>
    <x v="241"/>
    <x v="1"/>
    <s v="DV-13465"/>
    <s v="Dianna Vittorini"/>
    <x v="0"/>
    <s v="United States"/>
    <x v="60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x v="273"/>
    <x v="96"/>
    <x v="241"/>
    <x v="1"/>
    <s v="DV-13465"/>
    <s v="Dianna Vittorini"/>
    <x v="0"/>
    <s v="United States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x v="273"/>
    <x v="96"/>
    <x v="241"/>
    <x v="1"/>
    <s v="DV-13465"/>
    <s v="Dianna Vittorini"/>
    <x v="0"/>
    <s v="United States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x v="273"/>
    <x v="96"/>
    <x v="241"/>
    <x v="1"/>
    <s v="DV-13465"/>
    <s v="Dianna Vittorini"/>
    <x v="0"/>
    <s v="United States"/>
    <x v="60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x v="274"/>
    <x v="230"/>
    <x v="242"/>
    <x v="1"/>
    <s v="BD-11725"/>
    <s v="Bruce Degenhardt"/>
    <x v="0"/>
    <s v="United States"/>
    <x v="102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x v="274"/>
    <x v="230"/>
    <x v="242"/>
    <x v="1"/>
    <s v="BD-11725"/>
    <s v="Bruce Degenhardt"/>
    <x v="0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x v="275"/>
    <x v="231"/>
    <x v="243"/>
    <x v="1"/>
    <s v="ZC-21910"/>
    <s v="Zuschuss Carroll"/>
    <x v="0"/>
    <s v="United States"/>
    <x v="127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x v="275"/>
    <x v="231"/>
    <x v="243"/>
    <x v="1"/>
    <s v="ZC-21910"/>
    <s v="Zuschuss Carroll"/>
    <x v="0"/>
    <s v="United States"/>
    <x v="127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x v="275"/>
    <x v="231"/>
    <x v="243"/>
    <x v="1"/>
    <s v="ZC-21910"/>
    <s v="Zuschuss Carroll"/>
    <x v="0"/>
    <s v="United States"/>
    <x v="127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x v="275"/>
    <x v="231"/>
    <x v="243"/>
    <x v="1"/>
    <s v="ZC-21910"/>
    <s v="Zuschuss Carroll"/>
    <x v="0"/>
    <s v="United States"/>
    <x v="127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x v="276"/>
    <x v="232"/>
    <x v="244"/>
    <x v="1"/>
    <s v="MS-17830"/>
    <s v="Melanie Seite"/>
    <x v="0"/>
    <s v="United States"/>
    <x v="128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x v="276"/>
    <x v="232"/>
    <x v="244"/>
    <x v="1"/>
    <s v="MS-17830"/>
    <s v="Melanie Seite"/>
    <x v="0"/>
    <s v="United States"/>
    <x v="128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x v="277"/>
    <x v="233"/>
    <x v="245"/>
    <x v="1"/>
    <s v="LR-16915"/>
    <s v="Lena Radford"/>
    <x v="0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x v="277"/>
    <x v="233"/>
    <x v="245"/>
    <x v="1"/>
    <s v="LR-16915"/>
    <s v="Lena Radford"/>
    <x v="0"/>
    <s v="United States"/>
    <x v="70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x v="277"/>
    <x v="233"/>
    <x v="245"/>
    <x v="1"/>
    <s v="LR-16915"/>
    <s v="Lena Radford"/>
    <x v="0"/>
    <s v="United States"/>
    <x v="70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x v="277"/>
    <x v="233"/>
    <x v="245"/>
    <x v="1"/>
    <s v="LR-16915"/>
    <s v="Lena Radford"/>
    <x v="0"/>
    <s v="United States"/>
    <x v="70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x v="278"/>
    <x v="216"/>
    <x v="220"/>
    <x v="2"/>
    <s v="TP-21130"/>
    <s v="Theone Pippenger"/>
    <x v="0"/>
    <s v="United States"/>
    <x v="10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x v="279"/>
    <x v="87"/>
    <x v="246"/>
    <x v="1"/>
    <s v="CK-12205"/>
    <s v="Chloris Kastensmidt"/>
    <x v="0"/>
    <s v="United States"/>
    <x v="10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x v="279"/>
    <x v="87"/>
    <x v="246"/>
    <x v="1"/>
    <s v="CK-12205"/>
    <s v="Chloris Kastensmidt"/>
    <x v="0"/>
    <s v="United States"/>
    <x v="10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x v="279"/>
    <x v="87"/>
    <x v="246"/>
    <x v="1"/>
    <s v="CK-12205"/>
    <s v="Chloris Kastensmidt"/>
    <x v="0"/>
    <s v="United States"/>
    <x v="10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x v="280"/>
    <x v="234"/>
    <x v="247"/>
    <x v="1"/>
    <s v="AS-10240"/>
    <s v="Alan Shonely"/>
    <x v="0"/>
    <s v="United States"/>
    <x v="67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x v="280"/>
    <x v="234"/>
    <x v="247"/>
    <x v="1"/>
    <s v="AS-10240"/>
    <s v="Alan Shonely"/>
    <x v="0"/>
    <s v="United States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x v="280"/>
    <x v="234"/>
    <x v="247"/>
    <x v="1"/>
    <s v="AS-10240"/>
    <s v="Alan Shonely"/>
    <x v="0"/>
    <s v="United States"/>
    <x v="67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x v="280"/>
    <x v="234"/>
    <x v="247"/>
    <x v="1"/>
    <s v="AS-10240"/>
    <s v="Alan Shonely"/>
    <x v="0"/>
    <s v="United States"/>
    <x v="67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x v="280"/>
    <x v="234"/>
    <x v="247"/>
    <x v="1"/>
    <s v="AS-10240"/>
    <s v="Alan Shonely"/>
    <x v="0"/>
    <s v="United States"/>
    <x v="67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x v="281"/>
    <x v="235"/>
    <x v="248"/>
    <x v="1"/>
    <s v="AR-10510"/>
    <s v="Andrew Roberts"/>
    <x v="0"/>
    <s v="United States"/>
    <x v="10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x v="281"/>
    <x v="235"/>
    <x v="248"/>
    <x v="1"/>
    <s v="AR-10510"/>
    <s v="Andrew Roberts"/>
    <x v="0"/>
    <s v="United States"/>
    <x v="10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x v="281"/>
    <x v="235"/>
    <x v="248"/>
    <x v="1"/>
    <s v="AR-10510"/>
    <s v="Andrew Roberts"/>
    <x v="0"/>
    <s v="United States"/>
    <x v="10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x v="282"/>
    <x v="236"/>
    <x v="249"/>
    <x v="2"/>
    <s v="NB-18655"/>
    <s v="Nona Balk"/>
    <x v="1"/>
    <s v="United States"/>
    <x v="61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x v="282"/>
    <x v="236"/>
    <x v="249"/>
    <x v="2"/>
    <s v="NB-18655"/>
    <s v="Nona Balk"/>
    <x v="1"/>
    <s v="United States"/>
    <x v="61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x v="283"/>
    <x v="108"/>
    <x v="250"/>
    <x v="0"/>
    <s v="GD-14590"/>
    <s v="Giulietta Dortch"/>
    <x v="1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x v="283"/>
    <x v="108"/>
    <x v="250"/>
    <x v="0"/>
    <s v="GD-14590"/>
    <s v="Giulietta Dortch"/>
    <x v="1"/>
    <s v="United States"/>
    <x v="10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x v="284"/>
    <x v="237"/>
    <x v="251"/>
    <x v="0"/>
    <s v="CK-12595"/>
    <s v="Clytie Kelty"/>
    <x v="0"/>
    <s v="United States"/>
    <x v="129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x v="284"/>
    <x v="237"/>
    <x v="251"/>
    <x v="0"/>
    <s v="CK-12595"/>
    <s v="Clytie Kelty"/>
    <x v="0"/>
    <s v="United States"/>
    <x v="129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x v="285"/>
    <x v="238"/>
    <x v="176"/>
    <x v="0"/>
    <s v="NG-18355"/>
    <s v="Nat Gilpin"/>
    <x v="1"/>
    <s v="United States"/>
    <x v="20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x v="285"/>
    <x v="238"/>
    <x v="176"/>
    <x v="0"/>
    <s v="NG-18355"/>
    <s v="Nat Gilpin"/>
    <x v="1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x v="285"/>
    <x v="238"/>
    <x v="176"/>
    <x v="0"/>
    <s v="NG-18355"/>
    <s v="Nat Gilpin"/>
    <x v="1"/>
    <s v="United States"/>
    <x v="20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x v="285"/>
    <x v="238"/>
    <x v="176"/>
    <x v="0"/>
    <s v="NG-18355"/>
    <s v="Nat Gilpin"/>
    <x v="1"/>
    <s v="United States"/>
    <x v="20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x v="285"/>
    <x v="238"/>
    <x v="176"/>
    <x v="0"/>
    <s v="NG-18355"/>
    <s v="Nat Gilpin"/>
    <x v="1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x v="286"/>
    <x v="58"/>
    <x v="252"/>
    <x v="1"/>
    <s v="CA-12265"/>
    <s v="Christina Anderson"/>
    <x v="0"/>
    <s v="United States"/>
    <x v="22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x v="287"/>
    <x v="239"/>
    <x v="253"/>
    <x v="1"/>
    <s v="SF-20965"/>
    <s v="Sylvia Foulston"/>
    <x v="1"/>
    <s v="United States"/>
    <x v="130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x v="287"/>
    <x v="239"/>
    <x v="253"/>
    <x v="1"/>
    <s v="SF-20965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x v="287"/>
    <x v="239"/>
    <x v="253"/>
    <x v="1"/>
    <s v="SF-20965"/>
    <s v="Sylvia Foulston"/>
    <x v="1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x v="287"/>
    <x v="239"/>
    <x v="253"/>
    <x v="1"/>
    <s v="SF-20965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x v="288"/>
    <x v="175"/>
    <x v="184"/>
    <x v="1"/>
    <s v="MO-17800"/>
    <s v="Meg O'Connel"/>
    <x v="2"/>
    <s v="United States"/>
    <x v="20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x v="289"/>
    <x v="240"/>
    <x v="254"/>
    <x v="1"/>
    <s v="AT-10735"/>
    <s v="Annie Thurman"/>
    <x v="0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x v="290"/>
    <x v="94"/>
    <x v="91"/>
    <x v="1"/>
    <s v="LC-17140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x v="290"/>
    <x v="94"/>
    <x v="91"/>
    <x v="1"/>
    <s v="LC-17140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x v="291"/>
    <x v="25"/>
    <x v="10"/>
    <x v="0"/>
    <s v="FM-14380"/>
    <s v="Fred McMath"/>
    <x v="0"/>
    <s v="United States"/>
    <x v="34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x v="291"/>
    <x v="25"/>
    <x v="10"/>
    <x v="0"/>
    <s v="FM-14380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x v="291"/>
    <x v="25"/>
    <x v="10"/>
    <x v="0"/>
    <s v="FM-14380"/>
    <s v="Fred McMath"/>
    <x v="0"/>
    <s v="United States"/>
    <x v="34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x v="292"/>
    <x v="241"/>
    <x v="255"/>
    <x v="0"/>
    <s v="BD-116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x v="292"/>
    <x v="241"/>
    <x v="255"/>
    <x v="0"/>
    <s v="BD-11605"/>
    <s v="Brian Dahlen"/>
    <x v="0"/>
    <s v="United States"/>
    <x v="100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x v="293"/>
    <x v="242"/>
    <x v="256"/>
    <x v="0"/>
    <s v="DJ-13420"/>
    <s v="Denny Joy"/>
    <x v="1"/>
    <s v="United States"/>
    <x v="131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x v="294"/>
    <x v="243"/>
    <x v="257"/>
    <x v="1"/>
    <s v="ME-17725"/>
    <s v="Max Engle"/>
    <x v="0"/>
    <s v="United States"/>
    <x v="34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x v="294"/>
    <x v="243"/>
    <x v="257"/>
    <x v="1"/>
    <s v="ME-17725"/>
    <s v="Max Engle"/>
    <x v="0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x v="295"/>
    <x v="244"/>
    <x v="258"/>
    <x v="1"/>
    <s v="RB-19465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x v="295"/>
    <x v="244"/>
    <x v="258"/>
    <x v="1"/>
    <s v="RB-19465"/>
    <s v="Rick Bensley"/>
    <x v="2"/>
    <s v="United States"/>
    <x v="132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x v="296"/>
    <x v="122"/>
    <x v="259"/>
    <x v="1"/>
    <s v="JD-16150"/>
    <s v="Justin Deggeller"/>
    <x v="1"/>
    <s v="United States"/>
    <x v="31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x v="297"/>
    <x v="245"/>
    <x v="260"/>
    <x v="0"/>
    <s v="JL-15835"/>
    <s v="John Lee"/>
    <x v="0"/>
    <s v="United States"/>
    <x v="133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x v="297"/>
    <x v="245"/>
    <x v="260"/>
    <x v="0"/>
    <s v="JL-15835"/>
    <s v="John Lee"/>
    <x v="0"/>
    <s v="United States"/>
    <x v="133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x v="298"/>
    <x v="193"/>
    <x v="261"/>
    <x v="1"/>
    <s v="SC-20305"/>
    <s v="Sean Christensen"/>
    <x v="0"/>
    <s v="United States"/>
    <x v="134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x v="299"/>
    <x v="246"/>
    <x v="262"/>
    <x v="1"/>
    <s v="TW-21025"/>
    <s v="Tamara Willingham"/>
    <x v="2"/>
    <s v="United States"/>
    <x v="135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x v="300"/>
    <x v="247"/>
    <x v="263"/>
    <x v="1"/>
    <s v="CC-12430"/>
    <s v="Chuck Clark"/>
    <x v="2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x v="301"/>
    <x v="178"/>
    <x v="264"/>
    <x v="1"/>
    <s v="BB-10990"/>
    <s v="Barry Blumstein"/>
    <x v="1"/>
    <s v="United States"/>
    <x v="136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x v="301"/>
    <x v="178"/>
    <x v="264"/>
    <x v="1"/>
    <s v="BB-10990"/>
    <s v="Barry Blumstein"/>
    <x v="1"/>
    <s v="United States"/>
    <x v="136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x v="302"/>
    <x v="25"/>
    <x v="265"/>
    <x v="0"/>
    <s v="AR-10825"/>
    <s v="Anthony Rawles"/>
    <x v="1"/>
    <s v="United States"/>
    <x v="137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x v="302"/>
    <x v="25"/>
    <x v="265"/>
    <x v="0"/>
    <s v="AR-10825"/>
    <s v="Anthony Rawles"/>
    <x v="1"/>
    <s v="United States"/>
    <x v="137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x v="302"/>
    <x v="25"/>
    <x v="265"/>
    <x v="0"/>
    <s v="AR-10825"/>
    <s v="Anthony Rawles"/>
    <x v="1"/>
    <s v="United States"/>
    <x v="137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x v="303"/>
    <x v="248"/>
    <x v="154"/>
    <x v="1"/>
    <s v="SR-20740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x v="304"/>
    <x v="249"/>
    <x v="266"/>
    <x v="1"/>
    <s v="AR-10405"/>
    <s v="Allen Rosenblatt"/>
    <x v="1"/>
    <s v="United States"/>
    <x v="20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x v="304"/>
    <x v="249"/>
    <x v="266"/>
    <x v="1"/>
    <s v="AR-10405"/>
    <s v="Allen Rosenblatt"/>
    <x v="1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x v="305"/>
    <x v="250"/>
    <x v="267"/>
    <x v="1"/>
    <s v="CR-12730"/>
    <s v="Craig Reiter"/>
    <x v="0"/>
    <s v="United States"/>
    <x v="38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x v="305"/>
    <x v="250"/>
    <x v="267"/>
    <x v="1"/>
    <s v="CR-12730"/>
    <s v="Craig Reiter"/>
    <x v="0"/>
    <s v="United States"/>
    <x v="38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x v="305"/>
    <x v="250"/>
    <x v="267"/>
    <x v="1"/>
    <s v="CR-12730"/>
    <s v="Craig Reiter"/>
    <x v="0"/>
    <s v="United States"/>
    <x v="38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x v="306"/>
    <x v="251"/>
    <x v="268"/>
    <x v="3"/>
    <s v="EH-14125"/>
    <s v="Eugene Hildebrand"/>
    <x v="2"/>
    <s v="United States"/>
    <x v="34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x v="306"/>
    <x v="251"/>
    <x v="268"/>
    <x v="3"/>
    <s v="EH-14125"/>
    <s v="Eugene Hildebrand"/>
    <x v="2"/>
    <s v="United States"/>
    <x v="34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x v="307"/>
    <x v="252"/>
    <x v="269"/>
    <x v="1"/>
    <s v="CB-12025"/>
    <s v="Cassandra Brandow"/>
    <x v="0"/>
    <s v="United States"/>
    <x v="81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x v="307"/>
    <x v="252"/>
    <x v="269"/>
    <x v="1"/>
    <s v="CB-12025"/>
    <s v="Cassandra Brandow"/>
    <x v="0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x v="307"/>
    <x v="252"/>
    <x v="269"/>
    <x v="1"/>
    <s v="CB-12025"/>
    <s v="Cassandra Brandow"/>
    <x v="0"/>
    <s v="United States"/>
    <x v="81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x v="307"/>
    <x v="252"/>
    <x v="269"/>
    <x v="1"/>
    <s v="CB-12025"/>
    <s v="Cassandra Brandow"/>
    <x v="0"/>
    <s v="United States"/>
    <x v="81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x v="308"/>
    <x v="253"/>
    <x v="270"/>
    <x v="1"/>
    <s v="SP-20545"/>
    <s v="Sibella Parks"/>
    <x v="1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x v="309"/>
    <x v="254"/>
    <x v="271"/>
    <x v="3"/>
    <s v="RC-19825"/>
    <s v="Roy Collins"/>
    <x v="0"/>
    <s v="United States"/>
    <x v="103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x v="310"/>
    <x v="110"/>
    <x v="272"/>
    <x v="0"/>
    <s v="TH-21235"/>
    <s v="Tiffany House"/>
    <x v="1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x v="310"/>
    <x v="110"/>
    <x v="272"/>
    <x v="0"/>
    <s v="TH-21235"/>
    <s v="Tiffany House"/>
    <x v="1"/>
    <s v="United States"/>
    <x v="61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x v="310"/>
    <x v="110"/>
    <x v="272"/>
    <x v="0"/>
    <s v="TH-21235"/>
    <s v="Tiffany House"/>
    <x v="1"/>
    <s v="United States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x v="311"/>
    <x v="163"/>
    <x v="166"/>
    <x v="2"/>
    <s v="RP-19390"/>
    <s v="Resi Pölking"/>
    <x v="0"/>
    <s v="United States"/>
    <x v="138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x v="312"/>
    <x v="255"/>
    <x v="198"/>
    <x v="1"/>
    <s v="MO-17800"/>
    <s v="Meg O'Connel"/>
    <x v="2"/>
    <s v="United States"/>
    <x v="22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x v="312"/>
    <x v="255"/>
    <x v="198"/>
    <x v="1"/>
    <s v="MO-17800"/>
    <s v="Meg O'Connel"/>
    <x v="2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x v="312"/>
    <x v="255"/>
    <x v="198"/>
    <x v="1"/>
    <s v="MO-17800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x v="313"/>
    <x v="140"/>
    <x v="273"/>
    <x v="1"/>
    <s v="TD-20995"/>
    <s v="Tamara Dahlen"/>
    <x v="0"/>
    <s v="United States"/>
    <x v="94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x v="314"/>
    <x v="256"/>
    <x v="274"/>
    <x v="2"/>
    <s v="RB-19570"/>
    <s v="Rob Beeghly"/>
    <x v="0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x v="314"/>
    <x v="256"/>
    <x v="274"/>
    <x v="2"/>
    <s v="RB-19570"/>
    <s v="Rob Beeghly"/>
    <x v="0"/>
    <s v="United States"/>
    <x v="38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x v="314"/>
    <x v="256"/>
    <x v="274"/>
    <x v="2"/>
    <s v="RB-19570"/>
    <s v="Rob Beeghly"/>
    <x v="0"/>
    <s v="United States"/>
    <x v="38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x v="315"/>
    <x v="257"/>
    <x v="275"/>
    <x v="1"/>
    <s v="CD-11980"/>
    <s v="Carol Darley"/>
    <x v="0"/>
    <s v="United States"/>
    <x v="139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x v="315"/>
    <x v="257"/>
    <x v="275"/>
    <x v="1"/>
    <s v="CD-11980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x v="315"/>
    <x v="257"/>
    <x v="275"/>
    <x v="1"/>
    <s v="CD-11980"/>
    <s v="Carol Darley"/>
    <x v="0"/>
    <s v="United States"/>
    <x v="139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x v="315"/>
    <x v="257"/>
    <x v="275"/>
    <x v="1"/>
    <s v="CD-11980"/>
    <s v="Carol Darley"/>
    <x v="0"/>
    <s v="United States"/>
    <x v="139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x v="316"/>
    <x v="258"/>
    <x v="71"/>
    <x v="1"/>
    <s v="DJ-13630"/>
    <s v="Doug Jacobs"/>
    <x v="0"/>
    <s v="United States"/>
    <x v="20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x v="316"/>
    <x v="258"/>
    <x v="71"/>
    <x v="1"/>
    <s v="DJ-13630"/>
    <s v="Doug Jacobs"/>
    <x v="0"/>
    <s v="United States"/>
    <x v="20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x v="316"/>
    <x v="258"/>
    <x v="71"/>
    <x v="1"/>
    <s v="DJ-13630"/>
    <s v="Doug Jacobs"/>
    <x v="0"/>
    <s v="United States"/>
    <x v="20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x v="317"/>
    <x v="259"/>
    <x v="276"/>
    <x v="3"/>
    <s v="GT-14635"/>
    <s v="Grant Thornton"/>
    <x v="1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x v="317"/>
    <x v="259"/>
    <x v="276"/>
    <x v="3"/>
    <s v="GT-14635"/>
    <s v="Grant Thornton"/>
    <x v="1"/>
    <s v="United States"/>
    <x v="140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x v="318"/>
    <x v="260"/>
    <x v="277"/>
    <x v="2"/>
    <s v="MC-17845"/>
    <s v="Michael Chen"/>
    <x v="0"/>
    <s v="United States"/>
    <x v="25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x v="318"/>
    <x v="260"/>
    <x v="277"/>
    <x v="2"/>
    <s v="MC-17845"/>
    <s v="Michael Chen"/>
    <x v="0"/>
    <s v="United States"/>
    <x v="25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x v="318"/>
    <x v="260"/>
    <x v="277"/>
    <x v="2"/>
    <s v="MC-17845"/>
    <s v="Michael Chen"/>
    <x v="0"/>
    <s v="United States"/>
    <x v="25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x v="319"/>
    <x v="53"/>
    <x v="168"/>
    <x v="1"/>
    <s v="RA-19285"/>
    <s v="Ralph Arnett"/>
    <x v="0"/>
    <s v="United States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x v="320"/>
    <x v="261"/>
    <x v="278"/>
    <x v="0"/>
    <s v="NP-18325"/>
    <s v="Naresj Patel"/>
    <x v="0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x v="320"/>
    <x v="261"/>
    <x v="278"/>
    <x v="0"/>
    <s v="NP-18325"/>
    <s v="Naresj Patel"/>
    <x v="0"/>
    <s v="United States"/>
    <x v="141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x v="320"/>
    <x v="261"/>
    <x v="278"/>
    <x v="0"/>
    <s v="NP-18325"/>
    <s v="Naresj Patel"/>
    <x v="0"/>
    <s v="United States"/>
    <x v="141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x v="321"/>
    <x v="262"/>
    <x v="279"/>
    <x v="1"/>
    <s v="AB-10165"/>
    <s v="Alan Barnes"/>
    <x v="0"/>
    <s v="United States"/>
    <x v="1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x v="321"/>
    <x v="262"/>
    <x v="279"/>
    <x v="1"/>
    <s v="AB-10165"/>
    <s v="Alan Barnes"/>
    <x v="0"/>
    <s v="United States"/>
    <x v="1"/>
    <x v="1"/>
    <n v="90036"/>
    <x v="1"/>
    <s v="OFF-PA-10000743"/>
    <x v="1"/>
    <x v="10"/>
    <s v="Xerox 1977"/>
    <n v="33.4"/>
    <n v="5"/>
    <n v="0"/>
    <n v="16.032"/>
    <x v="1"/>
    <x v="0"/>
  </r>
  <r>
    <n v="695"/>
    <x v="322"/>
    <x v="263"/>
    <x v="280"/>
    <x v="2"/>
    <s v="JO-15550"/>
    <s v="Jesus Ocampo"/>
    <x v="2"/>
    <s v="United States"/>
    <x v="142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x v="322"/>
    <x v="263"/>
    <x v="280"/>
    <x v="2"/>
    <s v="JO-15550"/>
    <s v="Jesus Ocampo"/>
    <x v="2"/>
    <s v="United States"/>
    <x v="142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x v="322"/>
    <x v="263"/>
    <x v="280"/>
    <x v="2"/>
    <s v="JO-15550"/>
    <s v="Jesus Ocampo"/>
    <x v="2"/>
    <s v="United States"/>
    <x v="142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x v="322"/>
    <x v="263"/>
    <x v="280"/>
    <x v="2"/>
    <s v="JO-15550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x v="322"/>
    <x v="263"/>
    <x v="280"/>
    <x v="2"/>
    <s v="JO-15550"/>
    <s v="Jesus Ocampo"/>
    <x v="2"/>
    <s v="United States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x v="322"/>
    <x v="263"/>
    <x v="280"/>
    <x v="2"/>
    <s v="JO-15550"/>
    <s v="Jesus Ocampo"/>
    <x v="2"/>
    <s v="United States"/>
    <x v="142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x v="322"/>
    <x v="263"/>
    <x v="280"/>
    <x v="2"/>
    <s v="JO-15550"/>
    <s v="Jesus Ocampo"/>
    <x v="2"/>
    <s v="United States"/>
    <x v="142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x v="323"/>
    <x v="264"/>
    <x v="221"/>
    <x v="1"/>
    <s v="Dl-13600"/>
    <s v="Dorris liebe"/>
    <x v="1"/>
    <s v="United States"/>
    <x v="138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x v="324"/>
    <x v="254"/>
    <x v="281"/>
    <x v="0"/>
    <s v="AS-10285"/>
    <s v="Alejandro Savely"/>
    <x v="1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x v="325"/>
    <x v="265"/>
    <x v="282"/>
    <x v="1"/>
    <s v="JK-15370"/>
    <s v="Jay Kimmel"/>
    <x v="0"/>
    <s v="United States"/>
    <x v="85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x v="326"/>
    <x v="171"/>
    <x v="101"/>
    <x v="1"/>
    <s v="BN-11470"/>
    <s v="Brad Norvell"/>
    <x v="1"/>
    <s v="United States"/>
    <x v="143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x v="326"/>
    <x v="171"/>
    <x v="101"/>
    <x v="1"/>
    <s v="BN-11470"/>
    <s v="Brad Norvell"/>
    <x v="1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x v="326"/>
    <x v="171"/>
    <x v="101"/>
    <x v="1"/>
    <s v="BN-11470"/>
    <s v="Brad Norvell"/>
    <x v="1"/>
    <s v="United States"/>
    <x v="143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x v="327"/>
    <x v="266"/>
    <x v="283"/>
    <x v="2"/>
    <s v="DP-13165"/>
    <s v="David Philippe"/>
    <x v="0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x v="327"/>
    <x v="266"/>
    <x v="283"/>
    <x v="2"/>
    <s v="DP-13165"/>
    <s v="David Philippe"/>
    <x v="0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x v="327"/>
    <x v="266"/>
    <x v="283"/>
    <x v="2"/>
    <s v="DP-13165"/>
    <s v="David Philippe"/>
    <x v="0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x v="328"/>
    <x v="267"/>
    <x v="284"/>
    <x v="2"/>
    <s v="TH-21550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x v="329"/>
    <x v="213"/>
    <x v="285"/>
    <x v="1"/>
    <s v="AP-10915"/>
    <s v="Arthur Prichep"/>
    <x v="0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x v="330"/>
    <x v="240"/>
    <x v="286"/>
    <x v="1"/>
    <s v="RS-19765"/>
    <s v="Roland Schwarz"/>
    <x v="1"/>
    <s v="United States"/>
    <x v="145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x v="330"/>
    <x v="240"/>
    <x v="286"/>
    <x v="1"/>
    <s v="RS-19765"/>
    <s v="Roland Schwarz"/>
    <x v="1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x v="330"/>
    <x v="240"/>
    <x v="286"/>
    <x v="1"/>
    <s v="RS-19765"/>
    <s v="Roland Schwarz"/>
    <x v="1"/>
    <s v="United States"/>
    <x v="145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x v="331"/>
    <x v="268"/>
    <x v="287"/>
    <x v="0"/>
    <s v="Dl-13600"/>
    <s v="Dorris liebe"/>
    <x v="1"/>
    <s v="United States"/>
    <x v="4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x v="332"/>
    <x v="269"/>
    <x v="288"/>
    <x v="2"/>
    <s v="SV-20365"/>
    <s v="Seth Vernon"/>
    <x v="0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x v="333"/>
    <x v="241"/>
    <x v="289"/>
    <x v="1"/>
    <s v="KC-16540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x v="334"/>
    <x v="270"/>
    <x v="290"/>
    <x v="1"/>
    <s v="CK-12325"/>
    <s v="Christine Kargatis"/>
    <x v="2"/>
    <s v="United States"/>
    <x v="11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x v="334"/>
    <x v="270"/>
    <x v="290"/>
    <x v="1"/>
    <s v="CK-12325"/>
    <s v="Christine Kargatis"/>
    <x v="2"/>
    <s v="United States"/>
    <x v="11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x v="335"/>
    <x v="271"/>
    <x v="291"/>
    <x v="1"/>
    <s v="RD-19810"/>
    <s v="Ross DeVincentis"/>
    <x v="2"/>
    <s v="United States"/>
    <x v="1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x v="336"/>
    <x v="272"/>
    <x v="292"/>
    <x v="1"/>
    <s v="MP-17965"/>
    <s v="Michael Paige"/>
    <x v="1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x v="336"/>
    <x v="272"/>
    <x v="292"/>
    <x v="1"/>
    <s v="MP-1796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x v="337"/>
    <x v="273"/>
    <x v="293"/>
    <x v="1"/>
    <s v="MR-17545"/>
    <s v="Mathew Reese"/>
    <x v="2"/>
    <s v="United States"/>
    <x v="10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x v="338"/>
    <x v="274"/>
    <x v="294"/>
    <x v="1"/>
    <s v="SC-20695"/>
    <s v="Steve Chapman"/>
    <x v="1"/>
    <s v="United States"/>
    <x v="146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x v="339"/>
    <x v="118"/>
    <x v="295"/>
    <x v="1"/>
    <s v="JF-15355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x v="339"/>
    <x v="118"/>
    <x v="295"/>
    <x v="1"/>
    <s v="JF-15355"/>
    <s v="Jay Fein"/>
    <x v="0"/>
    <s v="United States"/>
    <x v="89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x v="340"/>
    <x v="275"/>
    <x v="296"/>
    <x v="2"/>
    <s v="EG-13900"/>
    <s v="Emily Grady"/>
    <x v="0"/>
    <s v="United States"/>
    <x v="147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x v="340"/>
    <x v="275"/>
    <x v="296"/>
    <x v="2"/>
    <s v="EG-13900"/>
    <s v="Emily Grady"/>
    <x v="0"/>
    <s v="United States"/>
    <x v="147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x v="340"/>
    <x v="275"/>
    <x v="296"/>
    <x v="2"/>
    <s v="EG-13900"/>
    <s v="Emily Grady"/>
    <x v="0"/>
    <s v="United States"/>
    <x v="147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x v="340"/>
    <x v="275"/>
    <x v="296"/>
    <x v="2"/>
    <s v="EG-13900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x v="340"/>
    <x v="275"/>
    <x v="296"/>
    <x v="2"/>
    <s v="EG-13900"/>
    <s v="Emily Grady"/>
    <x v="0"/>
    <s v="United States"/>
    <x v="147"/>
    <x v="15"/>
    <n v="11572"/>
    <x v="3"/>
    <s v="OFF-LA-10001317"/>
    <x v="1"/>
    <x v="2"/>
    <s v="Avery 520"/>
    <n v="6.3"/>
    <n v="2"/>
    <n v="0"/>
    <n v="3.024"/>
    <x v="3"/>
    <x v="0"/>
  </r>
  <r>
    <n v="733"/>
    <x v="341"/>
    <x v="276"/>
    <x v="212"/>
    <x v="1"/>
    <s v="DS-13030"/>
    <s v="Darrin Sayre"/>
    <x v="2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x v="341"/>
    <x v="276"/>
    <x v="212"/>
    <x v="1"/>
    <s v="DS-13030"/>
    <s v="Darrin Sayre"/>
    <x v="2"/>
    <s v="United States"/>
    <x v="4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x v="341"/>
    <x v="276"/>
    <x v="212"/>
    <x v="1"/>
    <s v="DS-13030"/>
    <s v="Darrin Sayre"/>
    <x v="2"/>
    <s v="United States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x v="341"/>
    <x v="276"/>
    <x v="212"/>
    <x v="1"/>
    <s v="DS-13030"/>
    <s v="Darrin Sayre"/>
    <x v="2"/>
    <s v="United States"/>
    <x v="4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x v="341"/>
    <x v="276"/>
    <x v="212"/>
    <x v="1"/>
    <s v="DS-13030"/>
    <s v="Darrin Sayre"/>
    <x v="2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x v="341"/>
    <x v="276"/>
    <x v="212"/>
    <x v="1"/>
    <s v="DS-13030"/>
    <s v="Darrin Sayre"/>
    <x v="2"/>
    <s v="United States"/>
    <x v="4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x v="342"/>
    <x v="78"/>
    <x v="74"/>
    <x v="1"/>
    <s v="GZ-14470"/>
    <s v="Gary Zandusky"/>
    <x v="0"/>
    <s v="United States"/>
    <x v="8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x v="343"/>
    <x v="277"/>
    <x v="297"/>
    <x v="1"/>
    <s v="PO-19195"/>
    <s v="Phillina Ober"/>
    <x v="2"/>
    <s v="United States"/>
    <x v="14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x v="343"/>
    <x v="277"/>
    <x v="297"/>
    <x v="1"/>
    <s v="PO-19195"/>
    <s v="Phillina Ober"/>
    <x v="2"/>
    <s v="United States"/>
    <x v="14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x v="343"/>
    <x v="277"/>
    <x v="297"/>
    <x v="1"/>
    <s v="PO-19195"/>
    <s v="Phillina Ober"/>
    <x v="2"/>
    <s v="United States"/>
    <x v="14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x v="344"/>
    <x v="278"/>
    <x v="134"/>
    <x v="1"/>
    <s v="SS-20875"/>
    <s v="Sung Shariari"/>
    <x v="0"/>
    <s v="United States"/>
    <x v="61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x v="344"/>
    <x v="278"/>
    <x v="134"/>
    <x v="1"/>
    <s v="SS-20875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x v="344"/>
    <x v="278"/>
    <x v="134"/>
    <x v="1"/>
    <s v="SS-20875"/>
    <s v="Sung Shariari"/>
    <x v="0"/>
    <s v="United States"/>
    <x v="61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x v="344"/>
    <x v="278"/>
    <x v="134"/>
    <x v="1"/>
    <s v="SS-20875"/>
    <s v="Sung Shariari"/>
    <x v="0"/>
    <s v="United States"/>
    <x v="61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x v="345"/>
    <x v="279"/>
    <x v="248"/>
    <x v="3"/>
    <s v="MH-17785"/>
    <s v="Maya Herman"/>
    <x v="1"/>
    <s v="United States"/>
    <x v="70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x v="345"/>
    <x v="279"/>
    <x v="248"/>
    <x v="3"/>
    <s v="MH-17785"/>
    <s v="Maya Herman"/>
    <x v="1"/>
    <s v="United States"/>
    <x v="70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x v="346"/>
    <x v="231"/>
    <x v="298"/>
    <x v="0"/>
    <s v="PB-19105"/>
    <s v="Peter Bühler"/>
    <x v="0"/>
    <s v="United States"/>
    <x v="148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x v="347"/>
    <x v="280"/>
    <x v="299"/>
    <x v="1"/>
    <s v="RF-19735"/>
    <s v="Roland Fjeld"/>
    <x v="0"/>
    <s v="United States"/>
    <x v="149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x v="347"/>
    <x v="280"/>
    <x v="299"/>
    <x v="1"/>
    <s v="RF-19735"/>
    <s v="Roland Fjeld"/>
    <x v="0"/>
    <s v="United States"/>
    <x v="149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x v="347"/>
    <x v="280"/>
    <x v="299"/>
    <x v="1"/>
    <s v="RF-19735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x v="347"/>
    <x v="280"/>
    <x v="299"/>
    <x v="1"/>
    <s v="RF-19735"/>
    <s v="Roland Fjeld"/>
    <x v="0"/>
    <s v="United States"/>
    <x v="149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x v="348"/>
    <x v="281"/>
    <x v="300"/>
    <x v="2"/>
    <s v="YC-21895"/>
    <s v="Yoseph Carroll"/>
    <x v="1"/>
    <s v="United States"/>
    <x v="8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x v="349"/>
    <x v="214"/>
    <x v="301"/>
    <x v="1"/>
    <s v="MS-17830"/>
    <s v="Melanie Seite"/>
    <x v="0"/>
    <s v="United States"/>
    <x v="1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x v="350"/>
    <x v="31"/>
    <x v="42"/>
    <x v="1"/>
    <s v="NB-18655"/>
    <s v="Nona Balk"/>
    <x v="1"/>
    <s v="United States"/>
    <x v="108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x v="351"/>
    <x v="282"/>
    <x v="302"/>
    <x v="1"/>
    <s v="DC-13285"/>
    <s v="Debra Catini"/>
    <x v="0"/>
    <s v="United States"/>
    <x v="150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x v="351"/>
    <x v="282"/>
    <x v="302"/>
    <x v="1"/>
    <s v="DC-13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x v="352"/>
    <x v="283"/>
    <x v="303"/>
    <x v="1"/>
    <s v="CP-12340"/>
    <s v="Christine Phan"/>
    <x v="1"/>
    <s v="United States"/>
    <x v="20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x v="353"/>
    <x v="65"/>
    <x v="304"/>
    <x v="1"/>
    <s v="BF-11020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x v="354"/>
    <x v="284"/>
    <x v="305"/>
    <x v="1"/>
    <s v="AR-10510"/>
    <s v="Andrew Roberts"/>
    <x v="0"/>
    <s v="United States"/>
    <x v="1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x v="355"/>
    <x v="132"/>
    <x v="170"/>
    <x v="1"/>
    <s v="JC-16105"/>
    <s v="Julie Creighton"/>
    <x v="1"/>
    <s v="United States"/>
    <x v="118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x v="356"/>
    <x v="285"/>
    <x v="95"/>
    <x v="1"/>
    <s v="LH-17020"/>
    <s v="Lisa Hazard"/>
    <x v="0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x v="357"/>
    <x v="286"/>
    <x v="306"/>
    <x v="0"/>
    <s v="CS-12250"/>
    <s v="Chris Selesnick"/>
    <x v="1"/>
    <s v="United States"/>
    <x v="151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x v="357"/>
    <x v="286"/>
    <x v="306"/>
    <x v="0"/>
    <s v="CS-12250"/>
    <s v="Chris Selesnick"/>
    <x v="1"/>
    <s v="United States"/>
    <x v="151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x v="357"/>
    <x v="286"/>
    <x v="306"/>
    <x v="0"/>
    <s v="CS-12250"/>
    <s v="Chris Selesnick"/>
    <x v="1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x v="357"/>
    <x v="286"/>
    <x v="306"/>
    <x v="0"/>
    <s v="CS-12250"/>
    <s v="Chris Selesnick"/>
    <x v="1"/>
    <s v="United States"/>
    <x v="151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x v="357"/>
    <x v="286"/>
    <x v="306"/>
    <x v="0"/>
    <s v="CS-12250"/>
    <s v="Chris Selesnick"/>
    <x v="1"/>
    <s v="United States"/>
    <x v="151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x v="358"/>
    <x v="287"/>
    <x v="307"/>
    <x v="1"/>
    <s v="AJ-10795"/>
    <s v="Anthony Johnson"/>
    <x v="1"/>
    <s v="United States"/>
    <x v="84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x v="359"/>
    <x v="288"/>
    <x v="308"/>
    <x v="1"/>
    <s v="LE-16810"/>
    <s v="Laurel Elliston"/>
    <x v="0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x v="360"/>
    <x v="289"/>
    <x v="60"/>
    <x v="1"/>
    <s v="BV-11245"/>
    <s v="Benjamin Venier"/>
    <x v="1"/>
    <s v="United States"/>
    <x v="96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x v="360"/>
    <x v="289"/>
    <x v="60"/>
    <x v="1"/>
    <s v="BV-11245"/>
    <s v="Benjamin Venier"/>
    <x v="1"/>
    <s v="United States"/>
    <x v="96"/>
    <x v="23"/>
    <n v="50315"/>
    <x v="2"/>
    <s v="TEC-PH-10004614"/>
    <x v="2"/>
    <x v="7"/>
    <s v="AT&amp;T 841000 Phone"/>
    <n v="207"/>
    <n v="3"/>
    <n v="0"/>
    <n v="51.75"/>
    <x v="2"/>
    <x v="0"/>
  </r>
  <r>
    <n v="773"/>
    <x v="360"/>
    <x v="289"/>
    <x v="60"/>
    <x v="1"/>
    <s v="BV-11245"/>
    <s v="Benjamin Venier"/>
    <x v="1"/>
    <s v="United States"/>
    <x v="96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x v="360"/>
    <x v="289"/>
    <x v="60"/>
    <x v="1"/>
    <s v="BV-11245"/>
    <s v="Benjamin Venier"/>
    <x v="1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x v="360"/>
    <x v="289"/>
    <x v="60"/>
    <x v="1"/>
    <s v="BV-11245"/>
    <s v="Benjamin Venier"/>
    <x v="1"/>
    <s v="United States"/>
    <x v="96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x v="360"/>
    <x v="289"/>
    <x v="60"/>
    <x v="1"/>
    <s v="BV-11245"/>
    <s v="Benjamin Venier"/>
    <x v="1"/>
    <s v="United States"/>
    <x v="96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x v="361"/>
    <x v="290"/>
    <x v="287"/>
    <x v="1"/>
    <s v="DL-12865"/>
    <s v="Dan Lawera"/>
    <x v="0"/>
    <s v="United States"/>
    <x v="74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x v="362"/>
    <x v="291"/>
    <x v="309"/>
    <x v="2"/>
    <s v="NZ-18565"/>
    <s v="Nick Zandusky"/>
    <x v="2"/>
    <s v="United States"/>
    <x v="8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x v="362"/>
    <x v="291"/>
    <x v="309"/>
    <x v="2"/>
    <s v="NZ-18565"/>
    <s v="Nick Zandusky"/>
    <x v="2"/>
    <s v="United States"/>
    <x v="8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x v="362"/>
    <x v="291"/>
    <x v="309"/>
    <x v="2"/>
    <s v="NZ-18565"/>
    <s v="Nick Zandusky"/>
    <x v="2"/>
    <s v="United States"/>
    <x v="8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x v="362"/>
    <x v="291"/>
    <x v="309"/>
    <x v="2"/>
    <s v="NZ-18565"/>
    <s v="Nick Zandusky"/>
    <x v="2"/>
    <s v="United States"/>
    <x v="8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x v="363"/>
    <x v="292"/>
    <x v="310"/>
    <x v="0"/>
    <s v="BM-11785"/>
    <s v="Bryan Mills"/>
    <x v="0"/>
    <s v="United States"/>
    <x v="38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x v="363"/>
    <x v="292"/>
    <x v="310"/>
    <x v="0"/>
    <s v="BM-11785"/>
    <s v="Bryan Mills"/>
    <x v="0"/>
    <s v="United States"/>
    <x v="38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x v="363"/>
    <x v="292"/>
    <x v="310"/>
    <x v="0"/>
    <s v="BM-11785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x v="363"/>
    <x v="292"/>
    <x v="310"/>
    <x v="0"/>
    <s v="BM-11785"/>
    <s v="Bryan Mills"/>
    <x v="0"/>
    <s v="United States"/>
    <x v="38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x v="364"/>
    <x v="293"/>
    <x v="311"/>
    <x v="1"/>
    <s v="EA-14035"/>
    <s v="Erin Ashbrook"/>
    <x v="1"/>
    <s v="United States"/>
    <x v="29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x v="365"/>
    <x v="294"/>
    <x v="312"/>
    <x v="0"/>
    <s v="CL-12565"/>
    <s v="Clay Ludtke"/>
    <x v="0"/>
    <s v="United States"/>
    <x v="152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x v="366"/>
    <x v="295"/>
    <x v="313"/>
    <x v="1"/>
    <s v="LT-17110"/>
    <s v="Liz Thompson"/>
    <x v="0"/>
    <s v="United States"/>
    <x v="152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x v="367"/>
    <x v="153"/>
    <x v="314"/>
    <x v="1"/>
    <s v="SA-20830"/>
    <s v="Sue Ann Reed"/>
    <x v="0"/>
    <s v="United States"/>
    <x v="102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x v="367"/>
    <x v="153"/>
    <x v="314"/>
    <x v="1"/>
    <s v="SA-20830"/>
    <s v="Sue Ann Reed"/>
    <x v="0"/>
    <s v="United States"/>
    <x v="102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x v="367"/>
    <x v="153"/>
    <x v="314"/>
    <x v="1"/>
    <s v="SA-20830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x v="367"/>
    <x v="153"/>
    <x v="314"/>
    <x v="1"/>
    <s v="SA-20830"/>
    <s v="Sue Ann Reed"/>
    <x v="0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x v="368"/>
    <x v="244"/>
    <x v="315"/>
    <x v="3"/>
    <s v="JK-15730"/>
    <s v="Joe Kamberova"/>
    <x v="0"/>
    <s v="United States"/>
    <x v="153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x v="369"/>
    <x v="59"/>
    <x v="316"/>
    <x v="1"/>
    <s v="ES-14020"/>
    <s v="Erica Smith"/>
    <x v="0"/>
    <s v="United States"/>
    <x v="8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x v="369"/>
    <x v="59"/>
    <x v="316"/>
    <x v="1"/>
    <s v="ES-14020"/>
    <s v="Erica Smith"/>
    <x v="0"/>
    <s v="United States"/>
    <x v="8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x v="370"/>
    <x v="296"/>
    <x v="255"/>
    <x v="1"/>
    <s v="RH-19495"/>
    <s v="Rick Hansen"/>
    <x v="0"/>
    <s v="United States"/>
    <x v="30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x v="371"/>
    <x v="100"/>
    <x v="317"/>
    <x v="2"/>
    <s v="DB-13120"/>
    <s v="David Bremer"/>
    <x v="1"/>
    <s v="United States"/>
    <x v="30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x v="371"/>
    <x v="100"/>
    <x v="317"/>
    <x v="2"/>
    <s v="DB-13120"/>
    <s v="David Bremer"/>
    <x v="1"/>
    <s v="United States"/>
    <x v="30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x v="371"/>
    <x v="100"/>
    <x v="317"/>
    <x v="2"/>
    <s v="DB-13120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x v="372"/>
    <x v="154"/>
    <x v="253"/>
    <x v="1"/>
    <s v="CD-11920"/>
    <s v="Carlos Daly"/>
    <x v="0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x v="373"/>
    <x v="297"/>
    <x v="318"/>
    <x v="2"/>
    <s v="HW-14935"/>
    <s v="Helen Wasserman"/>
    <x v="1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x v="373"/>
    <x v="297"/>
    <x v="318"/>
    <x v="2"/>
    <s v="HW-14935"/>
    <s v="Helen Wasserman"/>
    <x v="1"/>
    <s v="United States"/>
    <x v="70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x v="374"/>
    <x v="298"/>
    <x v="319"/>
    <x v="0"/>
    <s v="HW-14935"/>
    <s v="Helen Wasserman"/>
    <x v="1"/>
    <s v="United States"/>
    <x v="20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x v="375"/>
    <x v="299"/>
    <x v="320"/>
    <x v="1"/>
    <s v="MC-18130"/>
    <s v="Mike Caudle"/>
    <x v="1"/>
    <s v="United States"/>
    <x v="53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x v="376"/>
    <x v="300"/>
    <x v="321"/>
    <x v="2"/>
    <s v="GM-14440"/>
    <s v="Gary McGarr"/>
    <x v="0"/>
    <s v="United States"/>
    <x v="8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x v="377"/>
    <x v="301"/>
    <x v="322"/>
    <x v="1"/>
    <s v="RA-19915"/>
    <s v="Russell Applegate"/>
    <x v="0"/>
    <s v="United States"/>
    <x v="60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x v="377"/>
    <x v="301"/>
    <x v="322"/>
    <x v="1"/>
    <s v="RA-19915"/>
    <s v="Russell Applegate"/>
    <x v="0"/>
    <s v="United States"/>
    <x v="60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x v="378"/>
    <x v="302"/>
    <x v="43"/>
    <x v="2"/>
    <s v="AA-10375"/>
    <s v="Allen Armold"/>
    <x v="0"/>
    <s v="United States"/>
    <x v="155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x v="378"/>
    <x v="302"/>
    <x v="43"/>
    <x v="2"/>
    <s v="AA-10375"/>
    <s v="Allen Armold"/>
    <x v="0"/>
    <s v="United States"/>
    <x v="155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x v="379"/>
    <x v="303"/>
    <x v="323"/>
    <x v="2"/>
    <s v="ZC-21910"/>
    <s v="Zuschuss Carroll"/>
    <x v="0"/>
    <s v="United States"/>
    <x v="156"/>
    <x v="4"/>
    <n v="98026"/>
    <x v="1"/>
    <s v="OFF-AR-10003190"/>
    <x v="1"/>
    <x v="6"/>
    <s v="Newell 32"/>
    <n v="11.52"/>
    <n v="4"/>
    <n v="0"/>
    <n v="3.2256"/>
    <x v="1"/>
    <x v="0"/>
  </r>
  <r>
    <n v="811"/>
    <x v="379"/>
    <x v="303"/>
    <x v="323"/>
    <x v="2"/>
    <s v="ZC-21910"/>
    <s v="Zuschuss Carroll"/>
    <x v="0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x v="379"/>
    <x v="303"/>
    <x v="323"/>
    <x v="2"/>
    <s v="ZC-21910"/>
    <s v="Zuschuss Carroll"/>
    <x v="0"/>
    <s v="United States"/>
    <x v="156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x v="379"/>
    <x v="303"/>
    <x v="323"/>
    <x v="2"/>
    <s v="ZC-21910"/>
    <s v="Zuschuss Carroll"/>
    <x v="0"/>
    <s v="United States"/>
    <x v="156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x v="380"/>
    <x v="304"/>
    <x v="324"/>
    <x v="3"/>
    <s v="PJ-19015"/>
    <s v="Pauline Johnson"/>
    <x v="0"/>
    <s v="United States"/>
    <x v="157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x v="380"/>
    <x v="304"/>
    <x v="324"/>
    <x v="3"/>
    <s v="PJ-19015"/>
    <s v="Pauline Johnson"/>
    <x v="0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x v="381"/>
    <x v="305"/>
    <x v="325"/>
    <x v="2"/>
    <s v="BW-11110"/>
    <s v="Bart Watters"/>
    <x v="1"/>
    <s v="United States"/>
    <x v="158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x v="382"/>
    <x v="306"/>
    <x v="268"/>
    <x v="1"/>
    <s v="DB-13210"/>
    <s v="Dean Braden"/>
    <x v="0"/>
    <s v="United States"/>
    <x v="10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x v="383"/>
    <x v="307"/>
    <x v="326"/>
    <x v="1"/>
    <s v="CA-12775"/>
    <s v="Cynthia Arntzen"/>
    <x v="0"/>
    <s v="United States"/>
    <x v="10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x v="383"/>
    <x v="307"/>
    <x v="326"/>
    <x v="1"/>
    <s v="CA-12775"/>
    <s v="Cynthia Arntzen"/>
    <x v="0"/>
    <s v="United States"/>
    <x v="10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x v="383"/>
    <x v="307"/>
    <x v="326"/>
    <x v="1"/>
    <s v="CA-12775"/>
    <s v="Cynthia Arntzen"/>
    <x v="0"/>
    <s v="United States"/>
    <x v="10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x v="383"/>
    <x v="307"/>
    <x v="326"/>
    <x v="1"/>
    <s v="CA-12775"/>
    <s v="Cynthia Arntzen"/>
    <x v="0"/>
    <s v="United States"/>
    <x v="10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x v="383"/>
    <x v="307"/>
    <x v="326"/>
    <x v="1"/>
    <s v="CA-12775"/>
    <s v="Cynthia Arntzen"/>
    <x v="0"/>
    <s v="United States"/>
    <x v="10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x v="384"/>
    <x v="308"/>
    <x v="327"/>
    <x v="1"/>
    <s v="TR-21325"/>
    <s v="Toby Ritter"/>
    <x v="0"/>
    <s v="United States"/>
    <x v="78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x v="384"/>
    <x v="308"/>
    <x v="327"/>
    <x v="1"/>
    <s v="TR-21325"/>
    <s v="Toby Ritter"/>
    <x v="0"/>
    <s v="United States"/>
    <x v="78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x v="385"/>
    <x v="309"/>
    <x v="8"/>
    <x v="1"/>
    <s v="PG-18820"/>
    <s v="Patrick Gardner"/>
    <x v="0"/>
    <s v="United States"/>
    <x v="8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x v="385"/>
    <x v="309"/>
    <x v="8"/>
    <x v="1"/>
    <s v="PG-18820"/>
    <s v="Patrick Gardner"/>
    <x v="0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x v="386"/>
    <x v="170"/>
    <x v="328"/>
    <x v="1"/>
    <s v="GT-14710"/>
    <s v="Greg Tran"/>
    <x v="0"/>
    <s v="United States"/>
    <x v="69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x v="386"/>
    <x v="170"/>
    <x v="328"/>
    <x v="1"/>
    <s v="GT-14710"/>
    <s v="Greg Tran"/>
    <x v="0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x v="386"/>
    <x v="170"/>
    <x v="328"/>
    <x v="1"/>
    <s v="GT-14710"/>
    <s v="Greg Tran"/>
    <x v="0"/>
    <s v="United States"/>
    <x v="69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x v="387"/>
    <x v="114"/>
    <x v="329"/>
    <x v="0"/>
    <s v="JE-15745"/>
    <s v="Joel Eaton"/>
    <x v="0"/>
    <s v="United States"/>
    <x v="159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x v="387"/>
    <x v="114"/>
    <x v="329"/>
    <x v="0"/>
    <s v="JE-15745"/>
    <s v="Joel Eaton"/>
    <x v="0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x v="387"/>
    <x v="114"/>
    <x v="329"/>
    <x v="0"/>
    <s v="JE-15745"/>
    <s v="Joel Eaton"/>
    <x v="0"/>
    <s v="United States"/>
    <x v="159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x v="387"/>
    <x v="114"/>
    <x v="329"/>
    <x v="0"/>
    <s v="JE-15745"/>
    <s v="Joel Eaton"/>
    <x v="0"/>
    <s v="United States"/>
    <x v="159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x v="388"/>
    <x v="310"/>
    <x v="330"/>
    <x v="1"/>
    <s v="JB-15400"/>
    <s v="Jennifer Braxton"/>
    <x v="1"/>
    <s v="United States"/>
    <x v="67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x v="388"/>
    <x v="310"/>
    <x v="330"/>
    <x v="1"/>
    <s v="JB-15400"/>
    <s v="Jennifer Braxton"/>
    <x v="1"/>
    <s v="United States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x v="388"/>
    <x v="310"/>
    <x v="330"/>
    <x v="1"/>
    <s v="JB-15400"/>
    <s v="Jennifer Braxton"/>
    <x v="1"/>
    <s v="United States"/>
    <x v="67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x v="389"/>
    <x v="78"/>
    <x v="178"/>
    <x v="0"/>
    <s v="LH-17020"/>
    <s v="Lisa Hazard"/>
    <x v="0"/>
    <s v="United States"/>
    <x v="139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x v="390"/>
    <x v="259"/>
    <x v="45"/>
    <x v="1"/>
    <s v="JL-15175"/>
    <s v="James Lanier"/>
    <x v="2"/>
    <s v="United States"/>
    <x v="29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x v="391"/>
    <x v="311"/>
    <x v="331"/>
    <x v="1"/>
    <s v="EB-13705"/>
    <s v="Ed Braxton"/>
    <x v="1"/>
    <s v="United States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x v="392"/>
    <x v="312"/>
    <x v="332"/>
    <x v="1"/>
    <s v="BM-11650"/>
    <s v="Brian Moss"/>
    <x v="1"/>
    <s v="United States"/>
    <x v="20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x v="392"/>
    <x v="312"/>
    <x v="332"/>
    <x v="1"/>
    <s v="BM-11650"/>
    <s v="Brian Moss"/>
    <x v="1"/>
    <s v="United States"/>
    <x v="20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x v="392"/>
    <x v="312"/>
    <x v="332"/>
    <x v="1"/>
    <s v="BM-11650"/>
    <s v="Brian Moss"/>
    <x v="1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x v="393"/>
    <x v="77"/>
    <x v="333"/>
    <x v="2"/>
    <s v="EM-14095"/>
    <s v="Eudokia Martin"/>
    <x v="1"/>
    <s v="United States"/>
    <x v="1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x v="393"/>
    <x v="77"/>
    <x v="333"/>
    <x v="2"/>
    <s v="EM-14095"/>
    <s v="Eudokia Martin"/>
    <x v="1"/>
    <s v="United States"/>
    <x v="1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x v="393"/>
    <x v="77"/>
    <x v="333"/>
    <x v="2"/>
    <s v="EM-14095"/>
    <s v="Eudokia Martin"/>
    <x v="1"/>
    <s v="United States"/>
    <x v="1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x v="393"/>
    <x v="77"/>
    <x v="333"/>
    <x v="2"/>
    <s v="EM-14095"/>
    <s v="Eudokia Martin"/>
    <x v="1"/>
    <s v="United States"/>
    <x v="1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x v="394"/>
    <x v="313"/>
    <x v="334"/>
    <x v="1"/>
    <s v="AF-108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x v="394"/>
    <x v="313"/>
    <x v="334"/>
    <x v="1"/>
    <s v="AF-10885"/>
    <s v="Art Foster"/>
    <x v="0"/>
    <s v="United States"/>
    <x v="103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x v="395"/>
    <x v="314"/>
    <x v="335"/>
    <x v="1"/>
    <s v="GA-14725"/>
    <s v="Guy Armstrong"/>
    <x v="0"/>
    <s v="United States"/>
    <x v="160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x v="396"/>
    <x v="315"/>
    <x v="336"/>
    <x v="1"/>
    <s v="CK-12760"/>
    <s v="Cyma Kinney"/>
    <x v="1"/>
    <s v="United States"/>
    <x v="161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x v="397"/>
    <x v="23"/>
    <x v="22"/>
    <x v="0"/>
    <s v="DP-13105"/>
    <s v="Dave Poirier"/>
    <x v="1"/>
    <s v="United States"/>
    <x v="162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x v="397"/>
    <x v="23"/>
    <x v="22"/>
    <x v="0"/>
    <s v="DP-13105"/>
    <s v="Dave Poirier"/>
    <x v="1"/>
    <s v="United States"/>
    <x v="162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x v="398"/>
    <x v="316"/>
    <x v="204"/>
    <x v="1"/>
    <s v="VD-21670"/>
    <s v="Valerie Dominguez"/>
    <x v="0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x v="399"/>
    <x v="317"/>
    <x v="337"/>
    <x v="1"/>
    <s v="GT-14710"/>
    <s v="Greg Tran"/>
    <x v="0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x v="399"/>
    <x v="317"/>
    <x v="337"/>
    <x v="1"/>
    <s v="GT-14710"/>
    <s v="Greg Tran"/>
    <x v="0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x v="400"/>
    <x v="93"/>
    <x v="338"/>
    <x v="1"/>
    <s v="BK-11260"/>
    <s v="Berenike Kampe"/>
    <x v="0"/>
    <s v="United States"/>
    <x v="20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x v="400"/>
    <x v="93"/>
    <x v="338"/>
    <x v="1"/>
    <s v="BK-11260"/>
    <s v="Berenike Kampe"/>
    <x v="0"/>
    <s v="United States"/>
    <x v="20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x v="400"/>
    <x v="93"/>
    <x v="338"/>
    <x v="1"/>
    <s v="BK-11260"/>
    <s v="Berenike Kampe"/>
    <x v="0"/>
    <s v="United States"/>
    <x v="20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x v="401"/>
    <x v="318"/>
    <x v="339"/>
    <x v="1"/>
    <s v="SJ-20125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x v="401"/>
    <x v="318"/>
    <x v="339"/>
    <x v="1"/>
    <s v="SJ-20125"/>
    <s v="Sanjit Jacobs"/>
    <x v="2"/>
    <s v="United States"/>
    <x v="163"/>
    <x v="30"/>
    <n v="8901"/>
    <x v="3"/>
    <s v="OFF-FA-10000624"/>
    <x v="1"/>
    <x v="13"/>
    <s v="OIC Binder Clips"/>
    <n v="7.16"/>
    <n v="2"/>
    <n v="0"/>
    <n v="3.58"/>
    <x v="3"/>
    <x v="0"/>
  </r>
  <r>
    <n v="861"/>
    <x v="402"/>
    <x v="3"/>
    <x v="340"/>
    <x v="1"/>
    <s v="CM-12445"/>
    <s v="Chuck Magee"/>
    <x v="0"/>
    <s v="United States"/>
    <x v="8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x v="402"/>
    <x v="3"/>
    <x v="340"/>
    <x v="1"/>
    <s v="CM-12445"/>
    <s v="Chuck Magee"/>
    <x v="0"/>
    <s v="United States"/>
    <x v="8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x v="403"/>
    <x v="319"/>
    <x v="341"/>
    <x v="0"/>
    <s v="AJ-10795"/>
    <s v="Anthony Johnson"/>
    <x v="1"/>
    <s v="United States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x v="403"/>
    <x v="319"/>
    <x v="341"/>
    <x v="0"/>
    <s v="AJ-10795"/>
    <s v="Anthony Johnson"/>
    <x v="1"/>
    <s v="United States"/>
    <x v="108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x v="403"/>
    <x v="319"/>
    <x v="341"/>
    <x v="0"/>
    <s v="AJ-10795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x v="404"/>
    <x v="320"/>
    <x v="306"/>
    <x v="1"/>
    <s v="AJ-10780"/>
    <s v="Anthony Jacobs"/>
    <x v="1"/>
    <s v="United States"/>
    <x v="24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x v="404"/>
    <x v="320"/>
    <x v="306"/>
    <x v="1"/>
    <s v="AJ-10780"/>
    <s v="Anthony Jacobs"/>
    <x v="1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x v="405"/>
    <x v="321"/>
    <x v="342"/>
    <x v="2"/>
    <s v="LS-16945"/>
    <s v="Linda Southworth"/>
    <x v="1"/>
    <s v="United States"/>
    <x v="10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x v="406"/>
    <x v="322"/>
    <x v="343"/>
    <x v="1"/>
    <s v="GP-14740"/>
    <s v="Guy Phonely"/>
    <x v="1"/>
    <s v="United States"/>
    <x v="152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x v="407"/>
    <x v="323"/>
    <x v="344"/>
    <x v="2"/>
    <s v="PK-18910"/>
    <s v="Paul Knutson"/>
    <x v="2"/>
    <s v="United States"/>
    <x v="10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x v="407"/>
    <x v="323"/>
    <x v="344"/>
    <x v="2"/>
    <s v="PK-18910"/>
    <s v="Paul Knutson"/>
    <x v="2"/>
    <s v="United States"/>
    <x v="10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x v="408"/>
    <x v="324"/>
    <x v="52"/>
    <x v="2"/>
    <s v="TB-21520"/>
    <s v="Tracy Blumstein"/>
    <x v="0"/>
    <s v="United States"/>
    <x v="3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x v="409"/>
    <x v="325"/>
    <x v="345"/>
    <x v="1"/>
    <s v="SM-20005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x v="409"/>
    <x v="325"/>
    <x v="345"/>
    <x v="1"/>
    <s v="SM-20005"/>
    <s v="Sally Matthias"/>
    <x v="0"/>
    <s v="United States"/>
    <x v="20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x v="410"/>
    <x v="326"/>
    <x v="346"/>
    <x v="1"/>
    <s v="GA-14725"/>
    <s v="Guy Armstrong"/>
    <x v="0"/>
    <s v="United States"/>
    <x v="35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x v="411"/>
    <x v="327"/>
    <x v="347"/>
    <x v="1"/>
    <s v="CC-12430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x v="411"/>
    <x v="327"/>
    <x v="347"/>
    <x v="1"/>
    <s v="CC-12430"/>
    <s v="Chuck Clark"/>
    <x v="2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x v="411"/>
    <x v="327"/>
    <x v="347"/>
    <x v="1"/>
    <s v="CC-12430"/>
    <s v="Chuck Clark"/>
    <x v="2"/>
    <s v="United States"/>
    <x v="3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x v="412"/>
    <x v="328"/>
    <x v="110"/>
    <x v="1"/>
    <s v="AG-10765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x v="413"/>
    <x v="329"/>
    <x v="348"/>
    <x v="0"/>
    <s v="HP-14815"/>
    <s v="Harold Pawlan"/>
    <x v="2"/>
    <s v="United States"/>
    <x v="20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x v="413"/>
    <x v="329"/>
    <x v="348"/>
    <x v="0"/>
    <s v="HP-14815"/>
    <s v="Harold Pawlan"/>
    <x v="2"/>
    <s v="United States"/>
    <x v="20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x v="414"/>
    <x v="330"/>
    <x v="349"/>
    <x v="1"/>
    <s v="DK-13090"/>
    <s v="Dave Kipp"/>
    <x v="0"/>
    <s v="United States"/>
    <x v="24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x v="415"/>
    <x v="331"/>
    <x v="350"/>
    <x v="3"/>
    <s v="GZ-14470"/>
    <s v="Gary Zandusky"/>
    <x v="0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x v="416"/>
    <x v="332"/>
    <x v="351"/>
    <x v="2"/>
    <s v="PM-19135"/>
    <s v="Peter McVee"/>
    <x v="2"/>
    <s v="United States"/>
    <x v="66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x v="417"/>
    <x v="333"/>
    <x v="352"/>
    <x v="1"/>
    <s v="LL-16840"/>
    <s v="Lauren Leatherbury"/>
    <x v="0"/>
    <s v="United States"/>
    <x v="30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x v="418"/>
    <x v="334"/>
    <x v="353"/>
    <x v="0"/>
    <s v="JS-15595"/>
    <s v="Jill Stevenson"/>
    <x v="1"/>
    <s v="United States"/>
    <x v="1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x v="419"/>
    <x v="335"/>
    <x v="354"/>
    <x v="1"/>
    <s v="OT-18730"/>
    <s v="Olvera Toch"/>
    <x v="0"/>
    <s v="United States"/>
    <x v="70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x v="420"/>
    <x v="336"/>
    <x v="163"/>
    <x v="1"/>
    <s v="EL-1373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x v="421"/>
    <x v="337"/>
    <x v="355"/>
    <x v="1"/>
    <s v="CK-12760"/>
    <s v="Cyma Kinney"/>
    <x v="1"/>
    <s v="United States"/>
    <x v="8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x v="422"/>
    <x v="308"/>
    <x v="356"/>
    <x v="1"/>
    <s v="JE-15475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x v="422"/>
    <x v="308"/>
    <x v="356"/>
    <x v="1"/>
    <s v="JE-15475"/>
    <s v="Jeremy Ellison"/>
    <x v="0"/>
    <s v="United States"/>
    <x v="106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x v="423"/>
    <x v="335"/>
    <x v="327"/>
    <x v="2"/>
    <s v="TH-21550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x v="423"/>
    <x v="335"/>
    <x v="327"/>
    <x v="2"/>
    <s v="TH-21550"/>
    <s v="Tracy Hopkins"/>
    <x v="2"/>
    <s v="United States"/>
    <x v="66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x v="423"/>
    <x v="335"/>
    <x v="327"/>
    <x v="2"/>
    <s v="TH-21550"/>
    <s v="Tracy Hopkins"/>
    <x v="2"/>
    <s v="United States"/>
    <x v="66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x v="424"/>
    <x v="338"/>
    <x v="357"/>
    <x v="2"/>
    <s v="PC-18745"/>
    <s v="Pamela Coakley"/>
    <x v="1"/>
    <s v="United States"/>
    <x v="8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x v="424"/>
    <x v="338"/>
    <x v="357"/>
    <x v="2"/>
    <s v="PC-18745"/>
    <s v="Pamela Coakley"/>
    <x v="1"/>
    <s v="United States"/>
    <x v="8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x v="425"/>
    <x v="339"/>
    <x v="358"/>
    <x v="0"/>
    <s v="HL-15040"/>
    <s v="Hunter Lopez"/>
    <x v="0"/>
    <s v="United States"/>
    <x v="12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x v="426"/>
    <x v="340"/>
    <x v="359"/>
    <x v="1"/>
    <s v="MS-17365"/>
    <s v="Maribeth Schnelling"/>
    <x v="0"/>
    <s v="United States"/>
    <x v="66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x v="427"/>
    <x v="341"/>
    <x v="360"/>
    <x v="0"/>
    <s v="GB-14530"/>
    <s v="George Bell"/>
    <x v="1"/>
    <s v="United States"/>
    <x v="109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x v="428"/>
    <x v="342"/>
    <x v="361"/>
    <x v="2"/>
    <s v="JR-16210"/>
    <s v="Justin Ritter"/>
    <x v="1"/>
    <s v="United States"/>
    <x v="24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x v="429"/>
    <x v="343"/>
    <x v="87"/>
    <x v="2"/>
    <s v="TD-20995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x v="429"/>
    <x v="343"/>
    <x v="87"/>
    <x v="2"/>
    <s v="TD-20995"/>
    <s v="Tamara Dahlen"/>
    <x v="0"/>
    <s v="United States"/>
    <x v="164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x v="430"/>
    <x v="175"/>
    <x v="31"/>
    <x v="2"/>
    <s v="DB-13060"/>
    <s v="Dave Brooks"/>
    <x v="0"/>
    <s v="United States"/>
    <x v="22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x v="431"/>
    <x v="143"/>
    <x v="361"/>
    <x v="1"/>
    <s v="LC-17140"/>
    <s v="Logan Currie"/>
    <x v="0"/>
    <s v="United States"/>
    <x v="1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x v="431"/>
    <x v="143"/>
    <x v="361"/>
    <x v="1"/>
    <s v="LC-17140"/>
    <s v="Logan Currie"/>
    <x v="0"/>
    <s v="United States"/>
    <x v="1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x v="431"/>
    <x v="143"/>
    <x v="361"/>
    <x v="1"/>
    <s v="LC-17140"/>
    <s v="Logan Currie"/>
    <x v="0"/>
    <s v="United States"/>
    <x v="1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x v="432"/>
    <x v="247"/>
    <x v="362"/>
    <x v="1"/>
    <s v="PO-18865"/>
    <s v="Patrick O'Donnell"/>
    <x v="0"/>
    <s v="United States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x v="432"/>
    <x v="247"/>
    <x v="362"/>
    <x v="1"/>
    <s v="PO-18865"/>
    <s v="Patrick O'Donnell"/>
    <x v="0"/>
    <s v="United States"/>
    <x v="20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x v="432"/>
    <x v="247"/>
    <x v="362"/>
    <x v="1"/>
    <s v="PO-18865"/>
    <s v="Patrick O'Donnell"/>
    <x v="0"/>
    <s v="United States"/>
    <x v="20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x v="433"/>
    <x v="264"/>
    <x v="285"/>
    <x v="1"/>
    <s v="BE-11335"/>
    <s v="Bill Eplett"/>
    <x v="2"/>
    <s v="United States"/>
    <x v="25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x v="433"/>
    <x v="264"/>
    <x v="285"/>
    <x v="1"/>
    <s v="BE-11335"/>
    <s v="Bill Eplett"/>
    <x v="2"/>
    <s v="United States"/>
    <x v="25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x v="433"/>
    <x v="264"/>
    <x v="285"/>
    <x v="1"/>
    <s v="BE-11335"/>
    <s v="Bill Eplett"/>
    <x v="2"/>
    <s v="United States"/>
    <x v="25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x v="434"/>
    <x v="70"/>
    <x v="363"/>
    <x v="1"/>
    <s v="SC-20050"/>
    <s v="Sample Company A"/>
    <x v="2"/>
    <s v="United States"/>
    <x v="165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x v="435"/>
    <x v="344"/>
    <x v="364"/>
    <x v="2"/>
    <s v="BM-11650"/>
    <s v="Brian Moss"/>
    <x v="1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x v="435"/>
    <x v="344"/>
    <x v="364"/>
    <x v="2"/>
    <s v="BM-11650"/>
    <s v="Brian Moss"/>
    <x v="1"/>
    <s v="United States"/>
    <x v="158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x v="436"/>
    <x v="345"/>
    <x v="365"/>
    <x v="1"/>
    <s v="KL-16555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x v="436"/>
    <x v="345"/>
    <x v="365"/>
    <x v="1"/>
    <s v="KL-16555"/>
    <s v="Kelly Lampkin"/>
    <x v="1"/>
    <s v="United States"/>
    <x v="52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x v="436"/>
    <x v="345"/>
    <x v="365"/>
    <x v="1"/>
    <s v="KL-16555"/>
    <s v="Kelly Lampkin"/>
    <x v="1"/>
    <s v="United States"/>
    <x v="52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x v="437"/>
    <x v="346"/>
    <x v="366"/>
    <x v="1"/>
    <s v="RW-19630"/>
    <s v="Rob Williams"/>
    <x v="1"/>
    <s v="United States"/>
    <x v="61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x v="437"/>
    <x v="346"/>
    <x v="366"/>
    <x v="1"/>
    <s v="RW-19630"/>
    <s v="Rob Williams"/>
    <x v="1"/>
    <s v="United States"/>
    <x v="61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x v="438"/>
    <x v="29"/>
    <x v="367"/>
    <x v="1"/>
    <s v="RC-19825"/>
    <s v="Roy Collins"/>
    <x v="0"/>
    <s v="United States"/>
    <x v="166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x v="439"/>
    <x v="347"/>
    <x v="368"/>
    <x v="1"/>
    <s v="SE-20110"/>
    <s v="Sanjit Engle"/>
    <x v="0"/>
    <s v="United States"/>
    <x v="20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x v="439"/>
    <x v="347"/>
    <x v="368"/>
    <x v="1"/>
    <s v="SE-20110"/>
    <s v="Sanjit Engle"/>
    <x v="0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x v="439"/>
    <x v="347"/>
    <x v="368"/>
    <x v="1"/>
    <s v="SE-20110"/>
    <s v="Sanjit Engle"/>
    <x v="0"/>
    <s v="United States"/>
    <x v="20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x v="440"/>
    <x v="306"/>
    <x v="369"/>
    <x v="1"/>
    <s v="AH-10075"/>
    <s v="Adam Hart"/>
    <x v="1"/>
    <s v="United States"/>
    <x v="20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x v="441"/>
    <x v="103"/>
    <x v="370"/>
    <x v="2"/>
    <s v="JM-15535"/>
    <s v="Jessica Myrick"/>
    <x v="0"/>
    <s v="United States"/>
    <x v="10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x v="441"/>
    <x v="103"/>
    <x v="370"/>
    <x v="2"/>
    <s v="JM-15535"/>
    <s v="Jessica Myrick"/>
    <x v="0"/>
    <s v="United States"/>
    <x v="10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x v="442"/>
    <x v="348"/>
    <x v="256"/>
    <x v="1"/>
    <s v="JJ-15760"/>
    <s v="Joel Jenkins"/>
    <x v="2"/>
    <s v="United States"/>
    <x v="24"/>
    <x v="17"/>
    <n v="22153"/>
    <x v="0"/>
    <s v="OFF-AR-10000658"/>
    <x v="1"/>
    <x v="6"/>
    <s v="Newell 324"/>
    <n v="46.2"/>
    <n v="4"/>
    <n v="0"/>
    <n v="12.936"/>
    <x v="0"/>
    <x v="0"/>
  </r>
  <r>
    <n v="929"/>
    <x v="442"/>
    <x v="348"/>
    <x v="256"/>
    <x v="1"/>
    <s v="JJ-15760"/>
    <s v="Joel Jenkins"/>
    <x v="2"/>
    <s v="United States"/>
    <x v="24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x v="443"/>
    <x v="349"/>
    <x v="125"/>
    <x v="2"/>
    <s v="AB-10165"/>
    <s v="Alan Barnes"/>
    <x v="0"/>
    <s v="United States"/>
    <x v="167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x v="443"/>
    <x v="349"/>
    <x v="125"/>
    <x v="2"/>
    <s v="AB-10165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x v="443"/>
    <x v="349"/>
    <x v="125"/>
    <x v="2"/>
    <s v="AB-10165"/>
    <s v="Alan Barnes"/>
    <x v="0"/>
    <s v="United States"/>
    <x v="167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x v="444"/>
    <x v="264"/>
    <x v="371"/>
    <x v="1"/>
    <s v="RK-19300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x v="445"/>
    <x v="23"/>
    <x v="372"/>
    <x v="1"/>
    <s v="CG-12040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x v="445"/>
    <x v="23"/>
    <x v="372"/>
    <x v="1"/>
    <s v="CG-12040"/>
    <s v="Catherine Glotzbach"/>
    <x v="2"/>
    <s v="United States"/>
    <x v="10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x v="445"/>
    <x v="23"/>
    <x v="372"/>
    <x v="1"/>
    <s v="CG-12040"/>
    <s v="Catherine Glotzbach"/>
    <x v="2"/>
    <s v="United States"/>
    <x v="10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x v="445"/>
    <x v="23"/>
    <x v="372"/>
    <x v="1"/>
    <s v="CG-12040"/>
    <s v="Catherine Glotzbach"/>
    <x v="2"/>
    <s v="United States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x v="446"/>
    <x v="60"/>
    <x v="373"/>
    <x v="2"/>
    <s v="RA-19885"/>
    <s v="Ruben Ausman"/>
    <x v="1"/>
    <s v="United States"/>
    <x v="168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x v="447"/>
    <x v="350"/>
    <x v="374"/>
    <x v="1"/>
    <s v="RP-19270"/>
    <s v="Rachel Payne"/>
    <x v="1"/>
    <s v="United States"/>
    <x v="169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x v="447"/>
    <x v="350"/>
    <x v="374"/>
    <x v="1"/>
    <s v="RP-19270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x v="448"/>
    <x v="351"/>
    <x v="375"/>
    <x v="2"/>
    <s v="KC-16255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x v="449"/>
    <x v="180"/>
    <x v="120"/>
    <x v="1"/>
    <s v="RW-19630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x v="449"/>
    <x v="180"/>
    <x v="120"/>
    <x v="1"/>
    <s v="RW-19630"/>
    <s v="Rob Williams"/>
    <x v="1"/>
    <s v="United States"/>
    <x v="170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x v="450"/>
    <x v="352"/>
    <x v="69"/>
    <x v="1"/>
    <s v="JL-15850"/>
    <s v="John Lucas"/>
    <x v="0"/>
    <s v="United States"/>
    <x v="4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x v="450"/>
    <x v="352"/>
    <x v="69"/>
    <x v="1"/>
    <s v="JL-15850"/>
    <s v="John Lucas"/>
    <x v="0"/>
    <s v="United States"/>
    <x v="4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x v="450"/>
    <x v="352"/>
    <x v="69"/>
    <x v="1"/>
    <s v="JL-15850"/>
    <s v="John Lucas"/>
    <x v="0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x v="451"/>
    <x v="353"/>
    <x v="376"/>
    <x v="2"/>
    <s v="CA-12775"/>
    <s v="Cynthia Arntzen"/>
    <x v="0"/>
    <s v="United States"/>
    <x v="123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x v="452"/>
    <x v="354"/>
    <x v="348"/>
    <x v="1"/>
    <s v="RB-19795"/>
    <s v="Ross Baird"/>
    <x v="2"/>
    <s v="United States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x v="452"/>
    <x v="354"/>
    <x v="348"/>
    <x v="1"/>
    <s v="RB-19795"/>
    <s v="Ross Baird"/>
    <x v="2"/>
    <s v="United States"/>
    <x v="10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x v="452"/>
    <x v="354"/>
    <x v="348"/>
    <x v="1"/>
    <s v="RB-19795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x v="452"/>
    <x v="354"/>
    <x v="348"/>
    <x v="1"/>
    <s v="RB-19795"/>
    <s v="Ross Baird"/>
    <x v="2"/>
    <s v="United States"/>
    <x v="10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x v="452"/>
    <x v="354"/>
    <x v="348"/>
    <x v="1"/>
    <s v="RB-19795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x v="453"/>
    <x v="355"/>
    <x v="377"/>
    <x v="1"/>
    <s v="KH-16360"/>
    <s v="Katherine Hughes"/>
    <x v="0"/>
    <s v="United States"/>
    <x v="10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x v="454"/>
    <x v="116"/>
    <x v="378"/>
    <x v="1"/>
    <s v="GH-14665"/>
    <s v="Greg Hansen"/>
    <x v="0"/>
    <s v="United States"/>
    <x v="171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x v="454"/>
    <x v="116"/>
    <x v="378"/>
    <x v="1"/>
    <s v="GH-14665"/>
    <s v="Greg Hansen"/>
    <x v="0"/>
    <s v="United States"/>
    <x v="171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x v="455"/>
    <x v="329"/>
    <x v="379"/>
    <x v="1"/>
    <s v="SW-20275"/>
    <s v="Scott Williamson"/>
    <x v="0"/>
    <s v="United States"/>
    <x v="25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x v="456"/>
    <x v="356"/>
    <x v="380"/>
    <x v="0"/>
    <s v="JA-15970"/>
    <s v="Joseph Airdo"/>
    <x v="0"/>
    <s v="United States"/>
    <x v="42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x v="456"/>
    <x v="356"/>
    <x v="380"/>
    <x v="0"/>
    <s v="JA-15970"/>
    <s v="Joseph Airdo"/>
    <x v="0"/>
    <s v="United States"/>
    <x v="42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x v="456"/>
    <x v="356"/>
    <x v="380"/>
    <x v="0"/>
    <s v="JA-15970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x v="457"/>
    <x v="357"/>
    <x v="238"/>
    <x v="3"/>
    <s v="DL-12925"/>
    <s v="Daniel Lacy"/>
    <x v="0"/>
    <s v="United States"/>
    <x v="147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x v="458"/>
    <x v="237"/>
    <x v="381"/>
    <x v="1"/>
    <s v="LW-16990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x v="459"/>
    <x v="154"/>
    <x v="382"/>
    <x v="1"/>
    <s v="TB-21190"/>
    <s v="Thomas Brumley"/>
    <x v="2"/>
    <s v="United States"/>
    <x v="115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x v="460"/>
    <x v="142"/>
    <x v="383"/>
    <x v="2"/>
    <s v="CV-12805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x v="461"/>
    <x v="358"/>
    <x v="131"/>
    <x v="0"/>
    <s v="MS-17365"/>
    <s v="Maribeth Schnelling"/>
    <x v="0"/>
    <s v="United States"/>
    <x v="172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x v="462"/>
    <x v="359"/>
    <x v="384"/>
    <x v="2"/>
    <s v="BS-11800"/>
    <s v="Bryan Spruell"/>
    <x v="2"/>
    <s v="United States"/>
    <x v="20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x v="462"/>
    <x v="359"/>
    <x v="384"/>
    <x v="2"/>
    <s v="BS-11800"/>
    <s v="Bryan Spruell"/>
    <x v="2"/>
    <s v="United States"/>
    <x v="20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x v="462"/>
    <x v="359"/>
    <x v="384"/>
    <x v="2"/>
    <s v="BS-11800"/>
    <s v="Bryan Spruell"/>
    <x v="2"/>
    <s v="United States"/>
    <x v="20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x v="462"/>
    <x v="359"/>
    <x v="384"/>
    <x v="2"/>
    <s v="BS-11800"/>
    <s v="Bryan Spruell"/>
    <x v="2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x v="462"/>
    <x v="359"/>
    <x v="384"/>
    <x v="2"/>
    <s v="BS-11800"/>
    <s v="Bryan Spruell"/>
    <x v="2"/>
    <s v="United States"/>
    <x v="20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x v="462"/>
    <x v="359"/>
    <x v="384"/>
    <x v="2"/>
    <s v="BS-11800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x v="463"/>
    <x v="360"/>
    <x v="385"/>
    <x v="0"/>
    <s v="DL-13315"/>
    <s v="Delfina Latchford"/>
    <x v="0"/>
    <s v="United States"/>
    <x v="10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x v="463"/>
    <x v="360"/>
    <x v="385"/>
    <x v="0"/>
    <s v="DL-13315"/>
    <s v="Delfina Latchford"/>
    <x v="0"/>
    <s v="United States"/>
    <x v="10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x v="463"/>
    <x v="360"/>
    <x v="385"/>
    <x v="0"/>
    <s v="DL-13315"/>
    <s v="Delfina Latchford"/>
    <x v="0"/>
    <s v="United States"/>
    <x v="10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x v="463"/>
    <x v="360"/>
    <x v="385"/>
    <x v="0"/>
    <s v="DL-13315"/>
    <s v="Delfina Latchford"/>
    <x v="0"/>
    <s v="United States"/>
    <x v="10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x v="464"/>
    <x v="361"/>
    <x v="179"/>
    <x v="0"/>
    <s v="PO-19195"/>
    <s v="Phillina Ober"/>
    <x v="2"/>
    <s v="United States"/>
    <x v="20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x v="464"/>
    <x v="361"/>
    <x v="179"/>
    <x v="0"/>
    <s v="PO-19195"/>
    <s v="Phillina Ober"/>
    <x v="2"/>
    <s v="United States"/>
    <x v="20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x v="465"/>
    <x v="362"/>
    <x v="386"/>
    <x v="1"/>
    <s v="TD-20995"/>
    <s v="Tamara Dahlen"/>
    <x v="0"/>
    <s v="United States"/>
    <x v="32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x v="466"/>
    <x v="363"/>
    <x v="387"/>
    <x v="2"/>
    <s v="BW-11110"/>
    <s v="Bart Watters"/>
    <x v="1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x v="467"/>
    <x v="198"/>
    <x v="388"/>
    <x v="2"/>
    <s v="RW-19690"/>
    <s v="Robert Waldorf"/>
    <x v="0"/>
    <s v="United States"/>
    <x v="40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x v="468"/>
    <x v="364"/>
    <x v="301"/>
    <x v="2"/>
    <s v="KB-16600"/>
    <s v="Ken Brennan"/>
    <x v="1"/>
    <s v="United States"/>
    <x v="38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x v="469"/>
    <x v="339"/>
    <x v="389"/>
    <x v="1"/>
    <s v="EB-13870"/>
    <s v="Emily Burns"/>
    <x v="0"/>
    <s v="United States"/>
    <x v="20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x v="470"/>
    <x v="7"/>
    <x v="390"/>
    <x v="0"/>
    <s v="TZ-21580"/>
    <s v="Tracy Zic"/>
    <x v="0"/>
    <s v="United States"/>
    <x v="103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x v="470"/>
    <x v="7"/>
    <x v="390"/>
    <x v="0"/>
    <s v="TZ-21580"/>
    <s v="Tracy Zic"/>
    <x v="0"/>
    <s v="United States"/>
    <x v="103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x v="470"/>
    <x v="7"/>
    <x v="390"/>
    <x v="0"/>
    <s v="TZ-21580"/>
    <s v="Tracy Zic"/>
    <x v="0"/>
    <s v="United States"/>
    <x v="103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x v="471"/>
    <x v="365"/>
    <x v="391"/>
    <x v="1"/>
    <s v="AS-10630"/>
    <s v="Ann Steele"/>
    <x v="2"/>
    <s v="United States"/>
    <x v="45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x v="471"/>
    <x v="365"/>
    <x v="391"/>
    <x v="1"/>
    <s v="AS-10630"/>
    <s v="Ann Steele"/>
    <x v="2"/>
    <s v="United States"/>
    <x v="45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x v="471"/>
    <x v="365"/>
    <x v="391"/>
    <x v="1"/>
    <s v="AS-10630"/>
    <s v="Ann Steele"/>
    <x v="2"/>
    <s v="United States"/>
    <x v="45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x v="472"/>
    <x v="366"/>
    <x v="392"/>
    <x v="3"/>
    <s v="TS-21340"/>
    <s v="Toby Swindell"/>
    <x v="0"/>
    <s v="United States"/>
    <x v="12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x v="473"/>
    <x v="367"/>
    <x v="393"/>
    <x v="1"/>
    <s v="JG-15805"/>
    <s v="John Grady"/>
    <x v="1"/>
    <s v="United States"/>
    <x v="109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x v="473"/>
    <x v="367"/>
    <x v="393"/>
    <x v="1"/>
    <s v="JG-15805"/>
    <s v="John Grady"/>
    <x v="1"/>
    <s v="United States"/>
    <x v="109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x v="474"/>
    <x v="368"/>
    <x v="394"/>
    <x v="0"/>
    <s v="SL-20155"/>
    <s v="Sara Luxemburg"/>
    <x v="2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x v="475"/>
    <x v="369"/>
    <x v="47"/>
    <x v="2"/>
    <s v="TS-21610"/>
    <s v="Troy Staebel"/>
    <x v="0"/>
    <s v="United States"/>
    <x v="20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x v="476"/>
    <x v="370"/>
    <x v="395"/>
    <x v="2"/>
    <s v="RF-19735"/>
    <s v="Roland Fjeld"/>
    <x v="0"/>
    <s v="United States"/>
    <x v="49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x v="476"/>
    <x v="370"/>
    <x v="395"/>
    <x v="2"/>
    <s v="RF-19735"/>
    <s v="Roland Fjeld"/>
    <x v="0"/>
    <s v="United States"/>
    <x v="49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x v="477"/>
    <x v="371"/>
    <x v="396"/>
    <x v="1"/>
    <s v="MW-18235"/>
    <s v="Mitch Willingham"/>
    <x v="1"/>
    <s v="United States"/>
    <x v="173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x v="477"/>
    <x v="371"/>
    <x v="396"/>
    <x v="1"/>
    <s v="MW-18235"/>
    <s v="Mitch Willingham"/>
    <x v="1"/>
    <s v="United States"/>
    <x v="173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x v="478"/>
    <x v="372"/>
    <x v="397"/>
    <x v="1"/>
    <s v="RD-19585"/>
    <s v="Rob Dowd"/>
    <x v="0"/>
    <s v="United States"/>
    <x v="0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x v="478"/>
    <x v="372"/>
    <x v="397"/>
    <x v="1"/>
    <s v="RD-19585"/>
    <s v="Rob Dowd"/>
    <x v="0"/>
    <s v="United States"/>
    <x v="0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x v="478"/>
    <x v="372"/>
    <x v="397"/>
    <x v="1"/>
    <s v="RD-19585"/>
    <s v="Rob Dowd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x v="478"/>
    <x v="372"/>
    <x v="397"/>
    <x v="1"/>
    <s v="RD-19585"/>
    <s v="Rob Dowd"/>
    <x v="0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x v="479"/>
    <x v="373"/>
    <x v="398"/>
    <x v="1"/>
    <s v="FM-14290"/>
    <s v="Frank Merwin"/>
    <x v="2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x v="480"/>
    <x v="374"/>
    <x v="116"/>
    <x v="3"/>
    <s v="RH-1949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x v="480"/>
    <x v="374"/>
    <x v="116"/>
    <x v="3"/>
    <s v="RH-19495"/>
    <s v="Rick Hansen"/>
    <x v="0"/>
    <s v="United States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x v="480"/>
    <x v="374"/>
    <x v="116"/>
    <x v="3"/>
    <s v="RH-19495"/>
    <s v="Rick Hansen"/>
    <x v="0"/>
    <s v="United States"/>
    <x v="20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x v="481"/>
    <x v="375"/>
    <x v="399"/>
    <x v="1"/>
    <s v="RA-19945"/>
    <s v="Ryan Akin"/>
    <x v="0"/>
    <s v="United States"/>
    <x v="174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x v="482"/>
    <x v="50"/>
    <x v="50"/>
    <x v="1"/>
    <s v="JK-15730"/>
    <s v="Joe Kamberova"/>
    <x v="0"/>
    <s v="United States"/>
    <x v="108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x v="483"/>
    <x v="376"/>
    <x v="217"/>
    <x v="2"/>
    <s v="MT-17815"/>
    <s v="Meg Tillman"/>
    <x v="0"/>
    <s v="United States"/>
    <x v="48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x v="483"/>
    <x v="376"/>
    <x v="217"/>
    <x v="2"/>
    <s v="MT-17815"/>
    <s v="Meg Tillman"/>
    <x v="0"/>
    <s v="United States"/>
    <x v="48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x v="484"/>
    <x v="377"/>
    <x v="378"/>
    <x v="1"/>
    <s v="PO-18850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x v="485"/>
    <x v="378"/>
    <x v="260"/>
    <x v="2"/>
    <s v="AT-10735"/>
    <s v="Annie Thurman"/>
    <x v="0"/>
    <s v="United States"/>
    <x v="22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x v="486"/>
    <x v="156"/>
    <x v="158"/>
    <x v="2"/>
    <s v="VG-21790"/>
    <s v="Vivek Gonzalez"/>
    <x v="0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x v="487"/>
    <x v="46"/>
    <x v="329"/>
    <x v="0"/>
    <s v="PF-19165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x v="487"/>
    <x v="46"/>
    <x v="329"/>
    <x v="0"/>
    <s v="PF-19165"/>
    <s v="Philip Fox"/>
    <x v="0"/>
    <s v="United States"/>
    <x v="175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x v="488"/>
    <x v="379"/>
    <x v="140"/>
    <x v="0"/>
    <s v="JS-15880"/>
    <s v="John Stevenson"/>
    <x v="0"/>
    <s v="United States"/>
    <x v="4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x v="488"/>
    <x v="379"/>
    <x v="140"/>
    <x v="0"/>
    <s v="JS-15880"/>
    <s v="John Stevenson"/>
    <x v="0"/>
    <s v="United States"/>
    <x v="4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x v="489"/>
    <x v="14"/>
    <x v="400"/>
    <x v="0"/>
    <s v="MO-17800"/>
    <s v="Meg O'Connel"/>
    <x v="2"/>
    <s v="United States"/>
    <x v="1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x v="490"/>
    <x v="380"/>
    <x v="401"/>
    <x v="1"/>
    <s v="KM-16225"/>
    <s v="Kalyca Meade"/>
    <x v="1"/>
    <s v="United States"/>
    <x v="20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x v="490"/>
    <x v="380"/>
    <x v="401"/>
    <x v="1"/>
    <s v="KM-16225"/>
    <s v="Kalyca Meade"/>
    <x v="1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x v="490"/>
    <x v="380"/>
    <x v="401"/>
    <x v="1"/>
    <s v="KM-16225"/>
    <s v="Kalyca Meade"/>
    <x v="1"/>
    <s v="United States"/>
    <x v="20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x v="490"/>
    <x v="380"/>
    <x v="401"/>
    <x v="1"/>
    <s v="KM-16225"/>
    <s v="Kalyca Meade"/>
    <x v="1"/>
    <s v="United States"/>
    <x v="20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x v="491"/>
    <x v="381"/>
    <x v="402"/>
    <x v="1"/>
    <s v="GT-14710"/>
    <s v="Greg Tran"/>
    <x v="0"/>
    <s v="United States"/>
    <x v="176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x v="491"/>
    <x v="381"/>
    <x v="402"/>
    <x v="1"/>
    <s v="GT-14710"/>
    <s v="Greg Tran"/>
    <x v="0"/>
    <s v="United States"/>
    <x v="176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x v="491"/>
    <x v="381"/>
    <x v="402"/>
    <x v="1"/>
    <s v="GT-14710"/>
    <s v="Greg Tran"/>
    <x v="0"/>
    <s v="United States"/>
    <x v="176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x v="492"/>
    <x v="382"/>
    <x v="403"/>
    <x v="1"/>
    <s v="PB-19150"/>
    <s v="Philip Brown"/>
    <x v="0"/>
    <s v="United States"/>
    <x v="10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x v="493"/>
    <x v="94"/>
    <x v="404"/>
    <x v="2"/>
    <s v="HR-14770"/>
    <s v="Hallie Redmond"/>
    <x v="2"/>
    <s v="United States"/>
    <x v="1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x v="494"/>
    <x v="383"/>
    <x v="405"/>
    <x v="0"/>
    <s v="DE-13255"/>
    <s v="Deanra Eno"/>
    <x v="2"/>
    <s v="United States"/>
    <x v="24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x v="494"/>
    <x v="383"/>
    <x v="405"/>
    <x v="0"/>
    <s v="DE-13255"/>
    <s v="Deanra Eno"/>
    <x v="2"/>
    <s v="United States"/>
    <x v="24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x v="494"/>
    <x v="383"/>
    <x v="405"/>
    <x v="0"/>
    <s v="DE-13255"/>
    <s v="Deanra Eno"/>
    <x v="2"/>
    <s v="United States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x v="495"/>
    <x v="384"/>
    <x v="406"/>
    <x v="1"/>
    <s v="LA-16780"/>
    <s v="Laura Armstrong"/>
    <x v="1"/>
    <s v="United States"/>
    <x v="83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x v="495"/>
    <x v="384"/>
    <x v="406"/>
    <x v="1"/>
    <s v="LA-16780"/>
    <s v="Laura Armstrong"/>
    <x v="1"/>
    <s v="United States"/>
    <x v="83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x v="495"/>
    <x v="384"/>
    <x v="406"/>
    <x v="1"/>
    <s v="LA-16780"/>
    <s v="Laura Armstrong"/>
    <x v="1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x v="495"/>
    <x v="384"/>
    <x v="406"/>
    <x v="1"/>
    <s v="LA-16780"/>
    <s v="Laura Armstrong"/>
    <x v="1"/>
    <s v="United States"/>
    <x v="83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x v="495"/>
    <x v="384"/>
    <x v="406"/>
    <x v="1"/>
    <s v="LA-16780"/>
    <s v="Laura Armstrong"/>
    <x v="1"/>
    <s v="United States"/>
    <x v="83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x v="496"/>
    <x v="73"/>
    <x v="407"/>
    <x v="2"/>
    <s v="AG-10390"/>
    <s v="Allen Goldenen"/>
    <x v="0"/>
    <s v="United States"/>
    <x v="74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x v="496"/>
    <x v="73"/>
    <x v="407"/>
    <x v="2"/>
    <s v="AG-10390"/>
    <s v="Allen Goldenen"/>
    <x v="0"/>
    <s v="United States"/>
    <x v="74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x v="496"/>
    <x v="73"/>
    <x v="407"/>
    <x v="2"/>
    <s v="AG-10390"/>
    <s v="Allen Goldenen"/>
    <x v="0"/>
    <s v="United States"/>
    <x v="74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x v="497"/>
    <x v="183"/>
    <x v="408"/>
    <x v="1"/>
    <s v="EL-13735"/>
    <s v="Ed Ludwig"/>
    <x v="2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x v="498"/>
    <x v="385"/>
    <x v="409"/>
    <x v="2"/>
    <s v="JJ-15445"/>
    <s v="Jennifer Jackson"/>
    <x v="0"/>
    <s v="United States"/>
    <x v="1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x v="499"/>
    <x v="225"/>
    <x v="410"/>
    <x v="2"/>
    <s v="JH-15430"/>
    <s v="Jennifer Halladay"/>
    <x v="0"/>
    <s v="United States"/>
    <x v="140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x v="499"/>
    <x v="225"/>
    <x v="410"/>
    <x v="2"/>
    <s v="JH-15430"/>
    <s v="Jennifer Halladay"/>
    <x v="0"/>
    <s v="United States"/>
    <x v="140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x v="500"/>
    <x v="231"/>
    <x v="243"/>
    <x v="1"/>
    <s v="RD-19660"/>
    <s v="Robert Dilbeck"/>
    <x v="2"/>
    <s v="United States"/>
    <x v="178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x v="501"/>
    <x v="47"/>
    <x v="411"/>
    <x v="0"/>
    <s v="MO-17500"/>
    <s v="Mary O'Rourke"/>
    <x v="0"/>
    <s v="United States"/>
    <x v="20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x v="501"/>
    <x v="47"/>
    <x v="411"/>
    <x v="0"/>
    <s v="MO-17500"/>
    <s v="Mary O'Rourke"/>
    <x v="0"/>
    <s v="United States"/>
    <x v="20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x v="502"/>
    <x v="362"/>
    <x v="142"/>
    <x v="2"/>
    <s v="NS-18640"/>
    <s v="Noel Staavos"/>
    <x v="1"/>
    <s v="United States"/>
    <x v="22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x v="502"/>
    <x v="362"/>
    <x v="142"/>
    <x v="2"/>
    <s v="NS-18640"/>
    <s v="Noel Staavos"/>
    <x v="1"/>
    <s v="United States"/>
    <x v="22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x v="503"/>
    <x v="386"/>
    <x v="412"/>
    <x v="1"/>
    <s v="SN-20710"/>
    <s v="Steve Nguyen"/>
    <x v="2"/>
    <s v="United States"/>
    <x v="179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x v="504"/>
    <x v="387"/>
    <x v="20"/>
    <x v="1"/>
    <s v="ZC-21910"/>
    <s v="Zuschuss Carroll"/>
    <x v="0"/>
    <s v="United States"/>
    <x v="100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x v="504"/>
    <x v="387"/>
    <x v="20"/>
    <x v="1"/>
    <s v="ZC-21910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x v="505"/>
    <x v="279"/>
    <x v="413"/>
    <x v="0"/>
    <s v="LC-16885"/>
    <s v="Lena Creighton"/>
    <x v="0"/>
    <s v="United States"/>
    <x v="8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x v="505"/>
    <x v="279"/>
    <x v="413"/>
    <x v="0"/>
    <s v="LC-16885"/>
    <s v="Lena Creighton"/>
    <x v="0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x v="506"/>
    <x v="230"/>
    <x v="414"/>
    <x v="2"/>
    <s v="DG-13300"/>
    <s v="Deirdre Greer"/>
    <x v="1"/>
    <s v="United States"/>
    <x v="10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x v="506"/>
    <x v="230"/>
    <x v="414"/>
    <x v="2"/>
    <s v="DG-13300"/>
    <s v="Deirdre Greer"/>
    <x v="1"/>
    <s v="United States"/>
    <x v="10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x v="506"/>
    <x v="230"/>
    <x v="414"/>
    <x v="2"/>
    <s v="DG-13300"/>
    <s v="Deirdre Greer"/>
    <x v="1"/>
    <s v="United States"/>
    <x v="10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x v="507"/>
    <x v="388"/>
    <x v="415"/>
    <x v="1"/>
    <s v="NF-18595"/>
    <s v="Nicole Fjeld"/>
    <x v="2"/>
    <s v="United States"/>
    <x v="20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x v="507"/>
    <x v="388"/>
    <x v="415"/>
    <x v="1"/>
    <s v="NF-18595"/>
    <s v="Nicole Fjeld"/>
    <x v="2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x v="507"/>
    <x v="388"/>
    <x v="415"/>
    <x v="1"/>
    <s v="NF-18595"/>
    <s v="Nicole Fjeld"/>
    <x v="2"/>
    <s v="United States"/>
    <x v="20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x v="507"/>
    <x v="388"/>
    <x v="415"/>
    <x v="1"/>
    <s v="NF-18595"/>
    <s v="Nicole Fjeld"/>
    <x v="2"/>
    <s v="United States"/>
    <x v="20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x v="508"/>
    <x v="389"/>
    <x v="416"/>
    <x v="1"/>
    <s v="BP-11185"/>
    <s v="Ben Peterman"/>
    <x v="1"/>
    <s v="United States"/>
    <x v="70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x v="508"/>
    <x v="389"/>
    <x v="416"/>
    <x v="1"/>
    <s v="BP-11185"/>
    <s v="Ben Peterman"/>
    <x v="1"/>
    <s v="United States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x v="509"/>
    <x v="390"/>
    <x v="417"/>
    <x v="1"/>
    <s v="MG-17650"/>
    <s v="Matthew Grinstein"/>
    <x v="2"/>
    <s v="United States"/>
    <x v="10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x v="510"/>
    <x v="391"/>
    <x v="418"/>
    <x v="1"/>
    <s v="JD-16060"/>
    <s v="Julia Dunbar"/>
    <x v="0"/>
    <s v="United States"/>
    <x v="12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x v="511"/>
    <x v="392"/>
    <x v="419"/>
    <x v="1"/>
    <s v="TS-21160"/>
    <s v="Theresa Swint"/>
    <x v="1"/>
    <s v="United States"/>
    <x v="167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x v="511"/>
    <x v="392"/>
    <x v="419"/>
    <x v="1"/>
    <s v="TS-21160"/>
    <s v="Theresa Swint"/>
    <x v="1"/>
    <s v="United States"/>
    <x v="167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x v="511"/>
    <x v="392"/>
    <x v="419"/>
    <x v="1"/>
    <s v="TS-21160"/>
    <s v="Theresa Swint"/>
    <x v="1"/>
    <s v="United States"/>
    <x v="167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x v="511"/>
    <x v="392"/>
    <x v="419"/>
    <x v="1"/>
    <s v="TS-21160"/>
    <s v="Theresa Swint"/>
    <x v="1"/>
    <s v="United States"/>
    <x v="167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x v="511"/>
    <x v="392"/>
    <x v="419"/>
    <x v="1"/>
    <s v="TS-21160"/>
    <s v="Theresa Swint"/>
    <x v="1"/>
    <s v="United States"/>
    <x v="167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x v="511"/>
    <x v="392"/>
    <x v="419"/>
    <x v="1"/>
    <s v="TS-21160"/>
    <s v="Theresa Swint"/>
    <x v="1"/>
    <s v="United States"/>
    <x v="167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x v="512"/>
    <x v="393"/>
    <x v="342"/>
    <x v="2"/>
    <s v="BD-11620"/>
    <s v="Brian DeCherney"/>
    <x v="0"/>
    <s v="United States"/>
    <x v="8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x v="513"/>
    <x v="394"/>
    <x v="420"/>
    <x v="0"/>
    <s v="CM-12160"/>
    <s v="Charles McCrossin"/>
    <x v="0"/>
    <s v="United States"/>
    <x v="180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x v="514"/>
    <x v="395"/>
    <x v="421"/>
    <x v="1"/>
    <s v="RB-19795"/>
    <s v="Ross Baird"/>
    <x v="2"/>
    <s v="United States"/>
    <x v="10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x v="515"/>
    <x v="312"/>
    <x v="6"/>
    <x v="1"/>
    <s v="SN-20560"/>
    <s v="Skye Norling"/>
    <x v="2"/>
    <s v="United States"/>
    <x v="1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x v="516"/>
    <x v="236"/>
    <x v="422"/>
    <x v="1"/>
    <s v="EH-14005"/>
    <s v="Erica Hernandez"/>
    <x v="2"/>
    <s v="United States"/>
    <x v="60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x v="517"/>
    <x v="237"/>
    <x v="381"/>
    <x v="1"/>
    <s v="FO-14305"/>
    <s v="Frank Olsen"/>
    <x v="0"/>
    <s v="United States"/>
    <x v="20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x v="518"/>
    <x v="396"/>
    <x v="423"/>
    <x v="1"/>
    <s v="MS-17710"/>
    <s v="Maurice Satty"/>
    <x v="0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x v="518"/>
    <x v="396"/>
    <x v="423"/>
    <x v="1"/>
    <s v="MS-17710"/>
    <s v="Maurice Satty"/>
    <x v="0"/>
    <s v="United States"/>
    <x v="123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x v="518"/>
    <x v="396"/>
    <x v="423"/>
    <x v="1"/>
    <s v="MS-17710"/>
    <s v="Maurice Satty"/>
    <x v="0"/>
    <s v="United States"/>
    <x v="123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x v="519"/>
    <x v="321"/>
    <x v="424"/>
    <x v="2"/>
    <s v="CC-12100"/>
    <s v="Chad Cunningham"/>
    <x v="2"/>
    <s v="United States"/>
    <x v="38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x v="520"/>
    <x v="397"/>
    <x v="425"/>
    <x v="0"/>
    <s v="DW-13540"/>
    <s v="Don Weiss"/>
    <x v="0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x v="520"/>
    <x v="397"/>
    <x v="425"/>
    <x v="0"/>
    <s v="DW-13540"/>
    <s v="Don Weiss"/>
    <x v="0"/>
    <s v="United States"/>
    <x v="4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x v="520"/>
    <x v="397"/>
    <x v="425"/>
    <x v="0"/>
    <s v="DW-13540"/>
    <s v="Don Weiss"/>
    <x v="0"/>
    <s v="United States"/>
    <x v="4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x v="521"/>
    <x v="239"/>
    <x v="107"/>
    <x v="1"/>
    <s v="BT-11395"/>
    <s v="Bill Tyler"/>
    <x v="1"/>
    <s v="United States"/>
    <x v="66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x v="521"/>
    <x v="239"/>
    <x v="107"/>
    <x v="1"/>
    <s v="BT-11395"/>
    <s v="Bill Tyler"/>
    <x v="1"/>
    <s v="United States"/>
    <x v="66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x v="522"/>
    <x v="398"/>
    <x v="426"/>
    <x v="1"/>
    <s v="KD-16270"/>
    <s v="Karen Daniels"/>
    <x v="0"/>
    <s v="United States"/>
    <x v="181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x v="522"/>
    <x v="398"/>
    <x v="426"/>
    <x v="1"/>
    <s v="KD-16270"/>
    <s v="Karen Daniels"/>
    <x v="0"/>
    <s v="United States"/>
    <x v="181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x v="522"/>
    <x v="398"/>
    <x v="426"/>
    <x v="1"/>
    <s v="KD-16270"/>
    <s v="Karen Daniels"/>
    <x v="0"/>
    <s v="United States"/>
    <x v="181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x v="522"/>
    <x v="398"/>
    <x v="426"/>
    <x v="1"/>
    <s v="KD-16270"/>
    <s v="Karen Daniels"/>
    <x v="0"/>
    <s v="United States"/>
    <x v="181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x v="523"/>
    <x v="399"/>
    <x v="427"/>
    <x v="3"/>
    <s v="LC-16870"/>
    <s v="Lena Cacioppo"/>
    <x v="0"/>
    <s v="United States"/>
    <x v="96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x v="524"/>
    <x v="243"/>
    <x v="428"/>
    <x v="0"/>
    <s v="CY-12745"/>
    <s v="Craig Yedwab"/>
    <x v="1"/>
    <s v="United States"/>
    <x v="182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x v="524"/>
    <x v="243"/>
    <x v="428"/>
    <x v="0"/>
    <s v="CY-12745"/>
    <s v="Craig Yedwab"/>
    <x v="1"/>
    <s v="United States"/>
    <x v="182"/>
    <x v="1"/>
    <n v="94601"/>
    <x v="1"/>
    <s v="OFF-LA-10000452"/>
    <x v="1"/>
    <x v="2"/>
    <s v="Avery 488"/>
    <n v="3.15"/>
    <n v="1"/>
    <n v="0"/>
    <n v="1.512"/>
    <x v="1"/>
    <x v="0"/>
  </r>
  <r>
    <n v="1090"/>
    <x v="525"/>
    <x v="400"/>
    <x v="272"/>
    <x v="1"/>
    <s v="LW-16990"/>
    <s v="Lindsay Williams"/>
    <x v="1"/>
    <s v="United States"/>
    <x v="53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x v="525"/>
    <x v="400"/>
    <x v="272"/>
    <x v="1"/>
    <s v="LW-16990"/>
    <s v="Lindsay Williams"/>
    <x v="1"/>
    <s v="United States"/>
    <x v="53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x v="526"/>
    <x v="401"/>
    <x v="429"/>
    <x v="1"/>
    <s v="NP-18325"/>
    <s v="Naresj Patel"/>
    <x v="0"/>
    <s v="United States"/>
    <x v="70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x v="526"/>
    <x v="401"/>
    <x v="429"/>
    <x v="1"/>
    <s v="NP-18325"/>
    <s v="Naresj Patel"/>
    <x v="0"/>
    <s v="United States"/>
    <x v="70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x v="527"/>
    <x v="17"/>
    <x v="16"/>
    <x v="1"/>
    <s v="BT-11485"/>
    <s v="Brad Thomas"/>
    <x v="2"/>
    <s v="United States"/>
    <x v="183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x v="527"/>
    <x v="17"/>
    <x v="16"/>
    <x v="1"/>
    <s v="BT-11485"/>
    <s v="Brad Thomas"/>
    <x v="2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x v="528"/>
    <x v="276"/>
    <x v="430"/>
    <x v="1"/>
    <s v="PS-19045"/>
    <s v="Penelope Sewall"/>
    <x v="2"/>
    <s v="United States"/>
    <x v="35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x v="528"/>
    <x v="276"/>
    <x v="430"/>
    <x v="1"/>
    <s v="PS-19045"/>
    <s v="Penelope Sewall"/>
    <x v="2"/>
    <s v="United States"/>
    <x v="35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x v="529"/>
    <x v="402"/>
    <x v="431"/>
    <x v="2"/>
    <s v="NS-18640"/>
    <s v="Noel Staavos"/>
    <x v="1"/>
    <s v="United States"/>
    <x v="1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x v="530"/>
    <x v="403"/>
    <x v="432"/>
    <x v="2"/>
    <s v="PV-18985"/>
    <s v="Paul Van Hugh"/>
    <x v="2"/>
    <s v="United States"/>
    <x v="8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x v="530"/>
    <x v="403"/>
    <x v="432"/>
    <x v="2"/>
    <s v="PV-18985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x v="530"/>
    <x v="403"/>
    <x v="432"/>
    <x v="2"/>
    <s v="PV-18985"/>
    <s v="Paul Van Hugh"/>
    <x v="2"/>
    <s v="United States"/>
    <x v="8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x v="530"/>
    <x v="403"/>
    <x v="432"/>
    <x v="2"/>
    <s v="PV-18985"/>
    <s v="Paul Van Hugh"/>
    <x v="2"/>
    <s v="United States"/>
    <x v="8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x v="531"/>
    <x v="81"/>
    <x v="433"/>
    <x v="1"/>
    <s v="RP-19390"/>
    <s v="Resi Pölking"/>
    <x v="0"/>
    <s v="United States"/>
    <x v="12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x v="531"/>
    <x v="81"/>
    <x v="433"/>
    <x v="1"/>
    <s v="RP-19390"/>
    <s v="Resi Pölking"/>
    <x v="0"/>
    <s v="United States"/>
    <x v="12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x v="532"/>
    <x v="147"/>
    <x v="434"/>
    <x v="1"/>
    <s v="NM-18520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x v="533"/>
    <x v="258"/>
    <x v="71"/>
    <x v="1"/>
    <s v="EH-13945"/>
    <s v="Eric Hoffmann"/>
    <x v="0"/>
    <s v="United States"/>
    <x v="12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x v="533"/>
    <x v="258"/>
    <x v="71"/>
    <x v="1"/>
    <s v="EH-13945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x v="533"/>
    <x v="258"/>
    <x v="71"/>
    <x v="1"/>
    <s v="EH-13945"/>
    <s v="Eric Hoffmann"/>
    <x v="0"/>
    <s v="United States"/>
    <x v="12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x v="533"/>
    <x v="258"/>
    <x v="71"/>
    <x v="1"/>
    <s v="EH-13945"/>
    <s v="Eric Hoffmann"/>
    <x v="0"/>
    <s v="United States"/>
    <x v="12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x v="533"/>
    <x v="258"/>
    <x v="71"/>
    <x v="1"/>
    <s v="EH-13945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x v="533"/>
    <x v="258"/>
    <x v="71"/>
    <x v="1"/>
    <s v="EH-13945"/>
    <s v="Eric Hoffmann"/>
    <x v="0"/>
    <s v="United States"/>
    <x v="12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x v="533"/>
    <x v="258"/>
    <x v="71"/>
    <x v="1"/>
    <s v="EH-13945"/>
    <s v="Eric Hoffmann"/>
    <x v="0"/>
    <s v="United States"/>
    <x v="12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x v="533"/>
    <x v="258"/>
    <x v="71"/>
    <x v="1"/>
    <s v="EH-13945"/>
    <s v="Eric Hoffmann"/>
    <x v="0"/>
    <s v="United States"/>
    <x v="12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x v="534"/>
    <x v="404"/>
    <x v="350"/>
    <x v="0"/>
    <s v="RA-19915"/>
    <s v="Russell Applegate"/>
    <x v="0"/>
    <s v="United States"/>
    <x v="184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x v="534"/>
    <x v="404"/>
    <x v="350"/>
    <x v="0"/>
    <s v="RA-19915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x v="534"/>
    <x v="404"/>
    <x v="350"/>
    <x v="0"/>
    <s v="RA-19915"/>
    <s v="Russell Applegate"/>
    <x v="0"/>
    <s v="United States"/>
    <x v="184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x v="535"/>
    <x v="405"/>
    <x v="435"/>
    <x v="0"/>
    <s v="DL-13495"/>
    <s v="Dionis Lloyd"/>
    <x v="1"/>
    <s v="United States"/>
    <x v="8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x v="536"/>
    <x v="406"/>
    <x v="37"/>
    <x v="1"/>
    <s v="CS-12355"/>
    <s v="Christine Sundaresam"/>
    <x v="0"/>
    <s v="United States"/>
    <x v="185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x v="536"/>
    <x v="406"/>
    <x v="37"/>
    <x v="1"/>
    <s v="CS-12355"/>
    <s v="Christine Sundaresam"/>
    <x v="0"/>
    <s v="United States"/>
    <x v="185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x v="536"/>
    <x v="406"/>
    <x v="37"/>
    <x v="1"/>
    <s v="CS-12355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x v="536"/>
    <x v="406"/>
    <x v="37"/>
    <x v="1"/>
    <s v="CS-12355"/>
    <s v="Christine Sundaresam"/>
    <x v="0"/>
    <s v="United States"/>
    <x v="185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x v="537"/>
    <x v="407"/>
    <x v="436"/>
    <x v="1"/>
    <s v="HL-15040"/>
    <s v="Hunter Lopez"/>
    <x v="0"/>
    <s v="United States"/>
    <x v="186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x v="537"/>
    <x v="407"/>
    <x v="436"/>
    <x v="1"/>
    <s v="HL-15040"/>
    <s v="Hunter Lopez"/>
    <x v="0"/>
    <s v="United States"/>
    <x v="186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x v="537"/>
    <x v="407"/>
    <x v="436"/>
    <x v="1"/>
    <s v="HL-15040"/>
    <s v="Hunter Lopez"/>
    <x v="0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x v="537"/>
    <x v="407"/>
    <x v="436"/>
    <x v="1"/>
    <s v="HL-15040"/>
    <s v="Hunter Lopez"/>
    <x v="0"/>
    <s v="United States"/>
    <x v="186"/>
    <x v="36"/>
    <n v="72401"/>
    <x v="0"/>
    <s v="OFF-AR-10003811"/>
    <x v="1"/>
    <x v="6"/>
    <s v="Newell 327"/>
    <n v="6.63"/>
    <n v="3"/>
    <n v="0"/>
    <n v="1.7901"/>
    <x v="0"/>
    <x v="0"/>
  </r>
  <r>
    <n v="1126"/>
    <x v="537"/>
    <x v="407"/>
    <x v="436"/>
    <x v="1"/>
    <s v="HL-15040"/>
    <s v="Hunter Lopez"/>
    <x v="0"/>
    <s v="United States"/>
    <x v="186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x v="537"/>
    <x v="407"/>
    <x v="436"/>
    <x v="1"/>
    <s v="HL-15040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x v="538"/>
    <x v="56"/>
    <x v="437"/>
    <x v="1"/>
    <s v="PA-19060"/>
    <s v="Pete Armstrong"/>
    <x v="2"/>
    <s v="United States"/>
    <x v="102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x v="538"/>
    <x v="56"/>
    <x v="437"/>
    <x v="1"/>
    <s v="PA-19060"/>
    <s v="Pete Armstrong"/>
    <x v="2"/>
    <s v="United States"/>
    <x v="102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x v="539"/>
    <x v="408"/>
    <x v="438"/>
    <x v="1"/>
    <s v="BD-11605"/>
    <s v="Brian Dahlen"/>
    <x v="0"/>
    <s v="United States"/>
    <x v="24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x v="539"/>
    <x v="408"/>
    <x v="438"/>
    <x v="1"/>
    <s v="BD-11605"/>
    <s v="Brian Dahlen"/>
    <x v="0"/>
    <s v="United States"/>
    <x v="24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x v="539"/>
    <x v="408"/>
    <x v="438"/>
    <x v="1"/>
    <s v="BD-11605"/>
    <s v="Brian Dahlen"/>
    <x v="0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x v="540"/>
    <x v="409"/>
    <x v="439"/>
    <x v="2"/>
    <s v="GG-14650"/>
    <s v="Greg Guthrie"/>
    <x v="1"/>
    <s v="United States"/>
    <x v="187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x v="541"/>
    <x v="410"/>
    <x v="103"/>
    <x v="1"/>
    <s v="JS-15940"/>
    <s v="Joni Sundaresam"/>
    <x v="2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x v="541"/>
    <x v="410"/>
    <x v="103"/>
    <x v="1"/>
    <s v="JS-15940"/>
    <s v="Joni Sundaresam"/>
    <x v="2"/>
    <s v="United States"/>
    <x v="10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x v="542"/>
    <x v="25"/>
    <x v="440"/>
    <x v="3"/>
    <s v="LR-16915"/>
    <s v="Lena Radford"/>
    <x v="0"/>
    <s v="United States"/>
    <x v="188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x v="543"/>
    <x v="396"/>
    <x v="441"/>
    <x v="0"/>
    <s v="FH-14275"/>
    <s v="Frank Hawley"/>
    <x v="1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x v="543"/>
    <x v="396"/>
    <x v="441"/>
    <x v="0"/>
    <s v="FH-14275"/>
    <s v="Frank Hawley"/>
    <x v="1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x v="543"/>
    <x v="396"/>
    <x v="441"/>
    <x v="0"/>
    <s v="FH-14275"/>
    <s v="Frank Hawley"/>
    <x v="1"/>
    <s v="United States"/>
    <x v="189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x v="543"/>
    <x v="396"/>
    <x v="441"/>
    <x v="0"/>
    <s v="FH-14275"/>
    <s v="Frank Hawley"/>
    <x v="1"/>
    <s v="United States"/>
    <x v="189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x v="543"/>
    <x v="396"/>
    <x v="441"/>
    <x v="0"/>
    <s v="FH-14275"/>
    <s v="Frank Hawley"/>
    <x v="1"/>
    <s v="United States"/>
    <x v="189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x v="544"/>
    <x v="411"/>
    <x v="127"/>
    <x v="1"/>
    <s v="AP-10915"/>
    <s v="Arthur Prichep"/>
    <x v="0"/>
    <s v="United States"/>
    <x v="1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x v="544"/>
    <x v="411"/>
    <x v="127"/>
    <x v="1"/>
    <s v="AP-10915"/>
    <s v="Arthur Prichep"/>
    <x v="0"/>
    <s v="United States"/>
    <x v="1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x v="544"/>
    <x v="411"/>
    <x v="127"/>
    <x v="1"/>
    <s v="AP-10915"/>
    <s v="Arthur Prichep"/>
    <x v="0"/>
    <s v="United States"/>
    <x v="1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x v="544"/>
    <x v="411"/>
    <x v="127"/>
    <x v="1"/>
    <s v="AP-10915"/>
    <s v="Arthur Prichep"/>
    <x v="0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x v="544"/>
    <x v="411"/>
    <x v="127"/>
    <x v="1"/>
    <s v="AP-10915"/>
    <s v="Arthur Prichep"/>
    <x v="0"/>
    <s v="United States"/>
    <x v="1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x v="545"/>
    <x v="388"/>
    <x v="442"/>
    <x v="3"/>
    <s v="NC-18340"/>
    <s v="Nat Carroll"/>
    <x v="0"/>
    <s v="United States"/>
    <x v="190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x v="545"/>
    <x v="388"/>
    <x v="442"/>
    <x v="3"/>
    <s v="NC-18340"/>
    <s v="Nat Carroll"/>
    <x v="0"/>
    <s v="United States"/>
    <x v="190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x v="545"/>
    <x v="388"/>
    <x v="442"/>
    <x v="3"/>
    <s v="NC-18340"/>
    <s v="Nat Carroll"/>
    <x v="0"/>
    <s v="United States"/>
    <x v="190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x v="545"/>
    <x v="388"/>
    <x v="442"/>
    <x v="3"/>
    <s v="NC-18340"/>
    <s v="Nat Carroll"/>
    <x v="0"/>
    <s v="United States"/>
    <x v="190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x v="545"/>
    <x v="388"/>
    <x v="442"/>
    <x v="3"/>
    <s v="NC-18340"/>
    <s v="Nat Carroll"/>
    <x v="0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x v="546"/>
    <x v="412"/>
    <x v="443"/>
    <x v="1"/>
    <s v="CB-12535"/>
    <s v="Claudia Bergmann"/>
    <x v="1"/>
    <s v="United States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x v="547"/>
    <x v="413"/>
    <x v="335"/>
    <x v="1"/>
    <s v="KL-16555"/>
    <s v="Kelly Lampkin"/>
    <x v="1"/>
    <s v="United States"/>
    <x v="192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x v="547"/>
    <x v="413"/>
    <x v="335"/>
    <x v="1"/>
    <s v="KL-16555"/>
    <s v="Kelly Lampkin"/>
    <x v="1"/>
    <s v="United States"/>
    <x v="192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x v="548"/>
    <x v="414"/>
    <x v="444"/>
    <x v="2"/>
    <s v="PS-19045"/>
    <s v="Penelope Sewall"/>
    <x v="2"/>
    <s v="United States"/>
    <x v="193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x v="548"/>
    <x v="414"/>
    <x v="444"/>
    <x v="2"/>
    <s v="PS-19045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x v="548"/>
    <x v="414"/>
    <x v="444"/>
    <x v="2"/>
    <s v="PS-19045"/>
    <s v="Penelope Sewall"/>
    <x v="2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x v="548"/>
    <x v="414"/>
    <x v="444"/>
    <x v="2"/>
    <s v="PS-19045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x v="549"/>
    <x v="415"/>
    <x v="445"/>
    <x v="0"/>
    <s v="GB-14530"/>
    <s v="George Bell"/>
    <x v="1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x v="550"/>
    <x v="222"/>
    <x v="446"/>
    <x v="1"/>
    <s v="AA-10315"/>
    <s v="Alex Avila"/>
    <x v="0"/>
    <s v="United States"/>
    <x v="31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x v="550"/>
    <x v="222"/>
    <x v="446"/>
    <x v="1"/>
    <s v="AA-10315"/>
    <s v="Alex Avila"/>
    <x v="0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x v="551"/>
    <x v="416"/>
    <x v="447"/>
    <x v="0"/>
    <s v="LT-16765"/>
    <s v="Larry Tron"/>
    <x v="0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x v="552"/>
    <x v="223"/>
    <x v="448"/>
    <x v="1"/>
    <s v="AP-10720"/>
    <s v="Anne Pryor"/>
    <x v="2"/>
    <s v="United States"/>
    <x v="20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x v="552"/>
    <x v="223"/>
    <x v="448"/>
    <x v="1"/>
    <s v="AP-10720"/>
    <s v="Anne Pryor"/>
    <x v="2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x v="552"/>
    <x v="223"/>
    <x v="448"/>
    <x v="1"/>
    <s v="AP-10720"/>
    <s v="Anne Pryor"/>
    <x v="2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x v="553"/>
    <x v="417"/>
    <x v="449"/>
    <x v="1"/>
    <s v="PM-18940"/>
    <s v="Paul MacIntyre"/>
    <x v="0"/>
    <s v="United States"/>
    <x v="25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x v="554"/>
    <x v="121"/>
    <x v="450"/>
    <x v="3"/>
    <s v="KC-16540"/>
    <s v="Kelly Collister"/>
    <x v="0"/>
    <s v="United States"/>
    <x v="4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x v="555"/>
    <x v="166"/>
    <x v="235"/>
    <x v="0"/>
    <s v="DL-13315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x v="555"/>
    <x v="166"/>
    <x v="235"/>
    <x v="0"/>
    <s v="DL-13315"/>
    <s v="Delfina Latchford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x v="555"/>
    <x v="166"/>
    <x v="235"/>
    <x v="0"/>
    <s v="DL-13315"/>
    <s v="Delfina Latchford"/>
    <x v="0"/>
    <s v="United States"/>
    <x v="20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x v="555"/>
    <x v="166"/>
    <x v="235"/>
    <x v="0"/>
    <s v="DL-13315"/>
    <s v="Delfina Latchford"/>
    <x v="0"/>
    <s v="United States"/>
    <x v="20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x v="556"/>
    <x v="418"/>
    <x v="451"/>
    <x v="1"/>
    <s v="SW-2027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x v="557"/>
    <x v="419"/>
    <x v="452"/>
    <x v="1"/>
    <s v="AA-10375"/>
    <s v="Allen Armold"/>
    <x v="0"/>
    <s v="United States"/>
    <x v="1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x v="558"/>
    <x v="420"/>
    <x v="453"/>
    <x v="1"/>
    <s v="LT-17110"/>
    <s v="Liz Thompson"/>
    <x v="0"/>
    <s v="United States"/>
    <x v="41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x v="559"/>
    <x v="421"/>
    <x v="454"/>
    <x v="2"/>
    <s v="DP-13105"/>
    <s v="Dave Poirier"/>
    <x v="1"/>
    <s v="United States"/>
    <x v="20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x v="560"/>
    <x v="48"/>
    <x v="143"/>
    <x v="1"/>
    <s v="AB-10060"/>
    <s v="Adam Bellavance"/>
    <x v="2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x v="561"/>
    <x v="422"/>
    <x v="129"/>
    <x v="0"/>
    <s v="AT-10435"/>
    <s v="Alyssa Tate"/>
    <x v="2"/>
    <s v="United States"/>
    <x v="1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x v="562"/>
    <x v="49"/>
    <x v="455"/>
    <x v="1"/>
    <s v="JE-15745"/>
    <s v="Joel Eaton"/>
    <x v="0"/>
    <s v="United States"/>
    <x v="196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x v="562"/>
    <x v="49"/>
    <x v="455"/>
    <x v="1"/>
    <s v="JE-15745"/>
    <s v="Joel Eaton"/>
    <x v="0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x v="563"/>
    <x v="423"/>
    <x v="132"/>
    <x v="0"/>
    <s v="CA-12055"/>
    <s v="Cathy Armstrong"/>
    <x v="2"/>
    <s v="United States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x v="564"/>
    <x v="261"/>
    <x v="175"/>
    <x v="1"/>
    <s v="DB-13060"/>
    <s v="Dave Brooks"/>
    <x v="0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x v="564"/>
    <x v="261"/>
    <x v="175"/>
    <x v="1"/>
    <s v="DB-13060"/>
    <s v="Dave Brooks"/>
    <x v="0"/>
    <s v="United States"/>
    <x v="80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x v="565"/>
    <x v="424"/>
    <x v="456"/>
    <x v="2"/>
    <s v="RB-19570"/>
    <s v="Rob Beeghly"/>
    <x v="0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x v="565"/>
    <x v="424"/>
    <x v="456"/>
    <x v="2"/>
    <s v="RB-19570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x v="566"/>
    <x v="156"/>
    <x v="457"/>
    <x v="1"/>
    <s v="HR-14830"/>
    <s v="Harold Ryan"/>
    <x v="1"/>
    <s v="United States"/>
    <x v="4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x v="566"/>
    <x v="156"/>
    <x v="457"/>
    <x v="1"/>
    <s v="HR-14830"/>
    <s v="Harold Ryan"/>
    <x v="1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x v="566"/>
    <x v="156"/>
    <x v="457"/>
    <x v="1"/>
    <s v="HR-14830"/>
    <s v="Harold Ryan"/>
    <x v="1"/>
    <s v="United States"/>
    <x v="4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x v="566"/>
    <x v="156"/>
    <x v="457"/>
    <x v="1"/>
    <s v="HR-14830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x v="567"/>
    <x v="425"/>
    <x v="458"/>
    <x v="0"/>
    <s v="BT-11530"/>
    <s v="Bradley Talbott"/>
    <x v="2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x v="567"/>
    <x v="425"/>
    <x v="458"/>
    <x v="0"/>
    <s v="BT-11530"/>
    <s v="Bradley Talbott"/>
    <x v="2"/>
    <s v="United States"/>
    <x v="1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x v="567"/>
    <x v="425"/>
    <x v="458"/>
    <x v="0"/>
    <s v="BT-11530"/>
    <s v="Bradley Talbott"/>
    <x v="2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x v="567"/>
    <x v="425"/>
    <x v="458"/>
    <x v="0"/>
    <s v="BT-11530"/>
    <s v="Bradley Talbott"/>
    <x v="2"/>
    <s v="United States"/>
    <x v="1"/>
    <x v="1"/>
    <n v="90036"/>
    <x v="1"/>
    <s v="OFF-PA-10001970"/>
    <x v="1"/>
    <x v="10"/>
    <s v="Xerox 1908"/>
    <n v="223.92"/>
    <n v="4"/>
    <n v="0"/>
    <n v="109.7208"/>
    <x v="1"/>
    <x v="1"/>
  </r>
  <r>
    <n v="1193"/>
    <x v="567"/>
    <x v="425"/>
    <x v="458"/>
    <x v="0"/>
    <s v="BT-11530"/>
    <s v="Bradley Talbott"/>
    <x v="2"/>
    <s v="United States"/>
    <x v="1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x v="568"/>
    <x v="426"/>
    <x v="459"/>
    <x v="3"/>
    <s v="NG-18355"/>
    <s v="Nat Gilpin"/>
    <x v="1"/>
    <s v="United States"/>
    <x v="197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x v="568"/>
    <x v="426"/>
    <x v="459"/>
    <x v="3"/>
    <s v="NG-18355"/>
    <s v="Nat Gilpin"/>
    <x v="1"/>
    <s v="United States"/>
    <x v="197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x v="568"/>
    <x v="426"/>
    <x v="459"/>
    <x v="3"/>
    <s v="NG-18355"/>
    <s v="Nat Gilpin"/>
    <x v="1"/>
    <s v="United States"/>
    <x v="197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x v="568"/>
    <x v="426"/>
    <x v="459"/>
    <x v="3"/>
    <s v="NG-18355"/>
    <s v="Nat Gilpin"/>
    <x v="1"/>
    <s v="United States"/>
    <x v="197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x v="569"/>
    <x v="143"/>
    <x v="361"/>
    <x v="1"/>
    <s v="ZC-21910"/>
    <s v="Zuschuss Carroll"/>
    <x v="0"/>
    <s v="United States"/>
    <x v="12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x v="569"/>
    <x v="143"/>
    <x v="361"/>
    <x v="1"/>
    <s v="ZC-21910"/>
    <s v="Zuschuss Carroll"/>
    <x v="0"/>
    <s v="United States"/>
    <x v="12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x v="569"/>
    <x v="143"/>
    <x v="361"/>
    <x v="1"/>
    <s v="ZC-21910"/>
    <s v="Zuschuss Carroll"/>
    <x v="0"/>
    <s v="United States"/>
    <x v="12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x v="570"/>
    <x v="427"/>
    <x v="435"/>
    <x v="1"/>
    <s v="LS-16945"/>
    <s v="Linda Southworth"/>
    <x v="1"/>
    <s v="United States"/>
    <x v="60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x v="570"/>
    <x v="427"/>
    <x v="435"/>
    <x v="1"/>
    <s v="LS-16945"/>
    <s v="Linda Southworth"/>
    <x v="1"/>
    <s v="United States"/>
    <x v="60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x v="570"/>
    <x v="427"/>
    <x v="435"/>
    <x v="1"/>
    <s v="LS-16945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x v="570"/>
    <x v="427"/>
    <x v="435"/>
    <x v="1"/>
    <s v="LS-16945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x v="570"/>
    <x v="427"/>
    <x v="435"/>
    <x v="1"/>
    <s v="LS-16945"/>
    <s v="Linda Southworth"/>
    <x v="1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x v="571"/>
    <x v="378"/>
    <x v="460"/>
    <x v="2"/>
    <s v="LH-16750"/>
    <s v="Larry Hughes"/>
    <x v="0"/>
    <s v="United States"/>
    <x v="35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x v="572"/>
    <x v="216"/>
    <x v="461"/>
    <x v="0"/>
    <s v="SW-20755"/>
    <s v="Steven Ward"/>
    <x v="1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x v="572"/>
    <x v="216"/>
    <x v="461"/>
    <x v="0"/>
    <s v="SW-20755"/>
    <s v="Steven Ward"/>
    <x v="1"/>
    <s v="United States"/>
    <x v="20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x v="572"/>
    <x v="216"/>
    <x v="461"/>
    <x v="0"/>
    <s v="SW-20755"/>
    <s v="Steven Ward"/>
    <x v="1"/>
    <s v="United States"/>
    <x v="20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x v="572"/>
    <x v="216"/>
    <x v="461"/>
    <x v="0"/>
    <s v="SW-20755"/>
    <s v="Steven Ward"/>
    <x v="1"/>
    <s v="United States"/>
    <x v="20"/>
    <x v="15"/>
    <n v="10009"/>
    <x v="3"/>
    <s v="OFF-AR-10004999"/>
    <x v="1"/>
    <x v="6"/>
    <s v="Newell 315"/>
    <n v="41.86"/>
    <n v="7"/>
    <n v="0"/>
    <n v="10.465"/>
    <x v="3"/>
    <x v="0"/>
  </r>
  <r>
    <n v="1211"/>
    <x v="572"/>
    <x v="216"/>
    <x v="461"/>
    <x v="0"/>
    <s v="SW-20755"/>
    <s v="Steven Ward"/>
    <x v="1"/>
    <s v="United States"/>
    <x v="20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x v="572"/>
    <x v="216"/>
    <x v="461"/>
    <x v="0"/>
    <s v="SW-20755"/>
    <s v="Steven Ward"/>
    <x v="1"/>
    <s v="United States"/>
    <x v="20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x v="573"/>
    <x v="428"/>
    <x v="462"/>
    <x v="1"/>
    <s v="SP-20620"/>
    <s v="Stefania Perrino"/>
    <x v="1"/>
    <s v="United States"/>
    <x v="10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x v="573"/>
    <x v="428"/>
    <x v="462"/>
    <x v="1"/>
    <s v="SP-20620"/>
    <s v="Stefania Perrino"/>
    <x v="1"/>
    <s v="United States"/>
    <x v="10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x v="573"/>
    <x v="428"/>
    <x v="462"/>
    <x v="1"/>
    <s v="SP-20620"/>
    <s v="Stefania Perrino"/>
    <x v="1"/>
    <s v="United States"/>
    <x v="10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x v="573"/>
    <x v="428"/>
    <x v="462"/>
    <x v="1"/>
    <s v="SP-20620"/>
    <s v="Stefania Perrino"/>
    <x v="1"/>
    <s v="United States"/>
    <x v="10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x v="573"/>
    <x v="428"/>
    <x v="462"/>
    <x v="1"/>
    <s v="SP-20620"/>
    <s v="Stefania Perrino"/>
    <x v="1"/>
    <s v="United States"/>
    <x v="10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x v="573"/>
    <x v="428"/>
    <x v="462"/>
    <x v="1"/>
    <s v="SP-20620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x v="573"/>
    <x v="428"/>
    <x v="462"/>
    <x v="1"/>
    <s v="SP-20620"/>
    <s v="Stefania Perrino"/>
    <x v="1"/>
    <s v="United States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x v="573"/>
    <x v="428"/>
    <x v="462"/>
    <x v="1"/>
    <s v="SP-20620"/>
    <s v="Stefania Perrino"/>
    <x v="1"/>
    <s v="United States"/>
    <x v="10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x v="574"/>
    <x v="136"/>
    <x v="463"/>
    <x v="1"/>
    <s v="BF-11170"/>
    <s v="Ben Ferrer"/>
    <x v="2"/>
    <s v="United States"/>
    <x v="1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x v="574"/>
    <x v="136"/>
    <x v="463"/>
    <x v="1"/>
    <s v="BF-11170"/>
    <s v="Ben Ferrer"/>
    <x v="2"/>
    <s v="United States"/>
    <x v="1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x v="575"/>
    <x v="429"/>
    <x v="455"/>
    <x v="2"/>
    <s v="BM-11140"/>
    <s v="Becky Martin"/>
    <x v="0"/>
    <s v="United States"/>
    <x v="20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x v="575"/>
    <x v="429"/>
    <x v="455"/>
    <x v="2"/>
    <s v="BM-11140"/>
    <s v="Becky Martin"/>
    <x v="0"/>
    <s v="United States"/>
    <x v="20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x v="575"/>
    <x v="429"/>
    <x v="455"/>
    <x v="2"/>
    <s v="BM-11140"/>
    <s v="Becky Martin"/>
    <x v="0"/>
    <s v="United States"/>
    <x v="20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x v="575"/>
    <x v="429"/>
    <x v="455"/>
    <x v="2"/>
    <s v="BM-11140"/>
    <s v="Becky Martin"/>
    <x v="0"/>
    <s v="United States"/>
    <x v="20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x v="575"/>
    <x v="429"/>
    <x v="455"/>
    <x v="2"/>
    <s v="BM-11140"/>
    <s v="Becky Martin"/>
    <x v="0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x v="575"/>
    <x v="429"/>
    <x v="455"/>
    <x v="2"/>
    <s v="BM-11140"/>
    <s v="Becky Martin"/>
    <x v="0"/>
    <s v="United States"/>
    <x v="20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x v="576"/>
    <x v="44"/>
    <x v="45"/>
    <x v="1"/>
    <s v="ZC-21910"/>
    <s v="Zuschuss Carroll"/>
    <x v="0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x v="576"/>
    <x v="44"/>
    <x v="45"/>
    <x v="1"/>
    <s v="ZC-21910"/>
    <s v="Zuschuss Carroll"/>
    <x v="0"/>
    <s v="United States"/>
    <x v="1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x v="576"/>
    <x v="44"/>
    <x v="45"/>
    <x v="1"/>
    <s v="ZC-21910"/>
    <s v="Zuschuss Carroll"/>
    <x v="0"/>
    <s v="United States"/>
    <x v="1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x v="577"/>
    <x v="89"/>
    <x v="450"/>
    <x v="0"/>
    <s v="KT-16480"/>
    <s v="Kean Thornton"/>
    <x v="0"/>
    <s v="United States"/>
    <x v="198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x v="577"/>
    <x v="89"/>
    <x v="450"/>
    <x v="0"/>
    <s v="KT-16480"/>
    <s v="Kean Thornton"/>
    <x v="0"/>
    <s v="United States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x v="578"/>
    <x v="198"/>
    <x v="219"/>
    <x v="2"/>
    <s v="BG-11695"/>
    <s v="Brooke Gillingham"/>
    <x v="1"/>
    <s v="United States"/>
    <x v="74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x v="579"/>
    <x v="99"/>
    <x v="464"/>
    <x v="3"/>
    <s v="PG-18820"/>
    <s v="Patrick Gardner"/>
    <x v="0"/>
    <s v="United States"/>
    <x v="199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x v="579"/>
    <x v="99"/>
    <x v="464"/>
    <x v="3"/>
    <s v="PG-18820"/>
    <s v="Patrick Gardner"/>
    <x v="0"/>
    <s v="United States"/>
    <x v="199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x v="579"/>
    <x v="99"/>
    <x v="464"/>
    <x v="3"/>
    <s v="PG-18820"/>
    <s v="Patrick Gardner"/>
    <x v="0"/>
    <s v="United States"/>
    <x v="199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x v="579"/>
    <x v="99"/>
    <x v="464"/>
    <x v="3"/>
    <s v="PG-18820"/>
    <s v="Patrick Gardner"/>
    <x v="0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x v="580"/>
    <x v="430"/>
    <x v="245"/>
    <x v="1"/>
    <s v="GM-14680"/>
    <s v="Greg Matthias"/>
    <x v="0"/>
    <s v="United States"/>
    <x v="4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x v="580"/>
    <x v="430"/>
    <x v="245"/>
    <x v="1"/>
    <s v="GM-14680"/>
    <s v="Greg Matthias"/>
    <x v="0"/>
    <s v="United States"/>
    <x v="4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x v="580"/>
    <x v="430"/>
    <x v="245"/>
    <x v="1"/>
    <s v="GM-14680"/>
    <s v="Greg Matthias"/>
    <x v="0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x v="581"/>
    <x v="48"/>
    <x v="383"/>
    <x v="1"/>
    <s v="MO-17800"/>
    <s v="Meg O'Connel"/>
    <x v="2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x v="582"/>
    <x v="431"/>
    <x v="465"/>
    <x v="1"/>
    <s v="PG-18820"/>
    <s v="Patrick Gardner"/>
    <x v="0"/>
    <s v="United States"/>
    <x v="20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x v="582"/>
    <x v="431"/>
    <x v="465"/>
    <x v="1"/>
    <s v="PG-18820"/>
    <s v="Patrick Gardner"/>
    <x v="0"/>
    <s v="United States"/>
    <x v="20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x v="583"/>
    <x v="304"/>
    <x v="466"/>
    <x v="1"/>
    <s v="EJ-14155"/>
    <s v="Eva Jacobs"/>
    <x v="0"/>
    <s v="United States"/>
    <x v="200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x v="584"/>
    <x v="432"/>
    <x v="467"/>
    <x v="0"/>
    <s v="NP-18700"/>
    <s v="Nora Preis"/>
    <x v="0"/>
    <s v="United States"/>
    <x v="201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x v="584"/>
    <x v="432"/>
    <x v="467"/>
    <x v="0"/>
    <s v="NP-18700"/>
    <s v="Nora Preis"/>
    <x v="0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x v="584"/>
    <x v="432"/>
    <x v="467"/>
    <x v="0"/>
    <s v="NP-18700"/>
    <s v="Nora Preis"/>
    <x v="0"/>
    <s v="United States"/>
    <x v="201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x v="585"/>
    <x v="404"/>
    <x v="468"/>
    <x v="1"/>
    <s v="DJ-13630"/>
    <s v="Doug Jacobs"/>
    <x v="0"/>
    <s v="United States"/>
    <x v="20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x v="585"/>
    <x v="404"/>
    <x v="468"/>
    <x v="1"/>
    <s v="DJ-13630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x v="585"/>
    <x v="404"/>
    <x v="468"/>
    <x v="1"/>
    <s v="DJ-13630"/>
    <s v="Doug Jacobs"/>
    <x v="0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x v="585"/>
    <x v="404"/>
    <x v="468"/>
    <x v="1"/>
    <s v="DJ-13630"/>
    <s v="Doug Jacobs"/>
    <x v="0"/>
    <s v="United States"/>
    <x v="20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x v="586"/>
    <x v="433"/>
    <x v="242"/>
    <x v="1"/>
    <s v="IM-15070"/>
    <s v="Irene Maddox"/>
    <x v="0"/>
    <s v="United States"/>
    <x v="158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x v="587"/>
    <x v="434"/>
    <x v="469"/>
    <x v="1"/>
    <s v="MH-18115"/>
    <s v="Mick Hernandez"/>
    <x v="2"/>
    <s v="United States"/>
    <x v="142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x v="587"/>
    <x v="434"/>
    <x v="469"/>
    <x v="1"/>
    <s v="MH-18115"/>
    <s v="Mick Hernandez"/>
    <x v="2"/>
    <s v="United States"/>
    <x v="142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x v="587"/>
    <x v="434"/>
    <x v="469"/>
    <x v="1"/>
    <s v="MH-18115"/>
    <s v="Mick Hernandez"/>
    <x v="2"/>
    <s v="United States"/>
    <x v="142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x v="587"/>
    <x v="434"/>
    <x v="469"/>
    <x v="1"/>
    <s v="MH-18115"/>
    <s v="Mick Hernandez"/>
    <x v="2"/>
    <s v="United States"/>
    <x v="142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x v="588"/>
    <x v="435"/>
    <x v="470"/>
    <x v="0"/>
    <s v="RB-19795"/>
    <s v="Ross Baird"/>
    <x v="2"/>
    <s v="United States"/>
    <x v="35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x v="588"/>
    <x v="435"/>
    <x v="470"/>
    <x v="0"/>
    <s v="RB-19795"/>
    <s v="Ross Baird"/>
    <x v="2"/>
    <s v="United States"/>
    <x v="35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x v="588"/>
    <x v="435"/>
    <x v="470"/>
    <x v="0"/>
    <s v="RB-19795"/>
    <s v="Ross Baird"/>
    <x v="2"/>
    <s v="United States"/>
    <x v="35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x v="589"/>
    <x v="436"/>
    <x v="471"/>
    <x v="1"/>
    <s v="JR-15700"/>
    <s v="Jocasta Rupert"/>
    <x v="0"/>
    <s v="United States"/>
    <x v="108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x v="590"/>
    <x v="99"/>
    <x v="271"/>
    <x v="1"/>
    <s v="SM-20950"/>
    <s v="Suzanne McNair"/>
    <x v="1"/>
    <s v="United States"/>
    <x v="202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x v="591"/>
    <x v="437"/>
    <x v="472"/>
    <x v="0"/>
    <s v="CS-12355"/>
    <s v="Christine Sundaresam"/>
    <x v="0"/>
    <s v="United States"/>
    <x v="85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x v="592"/>
    <x v="393"/>
    <x v="342"/>
    <x v="2"/>
    <s v="CC-12220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x v="592"/>
    <x v="393"/>
    <x v="342"/>
    <x v="2"/>
    <s v="CC-12220"/>
    <s v="Chris Cortes"/>
    <x v="0"/>
    <s v="United States"/>
    <x v="189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x v="593"/>
    <x v="264"/>
    <x v="285"/>
    <x v="1"/>
    <s v="PF-19225"/>
    <s v="Phillip Flathmann"/>
    <x v="0"/>
    <s v="United States"/>
    <x v="8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x v="594"/>
    <x v="163"/>
    <x v="473"/>
    <x v="1"/>
    <s v="JC-16105"/>
    <s v="Julie Creighton"/>
    <x v="1"/>
    <s v="United States"/>
    <x v="1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x v="594"/>
    <x v="163"/>
    <x v="473"/>
    <x v="1"/>
    <s v="JC-16105"/>
    <s v="Julie Creighton"/>
    <x v="1"/>
    <s v="United States"/>
    <x v="1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x v="595"/>
    <x v="397"/>
    <x v="474"/>
    <x v="1"/>
    <s v="BG-11695"/>
    <s v="Brooke Gillingham"/>
    <x v="1"/>
    <s v="United States"/>
    <x v="103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x v="596"/>
    <x v="400"/>
    <x v="475"/>
    <x v="1"/>
    <s v="DC-12850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x v="597"/>
    <x v="438"/>
    <x v="408"/>
    <x v="1"/>
    <s v="SP-20545"/>
    <s v="Sibella Parks"/>
    <x v="1"/>
    <s v="United States"/>
    <x v="22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x v="597"/>
    <x v="438"/>
    <x v="408"/>
    <x v="1"/>
    <s v="SP-20545"/>
    <s v="Sibella Parks"/>
    <x v="1"/>
    <s v="United States"/>
    <x v="22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x v="597"/>
    <x v="438"/>
    <x v="408"/>
    <x v="1"/>
    <s v="SP-20545"/>
    <s v="Sibella Parks"/>
    <x v="1"/>
    <s v="United States"/>
    <x v="22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x v="598"/>
    <x v="439"/>
    <x v="476"/>
    <x v="3"/>
    <s v="MS-17710"/>
    <s v="Maurice Satty"/>
    <x v="0"/>
    <s v="United States"/>
    <x v="5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x v="598"/>
    <x v="439"/>
    <x v="476"/>
    <x v="3"/>
    <s v="MS-17710"/>
    <s v="Maurice Satty"/>
    <x v="0"/>
    <s v="United States"/>
    <x v="5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x v="598"/>
    <x v="439"/>
    <x v="476"/>
    <x v="3"/>
    <s v="MS-17710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x v="598"/>
    <x v="439"/>
    <x v="476"/>
    <x v="3"/>
    <s v="MS-17710"/>
    <s v="Maurice Satty"/>
    <x v="0"/>
    <s v="United States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x v="599"/>
    <x v="440"/>
    <x v="477"/>
    <x v="1"/>
    <s v="BD-11770"/>
    <s v="Bryan Davis"/>
    <x v="0"/>
    <s v="United States"/>
    <x v="12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x v="600"/>
    <x v="78"/>
    <x v="478"/>
    <x v="2"/>
    <s v="KC-16255"/>
    <s v="Karen Carlisle"/>
    <x v="1"/>
    <s v="United States"/>
    <x v="203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x v="600"/>
    <x v="78"/>
    <x v="478"/>
    <x v="2"/>
    <s v="KC-16255"/>
    <s v="Karen Carlisle"/>
    <x v="1"/>
    <s v="United States"/>
    <x v="203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x v="601"/>
    <x v="64"/>
    <x v="479"/>
    <x v="2"/>
    <s v="TR-21325"/>
    <s v="Toby Ritter"/>
    <x v="0"/>
    <s v="United States"/>
    <x v="204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x v="602"/>
    <x v="359"/>
    <x v="384"/>
    <x v="2"/>
    <s v="SA-20830"/>
    <s v="Sue Ann Reed"/>
    <x v="0"/>
    <s v="United States"/>
    <x v="108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x v="602"/>
    <x v="359"/>
    <x v="384"/>
    <x v="2"/>
    <s v="SA-20830"/>
    <s v="Sue Ann Reed"/>
    <x v="0"/>
    <s v="United States"/>
    <x v="108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x v="602"/>
    <x v="359"/>
    <x v="384"/>
    <x v="2"/>
    <s v="SA-20830"/>
    <s v="Sue Ann Reed"/>
    <x v="0"/>
    <s v="United States"/>
    <x v="108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x v="603"/>
    <x v="401"/>
    <x v="301"/>
    <x v="1"/>
    <s v="KW-16435"/>
    <s v="Katrina Willman"/>
    <x v="0"/>
    <s v="United States"/>
    <x v="89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x v="604"/>
    <x v="190"/>
    <x v="480"/>
    <x v="1"/>
    <s v="GM-14500"/>
    <s v="Gene McClure"/>
    <x v="0"/>
    <s v="United States"/>
    <x v="205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x v="605"/>
    <x v="433"/>
    <x v="481"/>
    <x v="1"/>
    <s v="AD-10180"/>
    <s v="Alan Dominguez"/>
    <x v="2"/>
    <s v="United States"/>
    <x v="20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x v="606"/>
    <x v="441"/>
    <x v="482"/>
    <x v="1"/>
    <s v="TB-21355"/>
    <s v="Todd Boyes"/>
    <x v="1"/>
    <s v="United States"/>
    <x v="20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x v="606"/>
    <x v="441"/>
    <x v="482"/>
    <x v="1"/>
    <s v="TB-21355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x v="606"/>
    <x v="441"/>
    <x v="482"/>
    <x v="1"/>
    <s v="TB-21355"/>
    <s v="Todd Boyes"/>
    <x v="1"/>
    <s v="United States"/>
    <x v="20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x v="607"/>
    <x v="338"/>
    <x v="357"/>
    <x v="2"/>
    <s v="CC-12430"/>
    <s v="Chuck Clark"/>
    <x v="2"/>
    <s v="United States"/>
    <x v="8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x v="607"/>
    <x v="338"/>
    <x v="357"/>
    <x v="2"/>
    <s v="CC-12430"/>
    <s v="Chuck Clark"/>
    <x v="2"/>
    <s v="United States"/>
    <x v="8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x v="608"/>
    <x v="375"/>
    <x v="483"/>
    <x v="1"/>
    <s v="PF-19165"/>
    <s v="Philip Fox"/>
    <x v="0"/>
    <s v="United States"/>
    <x v="70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x v="608"/>
    <x v="375"/>
    <x v="483"/>
    <x v="1"/>
    <s v="PF-19165"/>
    <s v="Philip Fox"/>
    <x v="0"/>
    <s v="United States"/>
    <x v="70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x v="608"/>
    <x v="375"/>
    <x v="483"/>
    <x v="1"/>
    <s v="PF-19165"/>
    <s v="Philip Fox"/>
    <x v="0"/>
    <s v="United States"/>
    <x v="70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x v="609"/>
    <x v="442"/>
    <x v="484"/>
    <x v="1"/>
    <s v="JH-16180"/>
    <s v="Justin Hirsh"/>
    <x v="0"/>
    <s v="United States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x v="610"/>
    <x v="247"/>
    <x v="362"/>
    <x v="1"/>
    <s v="EB-13975"/>
    <s v="Erica Bern"/>
    <x v="1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x v="610"/>
    <x v="247"/>
    <x v="362"/>
    <x v="1"/>
    <s v="EB-13975"/>
    <s v="Erica Bern"/>
    <x v="1"/>
    <s v="United States"/>
    <x v="54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x v="611"/>
    <x v="16"/>
    <x v="485"/>
    <x v="0"/>
    <s v="QJ-19255"/>
    <s v="Quincy Jones"/>
    <x v="1"/>
    <s v="United States"/>
    <x v="33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x v="612"/>
    <x v="242"/>
    <x v="486"/>
    <x v="2"/>
    <s v="AA-10315"/>
    <s v="Alex Avila"/>
    <x v="0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x v="613"/>
    <x v="443"/>
    <x v="487"/>
    <x v="0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x v="613"/>
    <x v="443"/>
    <x v="487"/>
    <x v="0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x v="614"/>
    <x v="444"/>
    <x v="488"/>
    <x v="0"/>
    <s v="TC-21535"/>
    <s v="Tracy Collins"/>
    <x v="2"/>
    <s v="United States"/>
    <x v="81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x v="615"/>
    <x v="445"/>
    <x v="489"/>
    <x v="1"/>
    <s v="CS-12460"/>
    <s v="Chuck Sachs"/>
    <x v="0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x v="615"/>
    <x v="445"/>
    <x v="489"/>
    <x v="1"/>
    <s v="CS-12460"/>
    <s v="Chuck Sachs"/>
    <x v="0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x v="616"/>
    <x v="216"/>
    <x v="220"/>
    <x v="0"/>
    <s v="BM-11785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x v="617"/>
    <x v="23"/>
    <x v="490"/>
    <x v="2"/>
    <s v="RC-19825"/>
    <s v="Roy Collins"/>
    <x v="0"/>
    <s v="United States"/>
    <x v="45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x v="617"/>
    <x v="23"/>
    <x v="490"/>
    <x v="2"/>
    <s v="RC-19825"/>
    <s v="Roy Collins"/>
    <x v="0"/>
    <s v="United States"/>
    <x v="45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x v="617"/>
    <x v="23"/>
    <x v="490"/>
    <x v="2"/>
    <s v="RC-19825"/>
    <s v="Roy Collins"/>
    <x v="0"/>
    <s v="United States"/>
    <x v="45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x v="617"/>
    <x v="23"/>
    <x v="490"/>
    <x v="2"/>
    <s v="RC-19825"/>
    <s v="Roy Collins"/>
    <x v="0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x v="617"/>
    <x v="23"/>
    <x v="490"/>
    <x v="2"/>
    <s v="RC-19825"/>
    <s v="Roy Collins"/>
    <x v="0"/>
    <s v="United States"/>
    <x v="45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x v="618"/>
    <x v="10"/>
    <x v="10"/>
    <x v="1"/>
    <s v="FM-14380"/>
    <s v="Fred McMath"/>
    <x v="0"/>
    <s v="United States"/>
    <x v="104"/>
    <x v="31"/>
    <n v="1841"/>
    <x v="3"/>
    <s v="OFF-LA-10001404"/>
    <x v="1"/>
    <x v="2"/>
    <s v="Avery 517"/>
    <n v="3.69"/>
    <n v="1"/>
    <n v="0"/>
    <n v="1.7343"/>
    <x v="3"/>
    <x v="0"/>
  </r>
  <r>
    <n v="1313"/>
    <x v="618"/>
    <x v="10"/>
    <x v="10"/>
    <x v="1"/>
    <s v="FM-14380"/>
    <s v="Fred McMath"/>
    <x v="0"/>
    <s v="United States"/>
    <x v="104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x v="619"/>
    <x v="446"/>
    <x v="152"/>
    <x v="1"/>
    <s v="PK-19075"/>
    <s v="Pete Kriz"/>
    <x v="0"/>
    <s v="United States"/>
    <x v="38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x v="620"/>
    <x v="122"/>
    <x v="491"/>
    <x v="1"/>
    <s v="HG-14965"/>
    <s v="Henry Goldwyn"/>
    <x v="1"/>
    <s v="United States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x v="620"/>
    <x v="122"/>
    <x v="491"/>
    <x v="1"/>
    <s v="HG-14965"/>
    <s v="Henry Goldwyn"/>
    <x v="1"/>
    <s v="United States"/>
    <x v="1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x v="620"/>
    <x v="122"/>
    <x v="491"/>
    <x v="1"/>
    <s v="HG-14965"/>
    <s v="Henry Goldwyn"/>
    <x v="1"/>
    <s v="United States"/>
    <x v="1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x v="621"/>
    <x v="389"/>
    <x v="93"/>
    <x v="1"/>
    <s v="HA-14920"/>
    <s v="Helen Andreada"/>
    <x v="0"/>
    <s v="United States"/>
    <x v="10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x v="622"/>
    <x v="268"/>
    <x v="492"/>
    <x v="1"/>
    <s v="LW-16825"/>
    <s v="Laurel Workman"/>
    <x v="1"/>
    <s v="United States"/>
    <x v="207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x v="622"/>
    <x v="268"/>
    <x v="492"/>
    <x v="1"/>
    <s v="LW-16825"/>
    <s v="Laurel Workman"/>
    <x v="1"/>
    <s v="United States"/>
    <x v="207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x v="623"/>
    <x v="447"/>
    <x v="493"/>
    <x v="1"/>
    <s v="MC-17575"/>
    <s v="Matt Collins"/>
    <x v="0"/>
    <s v="United States"/>
    <x v="74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x v="623"/>
    <x v="447"/>
    <x v="493"/>
    <x v="1"/>
    <s v="MC-17575"/>
    <s v="Matt Collins"/>
    <x v="0"/>
    <s v="United States"/>
    <x v="74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x v="624"/>
    <x v="448"/>
    <x v="494"/>
    <x v="1"/>
    <s v="LP-17095"/>
    <s v="Liz Preis"/>
    <x v="0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x v="625"/>
    <x v="449"/>
    <x v="495"/>
    <x v="2"/>
    <s v="EB-14170"/>
    <s v="Evan Bailliet"/>
    <x v="0"/>
    <s v="United States"/>
    <x v="40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x v="626"/>
    <x v="450"/>
    <x v="127"/>
    <x v="1"/>
    <s v="GZ-14545"/>
    <s v="George Zrebassa"/>
    <x v="1"/>
    <s v="United States"/>
    <x v="104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x v="627"/>
    <x v="279"/>
    <x v="496"/>
    <x v="2"/>
    <s v="LE-16810"/>
    <s v="Laurel Elliston"/>
    <x v="0"/>
    <s v="United States"/>
    <x v="22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x v="628"/>
    <x v="451"/>
    <x v="497"/>
    <x v="1"/>
    <s v="AD-10180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x v="629"/>
    <x v="452"/>
    <x v="498"/>
    <x v="2"/>
    <s v="CP-12085"/>
    <s v="Cathy Prescott"/>
    <x v="1"/>
    <s v="United States"/>
    <x v="165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x v="630"/>
    <x v="453"/>
    <x v="499"/>
    <x v="0"/>
    <s v="FG-14260"/>
    <s v="Frank Gastineau"/>
    <x v="2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x v="631"/>
    <x v="454"/>
    <x v="500"/>
    <x v="1"/>
    <s v="LD-17005"/>
    <s v="Lisa DeCherney"/>
    <x v="0"/>
    <s v="United States"/>
    <x v="8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x v="632"/>
    <x v="455"/>
    <x v="501"/>
    <x v="1"/>
    <s v="AB-10255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x v="632"/>
    <x v="455"/>
    <x v="501"/>
    <x v="1"/>
    <s v="AB-10255"/>
    <s v="Alejandro Ballentine"/>
    <x v="2"/>
    <s v="United States"/>
    <x v="160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x v="633"/>
    <x v="456"/>
    <x v="502"/>
    <x v="1"/>
    <s v="MN-17935"/>
    <s v="Michael Nguyen"/>
    <x v="0"/>
    <s v="United States"/>
    <x v="61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x v="633"/>
    <x v="456"/>
    <x v="502"/>
    <x v="1"/>
    <s v="MN-17935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x v="634"/>
    <x v="457"/>
    <x v="503"/>
    <x v="1"/>
    <s v="HP-14815"/>
    <s v="Harold Pawlan"/>
    <x v="2"/>
    <s v="United States"/>
    <x v="1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x v="635"/>
    <x v="458"/>
    <x v="213"/>
    <x v="1"/>
    <s v="JR-15670"/>
    <s v="Jim Radford"/>
    <x v="0"/>
    <s v="United States"/>
    <x v="209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x v="636"/>
    <x v="459"/>
    <x v="377"/>
    <x v="1"/>
    <s v="JF-15190"/>
    <s v="Jamie Frazer"/>
    <x v="0"/>
    <s v="United States"/>
    <x v="1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x v="637"/>
    <x v="185"/>
    <x v="504"/>
    <x v="0"/>
    <s v="CM-12115"/>
    <s v="Chad McGuire"/>
    <x v="0"/>
    <s v="United States"/>
    <x v="20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x v="637"/>
    <x v="185"/>
    <x v="504"/>
    <x v="0"/>
    <s v="CM-12115"/>
    <s v="Chad McGuire"/>
    <x v="0"/>
    <s v="United States"/>
    <x v="20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x v="637"/>
    <x v="185"/>
    <x v="504"/>
    <x v="0"/>
    <s v="CM-1211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x v="638"/>
    <x v="460"/>
    <x v="505"/>
    <x v="2"/>
    <s v="AS-10045"/>
    <s v="Aaron Smayling"/>
    <x v="1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x v="638"/>
    <x v="460"/>
    <x v="505"/>
    <x v="2"/>
    <s v="AS-10045"/>
    <s v="Aaron Smayling"/>
    <x v="1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x v="638"/>
    <x v="460"/>
    <x v="505"/>
    <x v="2"/>
    <s v="AS-10045"/>
    <s v="Aaron Smayling"/>
    <x v="1"/>
    <s v="United States"/>
    <x v="108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x v="639"/>
    <x v="71"/>
    <x v="506"/>
    <x v="1"/>
    <s v="KB-16315"/>
    <s v="Karl Braun"/>
    <x v="0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x v="639"/>
    <x v="71"/>
    <x v="506"/>
    <x v="1"/>
    <s v="KB-16315"/>
    <s v="Karl Braun"/>
    <x v="0"/>
    <s v="United States"/>
    <x v="210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x v="640"/>
    <x v="461"/>
    <x v="507"/>
    <x v="1"/>
    <s v="BN-11515"/>
    <s v="Bradley Nguyen"/>
    <x v="0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x v="640"/>
    <x v="461"/>
    <x v="507"/>
    <x v="1"/>
    <s v="BN-11515"/>
    <s v="Bradley Nguyen"/>
    <x v="0"/>
    <s v="United States"/>
    <x v="69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x v="640"/>
    <x v="461"/>
    <x v="507"/>
    <x v="1"/>
    <s v="BN-11515"/>
    <s v="Bradley Nguyen"/>
    <x v="0"/>
    <s v="United States"/>
    <x v="69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x v="640"/>
    <x v="461"/>
    <x v="507"/>
    <x v="1"/>
    <s v="BN-11515"/>
    <s v="Bradley Nguyen"/>
    <x v="0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x v="640"/>
    <x v="461"/>
    <x v="507"/>
    <x v="1"/>
    <s v="BN-11515"/>
    <s v="Bradley Nguyen"/>
    <x v="0"/>
    <s v="United States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x v="641"/>
    <x v="462"/>
    <x v="508"/>
    <x v="0"/>
    <s v="BP-11290"/>
    <s v="Beth Paige"/>
    <x v="0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x v="642"/>
    <x v="463"/>
    <x v="509"/>
    <x v="2"/>
    <s v="AS-10045"/>
    <s v="Aaron Smayling"/>
    <x v="1"/>
    <s v="United States"/>
    <x v="81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x v="643"/>
    <x v="464"/>
    <x v="510"/>
    <x v="1"/>
    <s v="LW-16990"/>
    <s v="Lindsay Williams"/>
    <x v="1"/>
    <s v="United States"/>
    <x v="8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x v="643"/>
    <x v="464"/>
    <x v="510"/>
    <x v="1"/>
    <s v="LW-16990"/>
    <s v="Lindsay Williams"/>
    <x v="1"/>
    <s v="United States"/>
    <x v="8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x v="643"/>
    <x v="464"/>
    <x v="510"/>
    <x v="1"/>
    <s v="LW-16990"/>
    <s v="Lindsay Williams"/>
    <x v="1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x v="644"/>
    <x v="260"/>
    <x v="492"/>
    <x v="3"/>
    <s v="DC-12850"/>
    <s v="Dan Campbell"/>
    <x v="0"/>
    <s v="United States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x v="644"/>
    <x v="260"/>
    <x v="492"/>
    <x v="3"/>
    <s v="DC-12850"/>
    <s v="Dan Campbell"/>
    <x v="0"/>
    <s v="United States"/>
    <x v="12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x v="645"/>
    <x v="465"/>
    <x v="477"/>
    <x v="2"/>
    <s v="ND-18370"/>
    <s v="Natalie DeCherney"/>
    <x v="0"/>
    <s v="United States"/>
    <x v="103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x v="646"/>
    <x v="466"/>
    <x v="433"/>
    <x v="2"/>
    <s v="LB-16735"/>
    <s v="Larry Blacks"/>
    <x v="0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x v="647"/>
    <x v="467"/>
    <x v="511"/>
    <x v="0"/>
    <s v="KT-16465"/>
    <s v="Kean Takahito"/>
    <x v="0"/>
    <s v="United States"/>
    <x v="1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x v="648"/>
    <x v="15"/>
    <x v="512"/>
    <x v="1"/>
    <s v="HM-14860"/>
    <s v="Harry Marie"/>
    <x v="1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x v="648"/>
    <x v="15"/>
    <x v="512"/>
    <x v="1"/>
    <s v="HM-14860"/>
    <s v="Harry Marie"/>
    <x v="1"/>
    <s v="United States"/>
    <x v="10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x v="648"/>
    <x v="15"/>
    <x v="512"/>
    <x v="1"/>
    <s v="HM-14860"/>
    <s v="Harry Marie"/>
    <x v="1"/>
    <s v="United States"/>
    <x v="10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x v="649"/>
    <x v="468"/>
    <x v="45"/>
    <x v="2"/>
    <s v="AB-10600"/>
    <s v="Ann Blume"/>
    <x v="1"/>
    <s v="United States"/>
    <x v="93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x v="649"/>
    <x v="468"/>
    <x v="45"/>
    <x v="2"/>
    <s v="AB-10600"/>
    <s v="Ann Blume"/>
    <x v="1"/>
    <s v="United States"/>
    <x v="93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x v="649"/>
    <x v="468"/>
    <x v="45"/>
    <x v="2"/>
    <s v="AB-10600"/>
    <s v="Ann Blume"/>
    <x v="1"/>
    <s v="United States"/>
    <x v="93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x v="649"/>
    <x v="468"/>
    <x v="45"/>
    <x v="2"/>
    <s v="AB-10600"/>
    <s v="Ann Blume"/>
    <x v="1"/>
    <s v="United States"/>
    <x v="93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x v="649"/>
    <x v="468"/>
    <x v="45"/>
    <x v="2"/>
    <s v="AB-10600"/>
    <s v="Ann Blume"/>
    <x v="1"/>
    <s v="United States"/>
    <x v="93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x v="650"/>
    <x v="141"/>
    <x v="513"/>
    <x v="2"/>
    <s v="SZ-20035"/>
    <s v="Sam Zeldin"/>
    <x v="2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x v="651"/>
    <x v="100"/>
    <x v="514"/>
    <x v="1"/>
    <s v="JR-15670"/>
    <s v="Jim Radford"/>
    <x v="0"/>
    <s v="United States"/>
    <x v="77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x v="651"/>
    <x v="100"/>
    <x v="514"/>
    <x v="1"/>
    <s v="JR-15670"/>
    <s v="Jim Radford"/>
    <x v="0"/>
    <s v="United States"/>
    <x v="77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x v="652"/>
    <x v="469"/>
    <x v="515"/>
    <x v="1"/>
    <s v="MG-17890"/>
    <s v="Michael Granlund"/>
    <x v="2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x v="653"/>
    <x v="470"/>
    <x v="516"/>
    <x v="0"/>
    <s v="KM-16720"/>
    <s v="Kunst Miller"/>
    <x v="0"/>
    <s v="United States"/>
    <x v="132"/>
    <x v="1"/>
    <n v="94591"/>
    <x v="1"/>
    <s v="OFF-LA-10002312"/>
    <x v="1"/>
    <x v="2"/>
    <s v="Avery 490"/>
    <n v="29.6"/>
    <n v="2"/>
    <n v="0"/>
    <n v="14.8"/>
    <x v="1"/>
    <x v="0"/>
  </r>
  <r>
    <n v="1374"/>
    <x v="653"/>
    <x v="470"/>
    <x v="516"/>
    <x v="0"/>
    <s v="KM-16720"/>
    <s v="Kunst Miller"/>
    <x v="0"/>
    <s v="United States"/>
    <x v="132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x v="654"/>
    <x v="471"/>
    <x v="400"/>
    <x v="1"/>
    <s v="CA-12265"/>
    <s v="Christina Anderson"/>
    <x v="0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x v="655"/>
    <x v="472"/>
    <x v="75"/>
    <x v="0"/>
    <s v="VD-21670"/>
    <s v="Valerie Dominguez"/>
    <x v="0"/>
    <s v="United States"/>
    <x v="213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x v="655"/>
    <x v="472"/>
    <x v="75"/>
    <x v="0"/>
    <s v="VD-21670"/>
    <s v="Valerie Dominguez"/>
    <x v="0"/>
    <s v="United States"/>
    <x v="213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x v="655"/>
    <x v="472"/>
    <x v="75"/>
    <x v="0"/>
    <s v="VD-21670"/>
    <s v="Valerie Dominguez"/>
    <x v="0"/>
    <s v="United States"/>
    <x v="213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x v="655"/>
    <x v="472"/>
    <x v="75"/>
    <x v="0"/>
    <s v="VD-21670"/>
    <s v="Valerie Dominguez"/>
    <x v="0"/>
    <s v="United States"/>
    <x v="213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x v="655"/>
    <x v="472"/>
    <x v="75"/>
    <x v="0"/>
    <s v="VD-21670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x v="655"/>
    <x v="472"/>
    <x v="75"/>
    <x v="0"/>
    <s v="VD-21670"/>
    <s v="Valerie Dominguez"/>
    <x v="0"/>
    <s v="United States"/>
    <x v="213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x v="656"/>
    <x v="323"/>
    <x v="411"/>
    <x v="1"/>
    <s v="JK-16120"/>
    <s v="Julie Kriz"/>
    <x v="2"/>
    <s v="United States"/>
    <x v="34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x v="657"/>
    <x v="473"/>
    <x v="517"/>
    <x v="3"/>
    <s v="PP-18955"/>
    <s v="Paul Prost"/>
    <x v="2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x v="657"/>
    <x v="473"/>
    <x v="517"/>
    <x v="3"/>
    <s v="PP-18955"/>
    <s v="Paul Prost"/>
    <x v="2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x v="657"/>
    <x v="473"/>
    <x v="517"/>
    <x v="3"/>
    <s v="PP-18955"/>
    <s v="Paul Prost"/>
    <x v="2"/>
    <s v="United States"/>
    <x v="214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x v="657"/>
    <x v="473"/>
    <x v="517"/>
    <x v="3"/>
    <s v="PP-18955"/>
    <s v="Paul Prost"/>
    <x v="2"/>
    <s v="United States"/>
    <x v="214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x v="657"/>
    <x v="473"/>
    <x v="517"/>
    <x v="3"/>
    <s v="PP-18955"/>
    <s v="Paul Prost"/>
    <x v="2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x v="657"/>
    <x v="473"/>
    <x v="517"/>
    <x v="3"/>
    <s v="PP-18955"/>
    <s v="Paul Prost"/>
    <x v="2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x v="657"/>
    <x v="473"/>
    <x v="517"/>
    <x v="3"/>
    <s v="PP-18955"/>
    <s v="Paul Prost"/>
    <x v="2"/>
    <s v="United States"/>
    <x v="214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x v="657"/>
    <x v="473"/>
    <x v="517"/>
    <x v="3"/>
    <s v="PP-18955"/>
    <s v="Paul Prost"/>
    <x v="2"/>
    <s v="United States"/>
    <x v="214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x v="657"/>
    <x v="473"/>
    <x v="517"/>
    <x v="3"/>
    <s v="PP-18955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x v="657"/>
    <x v="473"/>
    <x v="517"/>
    <x v="3"/>
    <s v="PP-18955"/>
    <s v="Paul Prost"/>
    <x v="2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x v="657"/>
    <x v="473"/>
    <x v="517"/>
    <x v="3"/>
    <s v="PP-18955"/>
    <s v="Paul Prost"/>
    <x v="2"/>
    <s v="United States"/>
    <x v="214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x v="658"/>
    <x v="445"/>
    <x v="446"/>
    <x v="2"/>
    <s v="YS-21880"/>
    <s v="Yana Sorensen"/>
    <x v="1"/>
    <s v="United States"/>
    <x v="140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x v="659"/>
    <x v="449"/>
    <x v="518"/>
    <x v="1"/>
    <s v="CK-12760"/>
    <s v="Cyma Kinney"/>
    <x v="1"/>
    <s v="United States"/>
    <x v="34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x v="659"/>
    <x v="449"/>
    <x v="518"/>
    <x v="1"/>
    <s v="CK-12760"/>
    <s v="Cyma Kinney"/>
    <x v="1"/>
    <s v="United States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x v="660"/>
    <x v="390"/>
    <x v="482"/>
    <x v="2"/>
    <s v="NC-18340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x v="660"/>
    <x v="390"/>
    <x v="482"/>
    <x v="2"/>
    <s v="NC-18340"/>
    <s v="Nat Carroll"/>
    <x v="0"/>
    <s v="United States"/>
    <x v="20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x v="660"/>
    <x v="390"/>
    <x v="482"/>
    <x v="2"/>
    <s v="NC-18340"/>
    <s v="Nat Carroll"/>
    <x v="0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x v="660"/>
    <x v="390"/>
    <x v="482"/>
    <x v="2"/>
    <s v="NC-18340"/>
    <s v="Nat Carroll"/>
    <x v="0"/>
    <s v="United States"/>
    <x v="20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x v="661"/>
    <x v="474"/>
    <x v="519"/>
    <x v="1"/>
    <s v="KM-1637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x v="661"/>
    <x v="474"/>
    <x v="519"/>
    <x v="1"/>
    <s v="KM-16375"/>
    <s v="Katherine Murray"/>
    <x v="2"/>
    <s v="United States"/>
    <x v="127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x v="662"/>
    <x v="475"/>
    <x v="520"/>
    <x v="1"/>
    <s v="GM-14455"/>
    <s v="Gary Mitchum"/>
    <x v="2"/>
    <s v="United States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x v="662"/>
    <x v="475"/>
    <x v="520"/>
    <x v="1"/>
    <s v="GM-14455"/>
    <s v="Gary Mitchum"/>
    <x v="2"/>
    <s v="United States"/>
    <x v="38"/>
    <x v="24"/>
    <n v="43229"/>
    <x v="3"/>
    <s v="OFF-PA-10000418"/>
    <x v="1"/>
    <x v="10"/>
    <s v="Xerox 189"/>
    <n v="419.4"/>
    <n v="5"/>
    <n v="0.2"/>
    <n v="146.79"/>
    <x v="3"/>
    <x v="0"/>
  </r>
  <r>
    <n v="1405"/>
    <x v="663"/>
    <x v="322"/>
    <x v="521"/>
    <x v="2"/>
    <s v="SD-20485"/>
    <s v="Shirley Daniels"/>
    <x v="2"/>
    <s v="United States"/>
    <x v="10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x v="663"/>
    <x v="322"/>
    <x v="521"/>
    <x v="2"/>
    <s v="SD-20485"/>
    <s v="Shirley Daniels"/>
    <x v="2"/>
    <s v="United States"/>
    <x v="10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x v="663"/>
    <x v="322"/>
    <x v="521"/>
    <x v="2"/>
    <s v="SD-20485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x v="664"/>
    <x v="476"/>
    <x v="479"/>
    <x v="1"/>
    <s v="KD-16270"/>
    <s v="Karen Daniels"/>
    <x v="0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x v="664"/>
    <x v="476"/>
    <x v="479"/>
    <x v="1"/>
    <s v="KD-16270"/>
    <s v="Karen Daniels"/>
    <x v="0"/>
    <s v="United States"/>
    <x v="20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x v="665"/>
    <x v="477"/>
    <x v="424"/>
    <x v="1"/>
    <s v="AB-10105"/>
    <s v="Adrian Barton"/>
    <x v="0"/>
    <s v="United States"/>
    <x v="42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x v="666"/>
    <x v="259"/>
    <x v="45"/>
    <x v="1"/>
    <s v="SZ-20035"/>
    <s v="Sam Zeldin"/>
    <x v="2"/>
    <s v="United States"/>
    <x v="55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x v="667"/>
    <x v="478"/>
    <x v="522"/>
    <x v="1"/>
    <s v="JD-15895"/>
    <s v="Jonathan Doherty"/>
    <x v="1"/>
    <s v="United States"/>
    <x v="20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x v="667"/>
    <x v="478"/>
    <x v="522"/>
    <x v="1"/>
    <s v="JD-15895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x v="668"/>
    <x v="479"/>
    <x v="492"/>
    <x v="1"/>
    <s v="HA-14905"/>
    <s v="Helen Abelman"/>
    <x v="0"/>
    <s v="United States"/>
    <x v="20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x v="669"/>
    <x v="480"/>
    <x v="523"/>
    <x v="0"/>
    <s v="BT-11305"/>
    <s v="Beth Thompson"/>
    <x v="2"/>
    <s v="United States"/>
    <x v="116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x v="669"/>
    <x v="480"/>
    <x v="523"/>
    <x v="0"/>
    <s v="BT-11305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x v="670"/>
    <x v="481"/>
    <x v="488"/>
    <x v="2"/>
    <s v="SV-20815"/>
    <s v="Stuart Van"/>
    <x v="1"/>
    <s v="United States"/>
    <x v="12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x v="670"/>
    <x v="481"/>
    <x v="488"/>
    <x v="2"/>
    <s v="SV-20815"/>
    <s v="Stuart Van"/>
    <x v="1"/>
    <s v="United States"/>
    <x v="12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x v="670"/>
    <x v="481"/>
    <x v="488"/>
    <x v="2"/>
    <s v="SV-20815"/>
    <s v="Stuart Van"/>
    <x v="1"/>
    <s v="United States"/>
    <x v="12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x v="671"/>
    <x v="120"/>
    <x v="12"/>
    <x v="1"/>
    <s v="RW-19540"/>
    <s v="Rick Wilson"/>
    <x v="1"/>
    <s v="United States"/>
    <x v="123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x v="671"/>
    <x v="120"/>
    <x v="12"/>
    <x v="1"/>
    <s v="RW-19540"/>
    <s v="Rick Wilson"/>
    <x v="1"/>
    <s v="United States"/>
    <x v="123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x v="671"/>
    <x v="120"/>
    <x v="12"/>
    <x v="1"/>
    <s v="RW-19540"/>
    <s v="Rick Wilson"/>
    <x v="1"/>
    <s v="United States"/>
    <x v="123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x v="671"/>
    <x v="120"/>
    <x v="12"/>
    <x v="1"/>
    <s v="RW-19540"/>
    <s v="Rick Wilson"/>
    <x v="1"/>
    <s v="United States"/>
    <x v="123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x v="671"/>
    <x v="120"/>
    <x v="12"/>
    <x v="1"/>
    <s v="RW-19540"/>
    <s v="Rick Wilson"/>
    <x v="1"/>
    <s v="United States"/>
    <x v="123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x v="671"/>
    <x v="120"/>
    <x v="12"/>
    <x v="1"/>
    <s v="RW-19540"/>
    <s v="Rick Wilson"/>
    <x v="1"/>
    <s v="United States"/>
    <x v="123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x v="671"/>
    <x v="120"/>
    <x v="12"/>
    <x v="1"/>
    <s v="RW-19540"/>
    <s v="Rick Wilson"/>
    <x v="1"/>
    <s v="United States"/>
    <x v="123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x v="672"/>
    <x v="89"/>
    <x v="164"/>
    <x v="0"/>
    <s v="DK-12835"/>
    <s v="Damala Kotsonis"/>
    <x v="1"/>
    <s v="United States"/>
    <x v="162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x v="672"/>
    <x v="89"/>
    <x v="164"/>
    <x v="0"/>
    <s v="DK-12835"/>
    <s v="Damala Kotsonis"/>
    <x v="1"/>
    <s v="United States"/>
    <x v="162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x v="672"/>
    <x v="89"/>
    <x v="164"/>
    <x v="0"/>
    <s v="DK-12835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x v="672"/>
    <x v="89"/>
    <x v="164"/>
    <x v="0"/>
    <s v="DK-12835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x v="673"/>
    <x v="200"/>
    <x v="524"/>
    <x v="1"/>
    <s v="LT-17110"/>
    <s v="Liz Thompson"/>
    <x v="0"/>
    <s v="United States"/>
    <x v="38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x v="674"/>
    <x v="174"/>
    <x v="444"/>
    <x v="0"/>
    <s v="IM-15070"/>
    <s v="Irene Maddox"/>
    <x v="0"/>
    <s v="United States"/>
    <x v="159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x v="674"/>
    <x v="174"/>
    <x v="444"/>
    <x v="0"/>
    <s v="IM-15070"/>
    <s v="Irene Maddox"/>
    <x v="0"/>
    <s v="United States"/>
    <x v="159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x v="674"/>
    <x v="174"/>
    <x v="444"/>
    <x v="0"/>
    <s v="IM-15070"/>
    <s v="Irene Maddox"/>
    <x v="0"/>
    <s v="United States"/>
    <x v="159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x v="675"/>
    <x v="482"/>
    <x v="525"/>
    <x v="1"/>
    <s v="FP-14320"/>
    <s v="Frank Preis"/>
    <x v="0"/>
    <s v="United States"/>
    <x v="4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x v="676"/>
    <x v="308"/>
    <x v="327"/>
    <x v="1"/>
    <s v="ST-20530"/>
    <s v="Shui Tom"/>
    <x v="0"/>
    <s v="United States"/>
    <x v="215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x v="676"/>
    <x v="308"/>
    <x v="327"/>
    <x v="1"/>
    <s v="ST-20530"/>
    <s v="Shui Tom"/>
    <x v="0"/>
    <s v="United States"/>
    <x v="215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x v="677"/>
    <x v="52"/>
    <x v="526"/>
    <x v="3"/>
    <s v="JE-15745"/>
    <s v="Joel Eaton"/>
    <x v="0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x v="677"/>
    <x v="52"/>
    <x v="526"/>
    <x v="3"/>
    <s v="JE-15745"/>
    <s v="Joel Eaton"/>
    <x v="0"/>
    <s v="United States"/>
    <x v="112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x v="678"/>
    <x v="483"/>
    <x v="339"/>
    <x v="0"/>
    <s v="BD-11320"/>
    <s v="Bill Donatelli"/>
    <x v="0"/>
    <s v="United States"/>
    <x v="205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x v="678"/>
    <x v="483"/>
    <x v="339"/>
    <x v="0"/>
    <s v="BD-11320"/>
    <s v="Bill Donatelli"/>
    <x v="0"/>
    <s v="United States"/>
    <x v="205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x v="679"/>
    <x v="484"/>
    <x v="468"/>
    <x v="0"/>
    <s v="MM-17920"/>
    <s v="Michael Moore"/>
    <x v="0"/>
    <s v="United States"/>
    <x v="8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x v="680"/>
    <x v="485"/>
    <x v="527"/>
    <x v="2"/>
    <s v="PW-19030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x v="681"/>
    <x v="486"/>
    <x v="310"/>
    <x v="1"/>
    <s v="SC-20440"/>
    <s v="Shaun Chance"/>
    <x v="1"/>
    <s v="United States"/>
    <x v="34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x v="682"/>
    <x v="454"/>
    <x v="528"/>
    <x v="1"/>
    <s v="KL-16645"/>
    <s v="Ken Lonsdale"/>
    <x v="0"/>
    <s v="United States"/>
    <x v="22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x v="683"/>
    <x v="487"/>
    <x v="529"/>
    <x v="2"/>
    <s v="SD-20485"/>
    <s v="Shirley Daniels"/>
    <x v="2"/>
    <s v="United States"/>
    <x v="22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x v="683"/>
    <x v="487"/>
    <x v="529"/>
    <x v="2"/>
    <s v="SD-20485"/>
    <s v="Shirley Daniels"/>
    <x v="2"/>
    <s v="United States"/>
    <x v="22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x v="683"/>
    <x v="487"/>
    <x v="529"/>
    <x v="2"/>
    <s v="SD-20485"/>
    <s v="Shirley Daniels"/>
    <x v="2"/>
    <s v="United States"/>
    <x v="22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x v="684"/>
    <x v="488"/>
    <x v="530"/>
    <x v="2"/>
    <s v="TS-21160"/>
    <s v="Theresa Swint"/>
    <x v="1"/>
    <s v="United States"/>
    <x v="10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x v="685"/>
    <x v="489"/>
    <x v="531"/>
    <x v="1"/>
    <s v="JB-15400"/>
    <s v="Jennifer Braxton"/>
    <x v="1"/>
    <s v="United States"/>
    <x v="1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x v="686"/>
    <x v="490"/>
    <x v="532"/>
    <x v="2"/>
    <s v="TS-21085"/>
    <s v="Thais Sissman"/>
    <x v="0"/>
    <s v="United States"/>
    <x v="42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x v="687"/>
    <x v="491"/>
    <x v="533"/>
    <x v="2"/>
    <s v="MC-17425"/>
    <s v="Mark Cousins"/>
    <x v="1"/>
    <s v="United States"/>
    <x v="216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x v="687"/>
    <x v="491"/>
    <x v="533"/>
    <x v="2"/>
    <s v="MC-17425"/>
    <s v="Mark Cousins"/>
    <x v="1"/>
    <s v="United States"/>
    <x v="216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x v="687"/>
    <x v="491"/>
    <x v="533"/>
    <x v="2"/>
    <s v="MC-17425"/>
    <s v="Mark Cousins"/>
    <x v="1"/>
    <s v="United States"/>
    <x v="216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x v="687"/>
    <x v="491"/>
    <x v="533"/>
    <x v="2"/>
    <s v="MC-17425"/>
    <s v="Mark Cousins"/>
    <x v="1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x v="688"/>
    <x v="492"/>
    <x v="141"/>
    <x v="1"/>
    <s v="ME-17320"/>
    <s v="Maria Etezadi"/>
    <x v="2"/>
    <s v="United States"/>
    <x v="38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x v="688"/>
    <x v="492"/>
    <x v="141"/>
    <x v="1"/>
    <s v="ME-17320"/>
    <s v="Maria Etezadi"/>
    <x v="2"/>
    <s v="United States"/>
    <x v="38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x v="689"/>
    <x v="493"/>
    <x v="534"/>
    <x v="1"/>
    <s v="SC-20440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x v="690"/>
    <x v="477"/>
    <x v="152"/>
    <x v="1"/>
    <s v="NH-18610"/>
    <s v="Nicole Hansen"/>
    <x v="1"/>
    <s v="United States"/>
    <x v="218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x v="691"/>
    <x v="417"/>
    <x v="352"/>
    <x v="3"/>
    <s v="AA-10480"/>
    <s v="Andrew Allen"/>
    <x v="0"/>
    <s v="United States"/>
    <x v="209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x v="692"/>
    <x v="494"/>
    <x v="222"/>
    <x v="1"/>
    <s v="LC-17140"/>
    <s v="Logan Currie"/>
    <x v="0"/>
    <s v="United States"/>
    <x v="4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x v="693"/>
    <x v="21"/>
    <x v="535"/>
    <x v="1"/>
    <s v="MB-18085"/>
    <s v="Mick Brown"/>
    <x v="0"/>
    <s v="United States"/>
    <x v="219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x v="694"/>
    <x v="370"/>
    <x v="267"/>
    <x v="2"/>
    <s v="LC-16930"/>
    <s v="Linda Cazamias"/>
    <x v="1"/>
    <s v="United States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x v="694"/>
    <x v="370"/>
    <x v="267"/>
    <x v="2"/>
    <s v="LC-16930"/>
    <s v="Linda Cazamias"/>
    <x v="1"/>
    <s v="United States"/>
    <x v="45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x v="695"/>
    <x v="186"/>
    <x v="292"/>
    <x v="2"/>
    <s v="KD-16495"/>
    <s v="Keith Dawkins"/>
    <x v="1"/>
    <s v="United States"/>
    <x v="20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x v="696"/>
    <x v="233"/>
    <x v="536"/>
    <x v="1"/>
    <s v="MB-17305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x v="696"/>
    <x v="233"/>
    <x v="536"/>
    <x v="1"/>
    <s v="MB-17305"/>
    <s v="Maria Bertelson"/>
    <x v="0"/>
    <s v="United States"/>
    <x v="220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x v="697"/>
    <x v="495"/>
    <x v="537"/>
    <x v="3"/>
    <s v="TH-21550"/>
    <s v="Tracy Hopkins"/>
    <x v="2"/>
    <s v="United States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x v="698"/>
    <x v="34"/>
    <x v="114"/>
    <x v="1"/>
    <s v="DK-12835"/>
    <s v="Damala Kotsonis"/>
    <x v="1"/>
    <s v="United States"/>
    <x v="66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x v="698"/>
    <x v="34"/>
    <x v="114"/>
    <x v="1"/>
    <s v="DK-12835"/>
    <s v="Damala Kotsonis"/>
    <x v="1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x v="698"/>
    <x v="34"/>
    <x v="114"/>
    <x v="1"/>
    <s v="DK-12835"/>
    <s v="Damala Kotsonis"/>
    <x v="1"/>
    <s v="United States"/>
    <x v="66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x v="699"/>
    <x v="496"/>
    <x v="538"/>
    <x v="0"/>
    <s v="ON-18715"/>
    <s v="Odella Nelson"/>
    <x v="1"/>
    <s v="United States"/>
    <x v="10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x v="700"/>
    <x v="497"/>
    <x v="386"/>
    <x v="1"/>
    <s v="KN-16390"/>
    <s v="Katherine Nockton"/>
    <x v="1"/>
    <s v="United States"/>
    <x v="1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x v="701"/>
    <x v="494"/>
    <x v="156"/>
    <x v="3"/>
    <s v="NM-18520"/>
    <s v="Neoma Murray"/>
    <x v="0"/>
    <s v="United States"/>
    <x v="12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x v="702"/>
    <x v="258"/>
    <x v="539"/>
    <x v="1"/>
    <s v="NP-18685"/>
    <s v="Nora Pelletier"/>
    <x v="2"/>
    <s v="United States"/>
    <x v="221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x v="702"/>
    <x v="258"/>
    <x v="539"/>
    <x v="1"/>
    <s v="NP-18685"/>
    <s v="Nora Pelletier"/>
    <x v="2"/>
    <s v="United States"/>
    <x v="221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x v="703"/>
    <x v="498"/>
    <x v="540"/>
    <x v="1"/>
    <s v="CG-12040"/>
    <s v="Catherine Glotzbach"/>
    <x v="2"/>
    <s v="United States"/>
    <x v="20"/>
    <x v="15"/>
    <n v="10024"/>
    <x v="3"/>
    <s v="OFF-LA-10003121"/>
    <x v="1"/>
    <x v="2"/>
    <s v="Avery 506"/>
    <n v="28.91"/>
    <n v="7"/>
    <n v="0"/>
    <n v="13.2986"/>
    <x v="3"/>
    <x v="0"/>
  </r>
  <r>
    <n v="1478"/>
    <x v="704"/>
    <x v="373"/>
    <x v="398"/>
    <x v="1"/>
    <s v="CS-12505"/>
    <s v="Cindy Stewart"/>
    <x v="0"/>
    <s v="United States"/>
    <x v="222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x v="705"/>
    <x v="123"/>
    <x v="541"/>
    <x v="2"/>
    <s v="KD-16345"/>
    <s v="Katherine Ducich"/>
    <x v="0"/>
    <s v="United States"/>
    <x v="223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x v="706"/>
    <x v="499"/>
    <x v="542"/>
    <x v="1"/>
    <s v="MK-18160"/>
    <s v="Mike Kennedy"/>
    <x v="0"/>
    <s v="United States"/>
    <x v="8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x v="706"/>
    <x v="499"/>
    <x v="542"/>
    <x v="1"/>
    <s v="MK-18160"/>
    <s v="Mike Kennedy"/>
    <x v="0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x v="706"/>
    <x v="499"/>
    <x v="542"/>
    <x v="1"/>
    <s v="MK-18160"/>
    <s v="Mike Kennedy"/>
    <x v="0"/>
    <s v="United States"/>
    <x v="8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x v="707"/>
    <x v="326"/>
    <x v="328"/>
    <x v="0"/>
    <s v="DW-13540"/>
    <s v="Don Weiss"/>
    <x v="0"/>
    <s v="United States"/>
    <x v="25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x v="707"/>
    <x v="326"/>
    <x v="328"/>
    <x v="0"/>
    <s v="DW-13540"/>
    <s v="Don Weiss"/>
    <x v="0"/>
    <s v="United States"/>
    <x v="25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x v="708"/>
    <x v="500"/>
    <x v="543"/>
    <x v="1"/>
    <s v="CP-12340"/>
    <s v="Christine Phan"/>
    <x v="1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x v="709"/>
    <x v="501"/>
    <x v="544"/>
    <x v="1"/>
    <s v="MS-17770"/>
    <s v="Maxwell Schwartz"/>
    <x v="0"/>
    <s v="United States"/>
    <x v="20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x v="710"/>
    <x v="502"/>
    <x v="545"/>
    <x v="1"/>
    <s v="CM-12655"/>
    <s v="Corinna Mitchell"/>
    <x v="2"/>
    <s v="United States"/>
    <x v="1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x v="710"/>
    <x v="502"/>
    <x v="545"/>
    <x v="1"/>
    <s v="CM-12655"/>
    <s v="Corinna Mitchell"/>
    <x v="2"/>
    <s v="United States"/>
    <x v="1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x v="710"/>
    <x v="502"/>
    <x v="545"/>
    <x v="1"/>
    <s v="CM-12655"/>
    <s v="Corinna Mitchell"/>
    <x v="2"/>
    <s v="United States"/>
    <x v="1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x v="711"/>
    <x v="503"/>
    <x v="546"/>
    <x v="1"/>
    <s v="Co-12640"/>
    <s v="Corey-Lock"/>
    <x v="0"/>
    <s v="United States"/>
    <x v="10"/>
    <x v="9"/>
    <n v="19143"/>
    <x v="3"/>
    <s v="OFF-LA-10000452"/>
    <x v="1"/>
    <x v="2"/>
    <s v="Avery 488"/>
    <n v="5.04"/>
    <n v="2"/>
    <n v="0.2"/>
    <n v="1.764"/>
    <x v="3"/>
    <x v="0"/>
  </r>
  <r>
    <n v="1491"/>
    <x v="712"/>
    <x v="504"/>
    <x v="547"/>
    <x v="0"/>
    <s v="DL-13495"/>
    <s v="Dionis Lloyd"/>
    <x v="1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x v="713"/>
    <x v="221"/>
    <x v="51"/>
    <x v="1"/>
    <s v="TS-21370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x v="713"/>
    <x v="221"/>
    <x v="51"/>
    <x v="1"/>
    <s v="TS-21370"/>
    <s v="Todd Sumrall"/>
    <x v="1"/>
    <s v="United States"/>
    <x v="20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x v="714"/>
    <x v="505"/>
    <x v="548"/>
    <x v="1"/>
    <s v="JW-15220"/>
    <s v="Jane Waco"/>
    <x v="1"/>
    <s v="United States"/>
    <x v="137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x v="715"/>
    <x v="506"/>
    <x v="549"/>
    <x v="0"/>
    <s v="RF-19840"/>
    <s v="Roy Französisch"/>
    <x v="0"/>
    <s v="United States"/>
    <x v="38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x v="716"/>
    <x v="507"/>
    <x v="221"/>
    <x v="1"/>
    <s v="JD-15790"/>
    <s v="John Dryer"/>
    <x v="0"/>
    <s v="United States"/>
    <x v="224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x v="716"/>
    <x v="507"/>
    <x v="221"/>
    <x v="1"/>
    <s v="JD-15790"/>
    <s v="John Dryer"/>
    <x v="0"/>
    <s v="United States"/>
    <x v="224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x v="716"/>
    <x v="507"/>
    <x v="221"/>
    <x v="1"/>
    <s v="JD-15790"/>
    <s v="John Dryer"/>
    <x v="0"/>
    <s v="United States"/>
    <x v="224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x v="717"/>
    <x v="508"/>
    <x v="550"/>
    <x v="2"/>
    <s v="NK-18490"/>
    <s v="Neil Knudson"/>
    <x v="2"/>
    <s v="United States"/>
    <x v="8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x v="718"/>
    <x v="105"/>
    <x v="551"/>
    <x v="1"/>
    <s v="NG-18430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x v="718"/>
    <x v="105"/>
    <x v="551"/>
    <x v="1"/>
    <s v="NG-18430"/>
    <s v="Nathan Gelder"/>
    <x v="0"/>
    <s v="United States"/>
    <x v="89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x v="718"/>
    <x v="105"/>
    <x v="551"/>
    <x v="1"/>
    <s v="NG-18430"/>
    <s v="Nathan Gelder"/>
    <x v="0"/>
    <s v="United States"/>
    <x v="89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x v="719"/>
    <x v="390"/>
    <x v="417"/>
    <x v="1"/>
    <s v="AT-10435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x v="719"/>
    <x v="390"/>
    <x v="417"/>
    <x v="1"/>
    <s v="AT-10435"/>
    <s v="Alyssa Tate"/>
    <x v="2"/>
    <s v="United States"/>
    <x v="1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x v="720"/>
    <x v="509"/>
    <x v="552"/>
    <x v="1"/>
    <s v="PC-19000"/>
    <s v="Pauline Chand"/>
    <x v="2"/>
    <s v="United States"/>
    <x v="1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x v="720"/>
    <x v="509"/>
    <x v="552"/>
    <x v="1"/>
    <s v="PC-19000"/>
    <s v="Pauline Chand"/>
    <x v="2"/>
    <s v="United States"/>
    <x v="1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x v="721"/>
    <x v="165"/>
    <x v="168"/>
    <x v="1"/>
    <s v="AR-10540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x v="722"/>
    <x v="42"/>
    <x v="30"/>
    <x v="1"/>
    <s v="CS-12505"/>
    <s v="Cindy Stewart"/>
    <x v="0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x v="723"/>
    <x v="389"/>
    <x v="235"/>
    <x v="3"/>
    <s v="LS-16975"/>
    <s v="Lindsay Shagiari"/>
    <x v="2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x v="724"/>
    <x v="510"/>
    <x v="17"/>
    <x v="2"/>
    <s v="JM-15535"/>
    <s v="Jessica Myrick"/>
    <x v="0"/>
    <s v="United States"/>
    <x v="1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x v="725"/>
    <x v="92"/>
    <x v="553"/>
    <x v="1"/>
    <s v="NH-18610"/>
    <s v="Nicole Hansen"/>
    <x v="1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x v="725"/>
    <x v="92"/>
    <x v="553"/>
    <x v="1"/>
    <s v="NH-18610"/>
    <s v="Nicole Hansen"/>
    <x v="1"/>
    <s v="United States"/>
    <x v="225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x v="726"/>
    <x v="238"/>
    <x v="554"/>
    <x v="1"/>
    <s v="RA-19915"/>
    <s v="Russell Applegate"/>
    <x v="0"/>
    <s v="United States"/>
    <x v="61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x v="726"/>
    <x v="238"/>
    <x v="554"/>
    <x v="1"/>
    <s v="RA-19915"/>
    <s v="Russell Applegate"/>
    <x v="0"/>
    <s v="United States"/>
    <x v="61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x v="726"/>
    <x v="238"/>
    <x v="554"/>
    <x v="1"/>
    <s v="RA-19915"/>
    <s v="Russell Applegate"/>
    <x v="0"/>
    <s v="United States"/>
    <x v="61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x v="727"/>
    <x v="157"/>
    <x v="416"/>
    <x v="1"/>
    <s v="AI-10855"/>
    <s v="Arianne Irving"/>
    <x v="0"/>
    <s v="United States"/>
    <x v="10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x v="728"/>
    <x v="389"/>
    <x v="93"/>
    <x v="0"/>
    <s v="MC-17845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x v="729"/>
    <x v="511"/>
    <x v="555"/>
    <x v="0"/>
    <s v="TB-21400"/>
    <s v="Tom Boeckenhauer"/>
    <x v="0"/>
    <s v="United States"/>
    <x v="4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x v="729"/>
    <x v="511"/>
    <x v="555"/>
    <x v="0"/>
    <s v="TB-21400"/>
    <s v="Tom Boeckenhauer"/>
    <x v="0"/>
    <s v="United States"/>
    <x v="4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x v="730"/>
    <x v="512"/>
    <x v="556"/>
    <x v="0"/>
    <s v="VW-21775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x v="731"/>
    <x v="513"/>
    <x v="557"/>
    <x v="1"/>
    <s v="PL-18925"/>
    <s v="Paul Lucas"/>
    <x v="2"/>
    <s v="United States"/>
    <x v="22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x v="732"/>
    <x v="401"/>
    <x v="223"/>
    <x v="1"/>
    <s v="GH-14425"/>
    <s v="Gary Hwang"/>
    <x v="0"/>
    <s v="United States"/>
    <x v="93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x v="732"/>
    <x v="401"/>
    <x v="223"/>
    <x v="1"/>
    <s v="GH-14425"/>
    <s v="Gary Hwang"/>
    <x v="0"/>
    <s v="United States"/>
    <x v="93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x v="732"/>
    <x v="401"/>
    <x v="223"/>
    <x v="1"/>
    <s v="GH-14425"/>
    <s v="Gary Hwang"/>
    <x v="0"/>
    <s v="United States"/>
    <x v="93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x v="732"/>
    <x v="401"/>
    <x v="223"/>
    <x v="1"/>
    <s v="GH-14425"/>
    <s v="Gary Hwang"/>
    <x v="0"/>
    <s v="United States"/>
    <x v="93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x v="732"/>
    <x v="401"/>
    <x v="223"/>
    <x v="1"/>
    <s v="GH-14425"/>
    <s v="Gary Hwang"/>
    <x v="0"/>
    <s v="United States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x v="733"/>
    <x v="405"/>
    <x v="330"/>
    <x v="1"/>
    <s v="CJ-12010"/>
    <s v="Caroline Jumper"/>
    <x v="0"/>
    <s v="United States"/>
    <x v="227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x v="733"/>
    <x v="405"/>
    <x v="330"/>
    <x v="1"/>
    <s v="CJ-12010"/>
    <s v="Caroline Jumper"/>
    <x v="0"/>
    <s v="United States"/>
    <x v="227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x v="734"/>
    <x v="209"/>
    <x v="558"/>
    <x v="0"/>
    <s v="MC-18130"/>
    <s v="Mike Caudle"/>
    <x v="1"/>
    <s v="United States"/>
    <x v="46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x v="734"/>
    <x v="209"/>
    <x v="558"/>
    <x v="0"/>
    <s v="MC-18130"/>
    <s v="Mike Caudle"/>
    <x v="1"/>
    <s v="United States"/>
    <x v="46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x v="735"/>
    <x v="514"/>
    <x v="394"/>
    <x v="1"/>
    <s v="BV-11245"/>
    <s v="Benjamin Venier"/>
    <x v="1"/>
    <s v="United States"/>
    <x v="100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x v="736"/>
    <x v="515"/>
    <x v="559"/>
    <x v="1"/>
    <s v="JF-15490"/>
    <s v="Jeremy Farry"/>
    <x v="0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x v="736"/>
    <x v="515"/>
    <x v="559"/>
    <x v="1"/>
    <s v="JF-15490"/>
    <s v="Jeremy Farry"/>
    <x v="0"/>
    <s v="United States"/>
    <x v="228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x v="737"/>
    <x v="429"/>
    <x v="542"/>
    <x v="1"/>
    <s v="EB-13840"/>
    <s v="Ellis Ballard"/>
    <x v="1"/>
    <s v="United States"/>
    <x v="20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x v="738"/>
    <x v="516"/>
    <x v="556"/>
    <x v="1"/>
    <s v="MP-18175"/>
    <s v="Mike Pelletier"/>
    <x v="2"/>
    <s v="United States"/>
    <x v="229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x v="739"/>
    <x v="517"/>
    <x v="195"/>
    <x v="1"/>
    <s v="JM-15655"/>
    <s v="Jim Mitchum"/>
    <x v="1"/>
    <s v="United States"/>
    <x v="230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x v="739"/>
    <x v="517"/>
    <x v="195"/>
    <x v="1"/>
    <s v="JM-15655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x v="740"/>
    <x v="175"/>
    <x v="31"/>
    <x v="0"/>
    <s v="CL-11890"/>
    <s v="Carl Ludwig"/>
    <x v="0"/>
    <s v="United States"/>
    <x v="231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x v="740"/>
    <x v="175"/>
    <x v="31"/>
    <x v="0"/>
    <s v="CL-11890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x v="740"/>
    <x v="175"/>
    <x v="31"/>
    <x v="0"/>
    <s v="CL-11890"/>
    <s v="Carl Ludwig"/>
    <x v="0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x v="740"/>
    <x v="175"/>
    <x v="31"/>
    <x v="0"/>
    <s v="CL-11890"/>
    <s v="Carl Ludwig"/>
    <x v="0"/>
    <s v="United States"/>
    <x v="231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x v="741"/>
    <x v="518"/>
    <x v="560"/>
    <x v="0"/>
    <s v="CK-12205"/>
    <s v="Chloris Kastensmidt"/>
    <x v="0"/>
    <s v="United States"/>
    <x v="38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x v="741"/>
    <x v="518"/>
    <x v="560"/>
    <x v="0"/>
    <s v="CK-12205"/>
    <s v="Chloris Kastensmidt"/>
    <x v="0"/>
    <s v="United States"/>
    <x v="38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x v="742"/>
    <x v="519"/>
    <x v="561"/>
    <x v="1"/>
    <s v="DB-13270"/>
    <s v="Deborah Brumfield"/>
    <x v="2"/>
    <s v="United States"/>
    <x v="70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x v="742"/>
    <x v="519"/>
    <x v="561"/>
    <x v="1"/>
    <s v="DB-13270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x v="743"/>
    <x v="520"/>
    <x v="124"/>
    <x v="0"/>
    <s v="PC-18745"/>
    <s v="Pamela Coakley"/>
    <x v="1"/>
    <s v="United States"/>
    <x v="232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x v="744"/>
    <x v="521"/>
    <x v="562"/>
    <x v="1"/>
    <s v="VB-21745"/>
    <s v="Victoria Brennan"/>
    <x v="1"/>
    <s v="United States"/>
    <x v="52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x v="744"/>
    <x v="521"/>
    <x v="562"/>
    <x v="1"/>
    <s v="VB-21745"/>
    <s v="Victoria Brennan"/>
    <x v="1"/>
    <s v="United States"/>
    <x v="52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x v="744"/>
    <x v="521"/>
    <x v="562"/>
    <x v="1"/>
    <s v="VB-21745"/>
    <s v="Victoria Brennan"/>
    <x v="1"/>
    <s v="United States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x v="745"/>
    <x v="522"/>
    <x v="277"/>
    <x v="2"/>
    <s v="EP-13915"/>
    <s v="Emily Phan"/>
    <x v="0"/>
    <s v="United States"/>
    <x v="20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x v="746"/>
    <x v="38"/>
    <x v="551"/>
    <x v="0"/>
    <s v="ME-17320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x v="747"/>
    <x v="26"/>
    <x v="563"/>
    <x v="1"/>
    <s v="IG-15085"/>
    <s v="Ivan Gibson"/>
    <x v="0"/>
    <s v="United States"/>
    <x v="70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x v="748"/>
    <x v="523"/>
    <x v="564"/>
    <x v="2"/>
    <s v="JS-15940"/>
    <s v="Joni Sundaresam"/>
    <x v="2"/>
    <s v="United States"/>
    <x v="233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x v="749"/>
    <x v="524"/>
    <x v="565"/>
    <x v="1"/>
    <s v="BO-11425"/>
    <s v="Bobby Odegard"/>
    <x v="0"/>
    <s v="United States"/>
    <x v="102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x v="750"/>
    <x v="525"/>
    <x v="95"/>
    <x v="1"/>
    <s v="VW-21775"/>
    <s v="Victoria Wilson"/>
    <x v="1"/>
    <s v="United States"/>
    <x v="234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x v="751"/>
    <x v="507"/>
    <x v="221"/>
    <x v="1"/>
    <s v="AB-10150"/>
    <s v="Aimee Bixby"/>
    <x v="0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x v="752"/>
    <x v="195"/>
    <x v="566"/>
    <x v="1"/>
    <s v="JW-16075"/>
    <s v="Julia West"/>
    <x v="0"/>
    <s v="United States"/>
    <x v="10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x v="752"/>
    <x v="195"/>
    <x v="566"/>
    <x v="1"/>
    <s v="JW-16075"/>
    <s v="Julia West"/>
    <x v="0"/>
    <s v="United States"/>
    <x v="10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x v="753"/>
    <x v="199"/>
    <x v="567"/>
    <x v="0"/>
    <s v="JE-15475"/>
    <s v="Jeremy Ellison"/>
    <x v="0"/>
    <s v="United States"/>
    <x v="4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x v="754"/>
    <x v="526"/>
    <x v="144"/>
    <x v="1"/>
    <s v="EB-13750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x v="755"/>
    <x v="527"/>
    <x v="568"/>
    <x v="1"/>
    <s v="PK-18910"/>
    <s v="Paul Knutson"/>
    <x v="2"/>
    <s v="United States"/>
    <x v="8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x v="756"/>
    <x v="528"/>
    <x v="371"/>
    <x v="2"/>
    <s v="CS-12400"/>
    <s v="Christopher Schild"/>
    <x v="2"/>
    <s v="United States"/>
    <x v="4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x v="757"/>
    <x v="160"/>
    <x v="569"/>
    <x v="3"/>
    <s v="SG-20470"/>
    <s v="Sheri Gordon"/>
    <x v="0"/>
    <s v="United States"/>
    <x v="20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x v="758"/>
    <x v="529"/>
    <x v="217"/>
    <x v="3"/>
    <s v="CM-12190"/>
    <s v="Charlotte Melton"/>
    <x v="0"/>
    <s v="United States"/>
    <x v="10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x v="759"/>
    <x v="530"/>
    <x v="570"/>
    <x v="3"/>
    <s v="CL-12565"/>
    <s v="Clay Ludtke"/>
    <x v="0"/>
    <s v="United States"/>
    <x v="29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x v="760"/>
    <x v="531"/>
    <x v="571"/>
    <x v="1"/>
    <s v="JO-15550"/>
    <s v="Jesus Ocampo"/>
    <x v="2"/>
    <s v="United States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x v="761"/>
    <x v="239"/>
    <x v="26"/>
    <x v="2"/>
    <s v="AW-10840"/>
    <s v="Anthony Witt"/>
    <x v="0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x v="761"/>
    <x v="239"/>
    <x v="26"/>
    <x v="2"/>
    <s v="AW-10840"/>
    <s v="Anthony Witt"/>
    <x v="0"/>
    <s v="United States"/>
    <x v="235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x v="762"/>
    <x v="532"/>
    <x v="572"/>
    <x v="3"/>
    <s v="DV-13465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x v="763"/>
    <x v="200"/>
    <x v="524"/>
    <x v="1"/>
    <s v="AH-10075"/>
    <s v="Adam Hart"/>
    <x v="1"/>
    <s v="United States"/>
    <x v="118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x v="764"/>
    <x v="533"/>
    <x v="573"/>
    <x v="2"/>
    <s v="SC-20095"/>
    <s v="Sanjit Chand"/>
    <x v="0"/>
    <s v="United States"/>
    <x v="1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x v="764"/>
    <x v="533"/>
    <x v="573"/>
    <x v="2"/>
    <s v="SC-20095"/>
    <s v="Sanjit Chand"/>
    <x v="0"/>
    <s v="United States"/>
    <x v="1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x v="764"/>
    <x v="533"/>
    <x v="573"/>
    <x v="2"/>
    <s v="SC-20095"/>
    <s v="Sanjit Chand"/>
    <x v="0"/>
    <s v="United States"/>
    <x v="1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x v="764"/>
    <x v="533"/>
    <x v="573"/>
    <x v="2"/>
    <s v="SC-20095"/>
    <s v="Sanjit Chand"/>
    <x v="0"/>
    <s v="United States"/>
    <x v="1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x v="765"/>
    <x v="534"/>
    <x v="574"/>
    <x v="2"/>
    <s v="MC-18100"/>
    <s v="Mick Crebagga"/>
    <x v="0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x v="765"/>
    <x v="534"/>
    <x v="574"/>
    <x v="2"/>
    <s v="MC-18100"/>
    <s v="Mick Crebagga"/>
    <x v="0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x v="766"/>
    <x v="183"/>
    <x v="132"/>
    <x v="1"/>
    <s v="TT-21460"/>
    <s v="Tonja Turnell"/>
    <x v="2"/>
    <s v="United States"/>
    <x v="34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x v="767"/>
    <x v="454"/>
    <x v="500"/>
    <x v="1"/>
    <s v="AP-10720"/>
    <s v="Anne Pryor"/>
    <x v="2"/>
    <s v="United States"/>
    <x v="159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x v="768"/>
    <x v="535"/>
    <x v="575"/>
    <x v="2"/>
    <s v="DL-12865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x v="769"/>
    <x v="101"/>
    <x v="576"/>
    <x v="2"/>
    <s v="NP-18325"/>
    <s v="Naresj Patel"/>
    <x v="0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x v="769"/>
    <x v="101"/>
    <x v="576"/>
    <x v="2"/>
    <s v="NP-18325"/>
    <s v="Naresj Patel"/>
    <x v="0"/>
    <s v="United States"/>
    <x v="20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x v="769"/>
    <x v="101"/>
    <x v="576"/>
    <x v="2"/>
    <s v="NP-18325"/>
    <s v="Naresj Patel"/>
    <x v="0"/>
    <s v="United States"/>
    <x v="20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x v="769"/>
    <x v="101"/>
    <x v="576"/>
    <x v="2"/>
    <s v="NP-18325"/>
    <s v="Naresj Patel"/>
    <x v="0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x v="769"/>
    <x v="101"/>
    <x v="576"/>
    <x v="2"/>
    <s v="NP-18325"/>
    <s v="Naresj Patel"/>
    <x v="0"/>
    <s v="United States"/>
    <x v="20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x v="769"/>
    <x v="101"/>
    <x v="576"/>
    <x v="2"/>
    <s v="NP-18325"/>
    <s v="Naresj Patel"/>
    <x v="0"/>
    <s v="United States"/>
    <x v="20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x v="769"/>
    <x v="101"/>
    <x v="576"/>
    <x v="2"/>
    <s v="NP-18325"/>
    <s v="Naresj Patel"/>
    <x v="0"/>
    <s v="United States"/>
    <x v="20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x v="769"/>
    <x v="101"/>
    <x v="576"/>
    <x v="2"/>
    <s v="NP-18325"/>
    <s v="Naresj Patel"/>
    <x v="0"/>
    <s v="United States"/>
    <x v="20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x v="769"/>
    <x v="101"/>
    <x v="576"/>
    <x v="2"/>
    <s v="NP-18325"/>
    <s v="Naresj Patel"/>
    <x v="0"/>
    <s v="United States"/>
    <x v="20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x v="769"/>
    <x v="101"/>
    <x v="576"/>
    <x v="2"/>
    <s v="NP-18325"/>
    <s v="Naresj Patel"/>
    <x v="0"/>
    <s v="United States"/>
    <x v="20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x v="770"/>
    <x v="536"/>
    <x v="577"/>
    <x v="1"/>
    <s v="VG-21805"/>
    <s v="Vivek Grady"/>
    <x v="1"/>
    <s v="United States"/>
    <x v="173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x v="771"/>
    <x v="173"/>
    <x v="578"/>
    <x v="1"/>
    <s v="MY-18295"/>
    <s v="Muhammed Yedwab"/>
    <x v="1"/>
    <s v="United States"/>
    <x v="237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x v="771"/>
    <x v="173"/>
    <x v="578"/>
    <x v="1"/>
    <s v="MY-18295"/>
    <s v="Muhammed Yedwab"/>
    <x v="1"/>
    <s v="United States"/>
    <x v="237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x v="772"/>
    <x v="537"/>
    <x v="579"/>
    <x v="0"/>
    <s v="RD-19480"/>
    <s v="Rick Duston"/>
    <x v="0"/>
    <s v="United States"/>
    <x v="175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x v="773"/>
    <x v="538"/>
    <x v="580"/>
    <x v="3"/>
    <s v="JF-15490"/>
    <s v="Jeremy Farry"/>
    <x v="0"/>
    <s v="United States"/>
    <x v="1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x v="774"/>
    <x v="539"/>
    <x v="581"/>
    <x v="2"/>
    <s v="DP-13390"/>
    <s v="Dennis Pardue"/>
    <x v="2"/>
    <s v="United States"/>
    <x v="97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x v="775"/>
    <x v="540"/>
    <x v="582"/>
    <x v="1"/>
    <s v="MD-17350"/>
    <s v="Maribeth Dona"/>
    <x v="0"/>
    <s v="United States"/>
    <x v="38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x v="776"/>
    <x v="524"/>
    <x v="499"/>
    <x v="2"/>
    <s v="MY-17380"/>
    <s v="Maribeth Yedwab"/>
    <x v="1"/>
    <s v="United States"/>
    <x v="20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x v="777"/>
    <x v="123"/>
    <x v="410"/>
    <x v="0"/>
    <s v="AB-10150"/>
    <s v="Aimee Bixby"/>
    <x v="0"/>
    <s v="United States"/>
    <x v="238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x v="777"/>
    <x v="123"/>
    <x v="410"/>
    <x v="0"/>
    <s v="AB-10150"/>
    <s v="Aimee Bixby"/>
    <x v="0"/>
    <s v="United States"/>
    <x v="238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x v="777"/>
    <x v="123"/>
    <x v="410"/>
    <x v="0"/>
    <s v="AB-10150"/>
    <s v="Aimee Bixby"/>
    <x v="0"/>
    <s v="United States"/>
    <x v="238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x v="777"/>
    <x v="123"/>
    <x v="410"/>
    <x v="0"/>
    <s v="AB-10150"/>
    <s v="Aimee Bixby"/>
    <x v="0"/>
    <s v="United States"/>
    <x v="238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x v="778"/>
    <x v="541"/>
    <x v="583"/>
    <x v="0"/>
    <s v="GB-14530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x v="779"/>
    <x v="25"/>
    <x v="24"/>
    <x v="1"/>
    <s v="CA-12775"/>
    <s v="Cynthia Arntzen"/>
    <x v="0"/>
    <s v="United States"/>
    <x v="214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x v="780"/>
    <x v="329"/>
    <x v="379"/>
    <x v="1"/>
    <s v="ME-17725"/>
    <s v="Max Engle"/>
    <x v="0"/>
    <s v="United States"/>
    <x v="46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x v="781"/>
    <x v="475"/>
    <x v="584"/>
    <x v="0"/>
    <s v="JO-15280"/>
    <s v="Jas O'Carroll"/>
    <x v="0"/>
    <s v="United States"/>
    <x v="1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x v="781"/>
    <x v="475"/>
    <x v="584"/>
    <x v="0"/>
    <s v="JO-15280"/>
    <s v="Jas O'Carroll"/>
    <x v="0"/>
    <s v="United States"/>
    <x v="1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x v="781"/>
    <x v="475"/>
    <x v="584"/>
    <x v="0"/>
    <s v="JO-15280"/>
    <s v="Jas O'Carroll"/>
    <x v="0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x v="781"/>
    <x v="475"/>
    <x v="584"/>
    <x v="0"/>
    <s v="JO-15280"/>
    <s v="Jas O'Carroll"/>
    <x v="0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x v="781"/>
    <x v="475"/>
    <x v="584"/>
    <x v="0"/>
    <s v="JO-15280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x v="781"/>
    <x v="475"/>
    <x v="584"/>
    <x v="0"/>
    <s v="JO-15280"/>
    <s v="Jas O'Carroll"/>
    <x v="0"/>
    <s v="United States"/>
    <x v="1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x v="782"/>
    <x v="542"/>
    <x v="496"/>
    <x v="1"/>
    <s v="ML-17395"/>
    <s v="Marina Lichtenstein"/>
    <x v="1"/>
    <s v="United States"/>
    <x v="1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x v="782"/>
    <x v="542"/>
    <x v="496"/>
    <x v="1"/>
    <s v="ML-17395"/>
    <s v="Marina Lichtenstein"/>
    <x v="1"/>
    <s v="United States"/>
    <x v="1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x v="782"/>
    <x v="542"/>
    <x v="496"/>
    <x v="1"/>
    <s v="ML-17395"/>
    <s v="Marina Lichtenstein"/>
    <x v="1"/>
    <s v="United States"/>
    <x v="1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x v="783"/>
    <x v="202"/>
    <x v="209"/>
    <x v="1"/>
    <s v="YS-21880"/>
    <s v="Yana Sorensen"/>
    <x v="1"/>
    <s v="United States"/>
    <x v="182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x v="784"/>
    <x v="543"/>
    <x v="585"/>
    <x v="1"/>
    <s v="PL-18925"/>
    <s v="Paul Lucas"/>
    <x v="2"/>
    <s v="United States"/>
    <x v="10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x v="785"/>
    <x v="544"/>
    <x v="99"/>
    <x v="1"/>
    <s v="JK-16120"/>
    <s v="Julie Kriz"/>
    <x v="2"/>
    <s v="United States"/>
    <x v="16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x v="785"/>
    <x v="544"/>
    <x v="99"/>
    <x v="1"/>
    <s v="JK-16120"/>
    <s v="Julie Kriz"/>
    <x v="2"/>
    <s v="United States"/>
    <x v="16"/>
    <x v="11"/>
    <n v="55122"/>
    <x v="2"/>
    <s v="OFF-LA-10002043"/>
    <x v="1"/>
    <x v="2"/>
    <s v="Avery 489"/>
    <n v="41.4"/>
    <n v="4"/>
    <n v="0"/>
    <n v="19.872"/>
    <x v="2"/>
    <x v="0"/>
  </r>
  <r>
    <n v="1618"/>
    <x v="785"/>
    <x v="544"/>
    <x v="99"/>
    <x v="1"/>
    <s v="JK-16120"/>
    <s v="Julie Kriz"/>
    <x v="2"/>
    <s v="United States"/>
    <x v="16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x v="786"/>
    <x v="545"/>
    <x v="126"/>
    <x v="0"/>
    <s v="PN-18775"/>
    <s v="Parhena Norris"/>
    <x v="2"/>
    <s v="United States"/>
    <x v="20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x v="786"/>
    <x v="545"/>
    <x v="126"/>
    <x v="0"/>
    <s v="PN-18775"/>
    <s v="Parhena Norris"/>
    <x v="2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x v="787"/>
    <x v="141"/>
    <x v="386"/>
    <x v="1"/>
    <s v="JC-1538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x v="787"/>
    <x v="141"/>
    <x v="386"/>
    <x v="1"/>
    <s v="JC-15385"/>
    <s v="Jenna Caffey"/>
    <x v="0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x v="787"/>
    <x v="141"/>
    <x v="386"/>
    <x v="1"/>
    <s v="JC-15385"/>
    <s v="Jenna Caffey"/>
    <x v="0"/>
    <s v="United States"/>
    <x v="239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x v="787"/>
    <x v="141"/>
    <x v="386"/>
    <x v="1"/>
    <s v="JC-15385"/>
    <s v="Jenna Caffey"/>
    <x v="0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x v="788"/>
    <x v="546"/>
    <x v="140"/>
    <x v="1"/>
    <s v="JG-15160"/>
    <s v="James Galang"/>
    <x v="0"/>
    <s v="United States"/>
    <x v="1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x v="788"/>
    <x v="546"/>
    <x v="140"/>
    <x v="1"/>
    <s v="JG-15160"/>
    <s v="James Galang"/>
    <x v="0"/>
    <s v="United States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x v="789"/>
    <x v="547"/>
    <x v="586"/>
    <x v="1"/>
    <s v="PO-19180"/>
    <s v="Philisse Overcash"/>
    <x v="2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x v="790"/>
    <x v="496"/>
    <x v="12"/>
    <x v="1"/>
    <s v="MC-17275"/>
    <s v="Marc Crier"/>
    <x v="0"/>
    <s v="United States"/>
    <x v="240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x v="791"/>
    <x v="548"/>
    <x v="587"/>
    <x v="0"/>
    <s v="AS-10240"/>
    <s v="Alan Shonely"/>
    <x v="0"/>
    <s v="United States"/>
    <x v="138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x v="791"/>
    <x v="548"/>
    <x v="587"/>
    <x v="0"/>
    <s v="AS-10240"/>
    <s v="Alan Shonely"/>
    <x v="0"/>
    <s v="United States"/>
    <x v="138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x v="792"/>
    <x v="541"/>
    <x v="588"/>
    <x v="3"/>
    <s v="CL-12565"/>
    <s v="Clay Ludtke"/>
    <x v="0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x v="792"/>
    <x v="541"/>
    <x v="588"/>
    <x v="3"/>
    <s v="CL-12565"/>
    <s v="Clay Ludtke"/>
    <x v="0"/>
    <s v="United States"/>
    <x v="138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x v="792"/>
    <x v="541"/>
    <x v="588"/>
    <x v="3"/>
    <s v="CL-12565"/>
    <s v="Clay Ludtke"/>
    <x v="0"/>
    <s v="United States"/>
    <x v="138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x v="792"/>
    <x v="541"/>
    <x v="588"/>
    <x v="3"/>
    <s v="CL-12565"/>
    <s v="Clay Ludtke"/>
    <x v="0"/>
    <s v="United States"/>
    <x v="138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x v="792"/>
    <x v="541"/>
    <x v="588"/>
    <x v="3"/>
    <s v="CL-12565"/>
    <s v="Clay Ludtke"/>
    <x v="0"/>
    <s v="United States"/>
    <x v="138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x v="793"/>
    <x v="35"/>
    <x v="589"/>
    <x v="1"/>
    <s v="NW-18400"/>
    <s v="Natalie Webber"/>
    <x v="0"/>
    <s v="United States"/>
    <x v="241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x v="793"/>
    <x v="35"/>
    <x v="589"/>
    <x v="1"/>
    <s v="NW-18400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x v="793"/>
    <x v="35"/>
    <x v="589"/>
    <x v="1"/>
    <s v="NW-18400"/>
    <s v="Natalie Webber"/>
    <x v="0"/>
    <s v="United States"/>
    <x v="241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x v="794"/>
    <x v="439"/>
    <x v="219"/>
    <x v="1"/>
    <s v="TB-21280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x v="794"/>
    <x v="439"/>
    <x v="219"/>
    <x v="1"/>
    <s v="TB-21280"/>
    <s v="Toby Braunhardt"/>
    <x v="0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x v="794"/>
    <x v="439"/>
    <x v="219"/>
    <x v="1"/>
    <s v="TB-21280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x v="794"/>
    <x v="439"/>
    <x v="219"/>
    <x v="1"/>
    <s v="TB-21280"/>
    <s v="Toby Braunhardt"/>
    <x v="0"/>
    <s v="United States"/>
    <x v="176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x v="795"/>
    <x v="503"/>
    <x v="283"/>
    <x v="1"/>
    <s v="BS-11380"/>
    <s v="Bill Stewart"/>
    <x v="1"/>
    <s v="United States"/>
    <x v="242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x v="796"/>
    <x v="531"/>
    <x v="590"/>
    <x v="2"/>
    <s v="FH-14365"/>
    <s v="Fred Hopkins"/>
    <x v="1"/>
    <s v="United States"/>
    <x v="4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x v="796"/>
    <x v="531"/>
    <x v="590"/>
    <x v="2"/>
    <s v="FH-14365"/>
    <s v="Fred Hopkins"/>
    <x v="1"/>
    <s v="United States"/>
    <x v="4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x v="796"/>
    <x v="531"/>
    <x v="590"/>
    <x v="2"/>
    <s v="FH-14365"/>
    <s v="Fred Hopkins"/>
    <x v="1"/>
    <s v="United States"/>
    <x v="4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x v="797"/>
    <x v="549"/>
    <x v="397"/>
    <x v="2"/>
    <s v="VM-21685"/>
    <s v="Valerie Mitchum"/>
    <x v="2"/>
    <s v="United States"/>
    <x v="10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x v="797"/>
    <x v="549"/>
    <x v="397"/>
    <x v="2"/>
    <s v="VM-21685"/>
    <s v="Valerie Mitchum"/>
    <x v="2"/>
    <s v="United States"/>
    <x v="10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x v="798"/>
    <x v="120"/>
    <x v="591"/>
    <x v="0"/>
    <s v="SF-20200"/>
    <s v="Sarah Foster"/>
    <x v="0"/>
    <s v="United States"/>
    <x v="10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x v="798"/>
    <x v="120"/>
    <x v="591"/>
    <x v="0"/>
    <s v="SF-20200"/>
    <s v="Sarah Foster"/>
    <x v="0"/>
    <s v="United States"/>
    <x v="10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x v="799"/>
    <x v="550"/>
    <x v="592"/>
    <x v="3"/>
    <s v="HH-15010"/>
    <s v="Hilary Holden"/>
    <x v="1"/>
    <s v="United States"/>
    <x v="8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x v="799"/>
    <x v="550"/>
    <x v="592"/>
    <x v="3"/>
    <s v="HH-15010"/>
    <s v="Hilary Holden"/>
    <x v="1"/>
    <s v="United States"/>
    <x v="8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x v="800"/>
    <x v="551"/>
    <x v="410"/>
    <x v="2"/>
    <s v="CD-12280"/>
    <s v="Christina DeMoss"/>
    <x v="0"/>
    <s v="United States"/>
    <x v="4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x v="800"/>
    <x v="551"/>
    <x v="410"/>
    <x v="2"/>
    <s v="CD-12280"/>
    <s v="Christina DeMoss"/>
    <x v="0"/>
    <s v="United States"/>
    <x v="4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x v="800"/>
    <x v="551"/>
    <x v="410"/>
    <x v="2"/>
    <s v="CD-12280"/>
    <s v="Christina DeMoss"/>
    <x v="0"/>
    <s v="United States"/>
    <x v="4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x v="800"/>
    <x v="551"/>
    <x v="410"/>
    <x v="2"/>
    <s v="CD-12280"/>
    <s v="Christina DeMoss"/>
    <x v="0"/>
    <s v="United States"/>
    <x v="4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x v="800"/>
    <x v="551"/>
    <x v="410"/>
    <x v="2"/>
    <s v="CD-12280"/>
    <s v="Christina DeMoss"/>
    <x v="0"/>
    <s v="United States"/>
    <x v="4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x v="801"/>
    <x v="552"/>
    <x v="8"/>
    <x v="2"/>
    <s v="HL-15040"/>
    <s v="Hunter Lopez"/>
    <x v="0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x v="802"/>
    <x v="176"/>
    <x v="430"/>
    <x v="1"/>
    <s v="TH-21100"/>
    <s v="Thea Hendricks"/>
    <x v="0"/>
    <s v="United States"/>
    <x v="1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x v="803"/>
    <x v="505"/>
    <x v="373"/>
    <x v="1"/>
    <s v="MM-18055"/>
    <s v="Michelle Moray"/>
    <x v="0"/>
    <s v="United States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x v="803"/>
    <x v="505"/>
    <x v="373"/>
    <x v="1"/>
    <s v="MM-18055"/>
    <s v="Michelle Moray"/>
    <x v="0"/>
    <s v="United States"/>
    <x v="4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x v="804"/>
    <x v="504"/>
    <x v="593"/>
    <x v="1"/>
    <s v="QJ-19255"/>
    <s v="Quincy Jones"/>
    <x v="1"/>
    <s v="United States"/>
    <x v="10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x v="804"/>
    <x v="504"/>
    <x v="593"/>
    <x v="1"/>
    <s v="QJ-19255"/>
    <s v="Quincy Jones"/>
    <x v="1"/>
    <s v="United States"/>
    <x v="10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x v="805"/>
    <x v="390"/>
    <x v="482"/>
    <x v="0"/>
    <s v="NS-18505"/>
    <s v="Neola Schneider"/>
    <x v="0"/>
    <s v="United States"/>
    <x v="61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x v="805"/>
    <x v="390"/>
    <x v="482"/>
    <x v="0"/>
    <s v="NS-18505"/>
    <s v="Neola Schneider"/>
    <x v="0"/>
    <s v="United States"/>
    <x v="61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x v="805"/>
    <x v="390"/>
    <x v="482"/>
    <x v="0"/>
    <s v="NS-18505"/>
    <s v="Neola Schneider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x v="805"/>
    <x v="390"/>
    <x v="482"/>
    <x v="0"/>
    <s v="NS-18505"/>
    <s v="Neola Schneider"/>
    <x v="0"/>
    <s v="United States"/>
    <x v="61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x v="805"/>
    <x v="390"/>
    <x v="482"/>
    <x v="0"/>
    <s v="NS-18505"/>
    <s v="Neola Schneider"/>
    <x v="0"/>
    <s v="United States"/>
    <x v="61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x v="805"/>
    <x v="390"/>
    <x v="482"/>
    <x v="0"/>
    <s v="NS-18505"/>
    <s v="Neola Schneider"/>
    <x v="0"/>
    <s v="United States"/>
    <x v="61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x v="806"/>
    <x v="553"/>
    <x v="594"/>
    <x v="1"/>
    <s v="MM-17920"/>
    <s v="Michael Moore"/>
    <x v="0"/>
    <s v="United States"/>
    <x v="20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x v="807"/>
    <x v="15"/>
    <x v="215"/>
    <x v="1"/>
    <s v="RD-19480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x v="808"/>
    <x v="554"/>
    <x v="595"/>
    <x v="2"/>
    <s v="RB-19645"/>
    <s v="Robert Barroso"/>
    <x v="1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x v="809"/>
    <x v="445"/>
    <x v="489"/>
    <x v="1"/>
    <s v="RD-19585"/>
    <s v="Rob Dowd"/>
    <x v="0"/>
    <s v="United States"/>
    <x v="243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x v="810"/>
    <x v="555"/>
    <x v="301"/>
    <x v="2"/>
    <s v="SW-20455"/>
    <s v="Shaun Weien"/>
    <x v="0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x v="811"/>
    <x v="14"/>
    <x v="14"/>
    <x v="1"/>
    <s v="SF-20965"/>
    <s v="Sylvia Foulston"/>
    <x v="1"/>
    <s v="United States"/>
    <x v="12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x v="811"/>
    <x v="14"/>
    <x v="14"/>
    <x v="1"/>
    <s v="SF-20965"/>
    <s v="Sylvia Foulston"/>
    <x v="1"/>
    <s v="United States"/>
    <x v="12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x v="812"/>
    <x v="556"/>
    <x v="308"/>
    <x v="1"/>
    <s v="EB-13930"/>
    <s v="Eric Barreto"/>
    <x v="0"/>
    <s v="United States"/>
    <x v="8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x v="812"/>
    <x v="556"/>
    <x v="308"/>
    <x v="1"/>
    <s v="EB-13930"/>
    <s v="Eric Barreto"/>
    <x v="0"/>
    <s v="United States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x v="813"/>
    <x v="557"/>
    <x v="178"/>
    <x v="1"/>
    <s v="SB-20290"/>
    <s v="Sean Braxton"/>
    <x v="1"/>
    <s v="United States"/>
    <x v="10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x v="813"/>
    <x v="557"/>
    <x v="178"/>
    <x v="1"/>
    <s v="SB-20290"/>
    <s v="Sean Braxton"/>
    <x v="1"/>
    <s v="United States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x v="813"/>
    <x v="557"/>
    <x v="178"/>
    <x v="1"/>
    <s v="SB-20290"/>
    <s v="Sean Braxton"/>
    <x v="1"/>
    <s v="United States"/>
    <x v="10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x v="813"/>
    <x v="557"/>
    <x v="178"/>
    <x v="1"/>
    <s v="SB-20290"/>
    <s v="Sean Braxton"/>
    <x v="1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x v="814"/>
    <x v="321"/>
    <x v="152"/>
    <x v="0"/>
    <s v="PS-18760"/>
    <s v="Pamela Stobb"/>
    <x v="0"/>
    <s v="United States"/>
    <x v="1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x v="815"/>
    <x v="77"/>
    <x v="357"/>
    <x v="1"/>
    <s v="CB-12535"/>
    <s v="Claudia Bergmann"/>
    <x v="1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x v="816"/>
    <x v="558"/>
    <x v="433"/>
    <x v="2"/>
    <s v="DK-12835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x v="816"/>
    <x v="558"/>
    <x v="433"/>
    <x v="2"/>
    <s v="DK-12835"/>
    <s v="Damala Kotsonis"/>
    <x v="1"/>
    <s v="United States"/>
    <x v="10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x v="816"/>
    <x v="558"/>
    <x v="433"/>
    <x v="2"/>
    <s v="DK-12835"/>
    <s v="Damala Kotsonis"/>
    <x v="1"/>
    <s v="United States"/>
    <x v="10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x v="817"/>
    <x v="389"/>
    <x v="169"/>
    <x v="2"/>
    <s v="AW-10840"/>
    <s v="Anthony Witt"/>
    <x v="0"/>
    <s v="United States"/>
    <x v="10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x v="817"/>
    <x v="389"/>
    <x v="169"/>
    <x v="2"/>
    <s v="AW-10840"/>
    <s v="Anthony Witt"/>
    <x v="0"/>
    <s v="United States"/>
    <x v="10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x v="818"/>
    <x v="559"/>
    <x v="596"/>
    <x v="1"/>
    <s v="TS-21610"/>
    <s v="Troy Staebel"/>
    <x v="0"/>
    <s v="United States"/>
    <x v="10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x v="819"/>
    <x v="34"/>
    <x v="159"/>
    <x v="1"/>
    <s v="HF-14995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x v="819"/>
    <x v="34"/>
    <x v="159"/>
    <x v="1"/>
    <s v="HF-14995"/>
    <s v="Herbert Flentye"/>
    <x v="0"/>
    <s v="United States"/>
    <x v="245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x v="820"/>
    <x v="560"/>
    <x v="585"/>
    <x v="1"/>
    <s v="HZ-14950"/>
    <s v="Henia Zydlo"/>
    <x v="0"/>
    <s v="United States"/>
    <x v="38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x v="821"/>
    <x v="190"/>
    <x v="597"/>
    <x v="0"/>
    <s v="AB-10255"/>
    <s v="Alejandro Ballentine"/>
    <x v="2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x v="822"/>
    <x v="12"/>
    <x v="118"/>
    <x v="0"/>
    <s v="PO-19195"/>
    <s v="Phillina Ober"/>
    <x v="2"/>
    <s v="United States"/>
    <x v="246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x v="822"/>
    <x v="12"/>
    <x v="118"/>
    <x v="0"/>
    <s v="PO-19195"/>
    <s v="Phillina Ober"/>
    <x v="2"/>
    <s v="United States"/>
    <x v="246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x v="822"/>
    <x v="12"/>
    <x v="118"/>
    <x v="0"/>
    <s v="PO-19195"/>
    <s v="Phillina Ober"/>
    <x v="2"/>
    <s v="United States"/>
    <x v="246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x v="823"/>
    <x v="17"/>
    <x v="16"/>
    <x v="1"/>
    <s v="AG-10900"/>
    <s v="Arthur Gainer"/>
    <x v="0"/>
    <s v="United States"/>
    <x v="1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x v="823"/>
    <x v="17"/>
    <x v="16"/>
    <x v="1"/>
    <s v="AG-10900"/>
    <s v="Arthur Gainer"/>
    <x v="0"/>
    <s v="United States"/>
    <x v="1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x v="824"/>
    <x v="561"/>
    <x v="290"/>
    <x v="0"/>
    <s v="SC-20725"/>
    <s v="Steven Cartwright"/>
    <x v="0"/>
    <s v="United States"/>
    <x v="4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x v="825"/>
    <x v="562"/>
    <x v="598"/>
    <x v="0"/>
    <s v="ND-18370"/>
    <s v="Natalie DeCherney"/>
    <x v="0"/>
    <s v="United States"/>
    <x v="20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x v="825"/>
    <x v="562"/>
    <x v="598"/>
    <x v="0"/>
    <s v="ND-18370"/>
    <s v="Natalie DeCherney"/>
    <x v="0"/>
    <s v="United States"/>
    <x v="20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x v="825"/>
    <x v="562"/>
    <x v="598"/>
    <x v="0"/>
    <s v="ND-18370"/>
    <s v="Natalie DeCherney"/>
    <x v="0"/>
    <s v="United States"/>
    <x v="20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x v="826"/>
    <x v="563"/>
    <x v="555"/>
    <x v="1"/>
    <s v="CD-12790"/>
    <s v="Cynthia Delaney"/>
    <x v="2"/>
    <s v="United States"/>
    <x v="70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x v="827"/>
    <x v="387"/>
    <x v="599"/>
    <x v="3"/>
    <s v="PG-18820"/>
    <s v="Patrick Gardner"/>
    <x v="0"/>
    <s v="United States"/>
    <x v="220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x v="828"/>
    <x v="6"/>
    <x v="6"/>
    <x v="1"/>
    <s v="IM-15070"/>
    <s v="Irene Maddox"/>
    <x v="0"/>
    <s v="United States"/>
    <x v="10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x v="829"/>
    <x v="505"/>
    <x v="133"/>
    <x v="1"/>
    <s v="JK-15205"/>
    <s v="Jamie Kunitz"/>
    <x v="0"/>
    <s v="United States"/>
    <x v="8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x v="829"/>
    <x v="505"/>
    <x v="133"/>
    <x v="1"/>
    <s v="JK-15205"/>
    <s v="Jamie Kunitz"/>
    <x v="0"/>
    <s v="United States"/>
    <x v="8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x v="829"/>
    <x v="505"/>
    <x v="133"/>
    <x v="1"/>
    <s v="JK-15205"/>
    <s v="Jamie Kunitz"/>
    <x v="0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x v="829"/>
    <x v="505"/>
    <x v="133"/>
    <x v="1"/>
    <s v="JK-15205"/>
    <s v="Jamie Kunitz"/>
    <x v="0"/>
    <s v="United States"/>
    <x v="8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x v="829"/>
    <x v="505"/>
    <x v="133"/>
    <x v="1"/>
    <s v="JK-15205"/>
    <s v="Jamie Kunitz"/>
    <x v="0"/>
    <s v="United States"/>
    <x v="8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x v="829"/>
    <x v="505"/>
    <x v="133"/>
    <x v="1"/>
    <s v="JK-15205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x v="830"/>
    <x v="564"/>
    <x v="600"/>
    <x v="1"/>
    <s v="JP-15520"/>
    <s v="Jeremy Pistek"/>
    <x v="0"/>
    <s v="United States"/>
    <x v="12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x v="831"/>
    <x v="565"/>
    <x v="462"/>
    <x v="0"/>
    <s v="MM-18055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x v="832"/>
    <x v="566"/>
    <x v="601"/>
    <x v="1"/>
    <s v="DC-13285"/>
    <s v="Debra Catini"/>
    <x v="0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x v="833"/>
    <x v="567"/>
    <x v="602"/>
    <x v="1"/>
    <s v="JL-15835"/>
    <s v="John Lee"/>
    <x v="0"/>
    <s v="United States"/>
    <x v="20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x v="834"/>
    <x v="288"/>
    <x v="308"/>
    <x v="1"/>
    <s v="BN-11515"/>
    <s v="Bradley Nguyen"/>
    <x v="0"/>
    <s v="United States"/>
    <x v="20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x v="834"/>
    <x v="288"/>
    <x v="308"/>
    <x v="1"/>
    <s v="BN-11515"/>
    <s v="Bradley Nguyen"/>
    <x v="0"/>
    <s v="United States"/>
    <x v="20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x v="834"/>
    <x v="288"/>
    <x v="308"/>
    <x v="1"/>
    <s v="BN-11515"/>
    <s v="Bradley Nguyen"/>
    <x v="0"/>
    <s v="United States"/>
    <x v="20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x v="834"/>
    <x v="288"/>
    <x v="308"/>
    <x v="1"/>
    <s v="BN-11515"/>
    <s v="Bradley Nguyen"/>
    <x v="0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x v="834"/>
    <x v="288"/>
    <x v="308"/>
    <x v="1"/>
    <s v="BN-11515"/>
    <s v="Bradley Nguyen"/>
    <x v="0"/>
    <s v="United States"/>
    <x v="20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x v="835"/>
    <x v="139"/>
    <x v="603"/>
    <x v="1"/>
    <s v="KD-16345"/>
    <s v="Katherine Ducich"/>
    <x v="0"/>
    <s v="United States"/>
    <x v="22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x v="835"/>
    <x v="139"/>
    <x v="603"/>
    <x v="1"/>
    <s v="KD-16345"/>
    <s v="Katherine Ducich"/>
    <x v="0"/>
    <s v="United States"/>
    <x v="22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x v="835"/>
    <x v="139"/>
    <x v="603"/>
    <x v="1"/>
    <s v="KD-16345"/>
    <s v="Katherine Ducich"/>
    <x v="0"/>
    <s v="United States"/>
    <x v="22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x v="836"/>
    <x v="546"/>
    <x v="604"/>
    <x v="2"/>
    <s v="JK-15370"/>
    <s v="Jay Kimmel"/>
    <x v="0"/>
    <s v="United States"/>
    <x v="10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x v="836"/>
    <x v="546"/>
    <x v="604"/>
    <x v="2"/>
    <s v="JK-15370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x v="836"/>
    <x v="546"/>
    <x v="604"/>
    <x v="2"/>
    <s v="JK-15370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x v="837"/>
    <x v="568"/>
    <x v="605"/>
    <x v="0"/>
    <s v="FM-14215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x v="838"/>
    <x v="569"/>
    <x v="606"/>
    <x v="3"/>
    <s v="CA-12265"/>
    <s v="Christina Anderson"/>
    <x v="0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x v="838"/>
    <x v="569"/>
    <x v="606"/>
    <x v="3"/>
    <s v="CA-12265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x v="839"/>
    <x v="450"/>
    <x v="127"/>
    <x v="1"/>
    <s v="KD-16495"/>
    <s v="Keith Dawkins"/>
    <x v="1"/>
    <s v="United States"/>
    <x v="115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x v="839"/>
    <x v="450"/>
    <x v="127"/>
    <x v="1"/>
    <s v="KD-16495"/>
    <s v="Keith Dawkins"/>
    <x v="1"/>
    <s v="United States"/>
    <x v="115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x v="840"/>
    <x v="212"/>
    <x v="607"/>
    <x v="1"/>
    <s v="LH-17155"/>
    <s v="Logan Haushalter"/>
    <x v="0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x v="840"/>
    <x v="212"/>
    <x v="607"/>
    <x v="1"/>
    <s v="LH-17155"/>
    <s v="Logan Haushalter"/>
    <x v="0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x v="841"/>
    <x v="570"/>
    <x v="608"/>
    <x v="0"/>
    <s v="AG-10675"/>
    <s v="Anna Gayman"/>
    <x v="0"/>
    <s v="United States"/>
    <x v="108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x v="841"/>
    <x v="570"/>
    <x v="608"/>
    <x v="0"/>
    <s v="AG-10675"/>
    <s v="Anna Gayman"/>
    <x v="0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x v="841"/>
    <x v="570"/>
    <x v="608"/>
    <x v="0"/>
    <s v="AG-10675"/>
    <s v="Anna Gayman"/>
    <x v="0"/>
    <s v="United States"/>
    <x v="108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x v="842"/>
    <x v="37"/>
    <x v="609"/>
    <x v="1"/>
    <s v="DB-13120"/>
    <s v="David Bremer"/>
    <x v="1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x v="842"/>
    <x v="37"/>
    <x v="609"/>
    <x v="1"/>
    <s v="DB-13120"/>
    <s v="David Bremer"/>
    <x v="1"/>
    <s v="United States"/>
    <x v="8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x v="842"/>
    <x v="37"/>
    <x v="609"/>
    <x v="1"/>
    <s v="DB-13120"/>
    <s v="David Bremer"/>
    <x v="1"/>
    <s v="United States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x v="843"/>
    <x v="128"/>
    <x v="128"/>
    <x v="1"/>
    <s v="ED-13885"/>
    <s v="Emily Ducich"/>
    <x v="2"/>
    <s v="United States"/>
    <x v="70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x v="844"/>
    <x v="505"/>
    <x v="548"/>
    <x v="1"/>
    <s v="MC-18100"/>
    <s v="Mick Crebagga"/>
    <x v="0"/>
    <s v="United States"/>
    <x v="10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x v="844"/>
    <x v="505"/>
    <x v="548"/>
    <x v="1"/>
    <s v="MC-18100"/>
    <s v="Mick Crebagga"/>
    <x v="0"/>
    <s v="United States"/>
    <x v="10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x v="844"/>
    <x v="505"/>
    <x v="548"/>
    <x v="1"/>
    <s v="MC-18100"/>
    <s v="Mick Crebagga"/>
    <x v="0"/>
    <s v="United States"/>
    <x v="10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x v="844"/>
    <x v="505"/>
    <x v="548"/>
    <x v="1"/>
    <s v="MC-18100"/>
    <s v="Mick Crebagga"/>
    <x v="0"/>
    <s v="United States"/>
    <x v="10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x v="845"/>
    <x v="571"/>
    <x v="610"/>
    <x v="2"/>
    <s v="BM-11785"/>
    <s v="Bryan Mills"/>
    <x v="0"/>
    <s v="United States"/>
    <x v="30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x v="846"/>
    <x v="572"/>
    <x v="611"/>
    <x v="0"/>
    <s v="EM-14065"/>
    <s v="Erin Mull"/>
    <x v="0"/>
    <s v="United States"/>
    <x v="108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x v="846"/>
    <x v="572"/>
    <x v="611"/>
    <x v="0"/>
    <s v="EM-14065"/>
    <s v="Erin Mull"/>
    <x v="0"/>
    <s v="United States"/>
    <x v="108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x v="847"/>
    <x v="573"/>
    <x v="612"/>
    <x v="1"/>
    <s v="DA-13450"/>
    <s v="Dianna Arnett"/>
    <x v="2"/>
    <s v="United States"/>
    <x v="12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x v="847"/>
    <x v="573"/>
    <x v="612"/>
    <x v="1"/>
    <s v="DA-13450"/>
    <s v="Dianna Arnett"/>
    <x v="2"/>
    <s v="United States"/>
    <x v="12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x v="848"/>
    <x v="6"/>
    <x v="562"/>
    <x v="1"/>
    <s v="MO-17800"/>
    <s v="Meg O'Connel"/>
    <x v="2"/>
    <s v="United States"/>
    <x v="52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x v="849"/>
    <x v="336"/>
    <x v="117"/>
    <x v="2"/>
    <s v="JW-15955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x v="850"/>
    <x v="574"/>
    <x v="241"/>
    <x v="2"/>
    <s v="VW-21775"/>
    <s v="Victoria Wilson"/>
    <x v="1"/>
    <s v="United States"/>
    <x v="8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x v="850"/>
    <x v="574"/>
    <x v="241"/>
    <x v="2"/>
    <s v="VW-21775"/>
    <s v="Victoria Wilson"/>
    <x v="1"/>
    <s v="United States"/>
    <x v="8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x v="850"/>
    <x v="574"/>
    <x v="241"/>
    <x v="2"/>
    <s v="VW-21775"/>
    <s v="Victoria Wilson"/>
    <x v="1"/>
    <s v="United States"/>
    <x v="8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x v="851"/>
    <x v="575"/>
    <x v="223"/>
    <x v="0"/>
    <s v="TT-21460"/>
    <s v="Tonja Turnell"/>
    <x v="2"/>
    <s v="United States"/>
    <x v="5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x v="851"/>
    <x v="575"/>
    <x v="223"/>
    <x v="0"/>
    <s v="TT-21460"/>
    <s v="Tonja Turnell"/>
    <x v="2"/>
    <s v="United States"/>
    <x v="5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x v="852"/>
    <x v="562"/>
    <x v="598"/>
    <x v="2"/>
    <s v="SL-20155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x v="853"/>
    <x v="218"/>
    <x v="613"/>
    <x v="1"/>
    <s v="RM-19375"/>
    <s v="Raymond Messe"/>
    <x v="0"/>
    <s v="United States"/>
    <x v="12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x v="854"/>
    <x v="576"/>
    <x v="614"/>
    <x v="1"/>
    <s v="MB-18085"/>
    <s v="Mick Brown"/>
    <x v="0"/>
    <s v="United States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x v="855"/>
    <x v="577"/>
    <x v="609"/>
    <x v="1"/>
    <s v="AG-10900"/>
    <s v="Arthur Gainer"/>
    <x v="0"/>
    <s v="United States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x v="855"/>
    <x v="577"/>
    <x v="609"/>
    <x v="1"/>
    <s v="AG-10900"/>
    <s v="Arthur Gainer"/>
    <x v="0"/>
    <s v="United States"/>
    <x v="70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x v="855"/>
    <x v="577"/>
    <x v="609"/>
    <x v="1"/>
    <s v="AG-10900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x v="856"/>
    <x v="578"/>
    <x v="615"/>
    <x v="1"/>
    <s v="ML-17755"/>
    <s v="Max Ludwig"/>
    <x v="2"/>
    <s v="United States"/>
    <x v="244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x v="856"/>
    <x v="578"/>
    <x v="615"/>
    <x v="1"/>
    <s v="ML-17755"/>
    <s v="Max Ludwig"/>
    <x v="2"/>
    <s v="United States"/>
    <x v="244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x v="856"/>
    <x v="578"/>
    <x v="615"/>
    <x v="1"/>
    <s v="ML-17755"/>
    <s v="Max Ludwig"/>
    <x v="2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x v="856"/>
    <x v="578"/>
    <x v="615"/>
    <x v="1"/>
    <s v="ML-17755"/>
    <s v="Max Ludwig"/>
    <x v="2"/>
    <s v="United States"/>
    <x v="244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x v="857"/>
    <x v="579"/>
    <x v="616"/>
    <x v="1"/>
    <s v="CC-12685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x v="857"/>
    <x v="579"/>
    <x v="616"/>
    <x v="1"/>
    <s v="CC-12685"/>
    <s v="Craig Carroll"/>
    <x v="0"/>
    <s v="United States"/>
    <x v="247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x v="858"/>
    <x v="580"/>
    <x v="494"/>
    <x v="1"/>
    <s v="SC-20770"/>
    <s v="Stewart Carmichael"/>
    <x v="1"/>
    <s v="United States"/>
    <x v="61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x v="858"/>
    <x v="580"/>
    <x v="494"/>
    <x v="1"/>
    <s v="SC-20770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x v="859"/>
    <x v="581"/>
    <x v="533"/>
    <x v="0"/>
    <s v="GG-14650"/>
    <s v="Greg Guthrie"/>
    <x v="1"/>
    <s v="United States"/>
    <x v="22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x v="859"/>
    <x v="581"/>
    <x v="533"/>
    <x v="0"/>
    <s v="GG-14650"/>
    <s v="Greg Guthrie"/>
    <x v="1"/>
    <s v="United States"/>
    <x v="22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x v="860"/>
    <x v="582"/>
    <x v="617"/>
    <x v="1"/>
    <s v="MY-18295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x v="860"/>
    <x v="582"/>
    <x v="617"/>
    <x v="1"/>
    <s v="MY-18295"/>
    <s v="Muhammed Yedwab"/>
    <x v="1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x v="860"/>
    <x v="582"/>
    <x v="617"/>
    <x v="1"/>
    <s v="MY-18295"/>
    <s v="Muhammed Yedwab"/>
    <x v="1"/>
    <s v="United States"/>
    <x v="248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x v="860"/>
    <x v="582"/>
    <x v="617"/>
    <x v="1"/>
    <s v="MY-18295"/>
    <s v="Muhammed Yedwab"/>
    <x v="1"/>
    <s v="United States"/>
    <x v="248"/>
    <x v="39"/>
    <n v="21215"/>
    <x v="3"/>
    <s v="OFF-LA-10000452"/>
    <x v="1"/>
    <x v="2"/>
    <s v="Avery 488"/>
    <n v="3.15"/>
    <n v="1"/>
    <n v="0"/>
    <n v="1.512"/>
    <x v="3"/>
    <x v="0"/>
  </r>
  <r>
    <n v="1778"/>
    <x v="861"/>
    <x v="27"/>
    <x v="618"/>
    <x v="1"/>
    <s v="DP-13000"/>
    <s v="Darren Powers"/>
    <x v="0"/>
    <s v="United States"/>
    <x v="1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x v="861"/>
    <x v="27"/>
    <x v="618"/>
    <x v="1"/>
    <s v="DP-13000"/>
    <s v="Darren Powers"/>
    <x v="0"/>
    <s v="United States"/>
    <x v="1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x v="862"/>
    <x v="583"/>
    <x v="619"/>
    <x v="1"/>
    <s v="BD-11770"/>
    <s v="Bryan Davis"/>
    <x v="0"/>
    <s v="United States"/>
    <x v="20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x v="862"/>
    <x v="583"/>
    <x v="619"/>
    <x v="1"/>
    <s v="BD-11770"/>
    <s v="Bryan Davis"/>
    <x v="0"/>
    <s v="United States"/>
    <x v="20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x v="863"/>
    <x v="584"/>
    <x v="620"/>
    <x v="1"/>
    <s v="CB-12535"/>
    <s v="Claudia Bergmann"/>
    <x v="1"/>
    <s v="United States"/>
    <x v="47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x v="863"/>
    <x v="584"/>
    <x v="620"/>
    <x v="1"/>
    <s v="CB-12535"/>
    <s v="Claudia Bergmann"/>
    <x v="1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x v="864"/>
    <x v="585"/>
    <x v="255"/>
    <x v="1"/>
    <s v="JE-15610"/>
    <s v="Jim Epp"/>
    <x v="1"/>
    <s v="United States"/>
    <x v="158"/>
    <x v="6"/>
    <n v="53209"/>
    <x v="2"/>
    <s v="OFF-PA-10004475"/>
    <x v="1"/>
    <x v="10"/>
    <s v="Xerox 1940"/>
    <n v="219.84"/>
    <n v="4"/>
    <n v="0"/>
    <n v="107.7216"/>
    <x v="2"/>
    <x v="0"/>
  </r>
  <r>
    <n v="1785"/>
    <x v="864"/>
    <x v="585"/>
    <x v="255"/>
    <x v="1"/>
    <s v="JE-15610"/>
    <s v="Jim Epp"/>
    <x v="1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x v="864"/>
    <x v="585"/>
    <x v="255"/>
    <x v="1"/>
    <s v="JE-15610"/>
    <s v="Jim Epp"/>
    <x v="1"/>
    <s v="United States"/>
    <x v="158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x v="864"/>
    <x v="585"/>
    <x v="255"/>
    <x v="1"/>
    <s v="JE-15610"/>
    <s v="Jim Epp"/>
    <x v="1"/>
    <s v="United States"/>
    <x v="158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x v="865"/>
    <x v="586"/>
    <x v="621"/>
    <x v="1"/>
    <s v="RP-19855"/>
    <s v="Roy Phan"/>
    <x v="1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x v="865"/>
    <x v="586"/>
    <x v="621"/>
    <x v="1"/>
    <s v="RP-19855"/>
    <s v="Roy Phan"/>
    <x v="1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x v="865"/>
    <x v="586"/>
    <x v="621"/>
    <x v="1"/>
    <s v="RP-19855"/>
    <s v="Roy Phan"/>
    <x v="1"/>
    <s v="United States"/>
    <x v="249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x v="866"/>
    <x v="587"/>
    <x v="622"/>
    <x v="1"/>
    <s v="RA-19915"/>
    <s v="Russell Applegate"/>
    <x v="0"/>
    <s v="United States"/>
    <x v="20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x v="867"/>
    <x v="588"/>
    <x v="544"/>
    <x v="2"/>
    <s v="RP-19390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x v="867"/>
    <x v="588"/>
    <x v="544"/>
    <x v="2"/>
    <s v="RP-19390"/>
    <s v="Resi Pölking"/>
    <x v="0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x v="868"/>
    <x v="589"/>
    <x v="623"/>
    <x v="1"/>
    <s v="TB-21175"/>
    <s v="Thomas Boland"/>
    <x v="1"/>
    <s v="United States"/>
    <x v="12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x v="869"/>
    <x v="64"/>
    <x v="165"/>
    <x v="1"/>
    <s v="BE-11455"/>
    <s v="Brad Eason"/>
    <x v="2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x v="870"/>
    <x v="151"/>
    <x v="624"/>
    <x v="2"/>
    <s v="MR-17545"/>
    <s v="Mathew Reese"/>
    <x v="2"/>
    <s v="United States"/>
    <x v="20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x v="870"/>
    <x v="151"/>
    <x v="624"/>
    <x v="2"/>
    <s v="MR-17545"/>
    <s v="Mathew Reese"/>
    <x v="2"/>
    <s v="United States"/>
    <x v="20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x v="870"/>
    <x v="151"/>
    <x v="624"/>
    <x v="2"/>
    <s v="MR-17545"/>
    <s v="Mathew Reese"/>
    <x v="2"/>
    <s v="United States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x v="871"/>
    <x v="274"/>
    <x v="625"/>
    <x v="1"/>
    <s v="RM-19375"/>
    <s v="Raymond Messe"/>
    <x v="0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x v="872"/>
    <x v="590"/>
    <x v="626"/>
    <x v="0"/>
    <s v="JF-15565"/>
    <s v="Jill Fjeld"/>
    <x v="0"/>
    <s v="United States"/>
    <x v="61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x v="872"/>
    <x v="590"/>
    <x v="626"/>
    <x v="0"/>
    <s v="JF-15565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x v="873"/>
    <x v="373"/>
    <x v="423"/>
    <x v="1"/>
    <s v="AS-10135"/>
    <s v="Adrian Shami"/>
    <x v="2"/>
    <s v="United States"/>
    <x v="109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x v="874"/>
    <x v="585"/>
    <x v="255"/>
    <x v="0"/>
    <s v="JA-15970"/>
    <s v="Joseph Airdo"/>
    <x v="0"/>
    <s v="United States"/>
    <x v="10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x v="874"/>
    <x v="585"/>
    <x v="255"/>
    <x v="0"/>
    <s v="JA-15970"/>
    <s v="Joseph Airdo"/>
    <x v="0"/>
    <s v="United States"/>
    <x v="10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x v="874"/>
    <x v="585"/>
    <x v="255"/>
    <x v="0"/>
    <s v="JA-15970"/>
    <s v="Joseph Airdo"/>
    <x v="0"/>
    <s v="United States"/>
    <x v="10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x v="875"/>
    <x v="591"/>
    <x v="470"/>
    <x v="2"/>
    <s v="GK-14620"/>
    <s v="Grace Kelly"/>
    <x v="1"/>
    <s v="United States"/>
    <x v="1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x v="875"/>
    <x v="591"/>
    <x v="470"/>
    <x v="2"/>
    <s v="GK-14620"/>
    <s v="Grace Kelly"/>
    <x v="1"/>
    <s v="United States"/>
    <x v="1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x v="875"/>
    <x v="591"/>
    <x v="470"/>
    <x v="2"/>
    <s v="GK-14620"/>
    <s v="Grace Kelly"/>
    <x v="1"/>
    <s v="United States"/>
    <x v="1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x v="876"/>
    <x v="592"/>
    <x v="627"/>
    <x v="2"/>
    <s v="PB-19210"/>
    <s v="Phillip Breyer"/>
    <x v="1"/>
    <s v="United States"/>
    <x v="251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x v="877"/>
    <x v="248"/>
    <x v="154"/>
    <x v="1"/>
    <s v="HK-14890"/>
    <s v="Heather Kirkland"/>
    <x v="1"/>
    <s v="United States"/>
    <x v="22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x v="877"/>
    <x v="248"/>
    <x v="154"/>
    <x v="1"/>
    <s v="HK-14890"/>
    <s v="Heather Kirkland"/>
    <x v="1"/>
    <s v="United States"/>
    <x v="22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x v="878"/>
    <x v="3"/>
    <x v="628"/>
    <x v="0"/>
    <s v="FO-14305"/>
    <s v="Frank Olsen"/>
    <x v="0"/>
    <s v="United States"/>
    <x v="193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x v="879"/>
    <x v="225"/>
    <x v="177"/>
    <x v="1"/>
    <s v="BT-11680"/>
    <s v="Brian Thompson"/>
    <x v="0"/>
    <s v="United States"/>
    <x v="46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x v="879"/>
    <x v="225"/>
    <x v="177"/>
    <x v="1"/>
    <s v="BT-11680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x v="880"/>
    <x v="471"/>
    <x v="629"/>
    <x v="1"/>
    <s v="SP-20620"/>
    <s v="Stefania Perrino"/>
    <x v="1"/>
    <s v="United States"/>
    <x v="1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x v="881"/>
    <x v="593"/>
    <x v="630"/>
    <x v="3"/>
    <s v="LL-16840"/>
    <s v="Lauren Leatherbury"/>
    <x v="0"/>
    <s v="United States"/>
    <x v="4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x v="881"/>
    <x v="593"/>
    <x v="630"/>
    <x v="3"/>
    <s v="LL-16840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x v="882"/>
    <x v="350"/>
    <x v="631"/>
    <x v="0"/>
    <s v="MC-17575"/>
    <s v="Matt Collins"/>
    <x v="0"/>
    <s v="United States"/>
    <x v="1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x v="883"/>
    <x v="594"/>
    <x v="632"/>
    <x v="1"/>
    <s v="JL-15235"/>
    <s v="Janet Lee"/>
    <x v="0"/>
    <s v="United States"/>
    <x v="22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x v="883"/>
    <x v="594"/>
    <x v="632"/>
    <x v="1"/>
    <s v="JL-15235"/>
    <s v="Janet Lee"/>
    <x v="0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x v="884"/>
    <x v="595"/>
    <x v="633"/>
    <x v="1"/>
    <s v="EA-14035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x v="884"/>
    <x v="595"/>
    <x v="633"/>
    <x v="1"/>
    <s v="EA-14035"/>
    <s v="Erin Ashbrook"/>
    <x v="1"/>
    <s v="United States"/>
    <x v="22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x v="884"/>
    <x v="595"/>
    <x v="633"/>
    <x v="1"/>
    <s v="EA-14035"/>
    <s v="Erin Ashbrook"/>
    <x v="1"/>
    <s v="United States"/>
    <x v="22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x v="884"/>
    <x v="595"/>
    <x v="633"/>
    <x v="1"/>
    <s v="EA-14035"/>
    <s v="Erin Ashbrook"/>
    <x v="1"/>
    <s v="United States"/>
    <x v="22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x v="885"/>
    <x v="596"/>
    <x v="470"/>
    <x v="1"/>
    <s v="SA-20830"/>
    <s v="Sue Ann Reed"/>
    <x v="0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x v="885"/>
    <x v="596"/>
    <x v="470"/>
    <x v="1"/>
    <s v="SA-20830"/>
    <s v="Sue Ann Reed"/>
    <x v="0"/>
    <s v="United States"/>
    <x v="252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x v="885"/>
    <x v="596"/>
    <x v="470"/>
    <x v="1"/>
    <s v="SA-20830"/>
    <s v="Sue Ann Reed"/>
    <x v="0"/>
    <s v="United States"/>
    <x v="252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x v="886"/>
    <x v="597"/>
    <x v="634"/>
    <x v="0"/>
    <s v="CH-12070"/>
    <s v="Cathy Hwang"/>
    <x v="2"/>
    <s v="United States"/>
    <x v="253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x v="887"/>
    <x v="562"/>
    <x v="598"/>
    <x v="0"/>
    <s v="ND-18460"/>
    <s v="Neil Ducich"/>
    <x v="1"/>
    <s v="United States"/>
    <x v="203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x v="888"/>
    <x v="598"/>
    <x v="635"/>
    <x v="1"/>
    <s v="BS-11755"/>
    <s v="Bruce Stewart"/>
    <x v="0"/>
    <s v="United States"/>
    <x v="138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x v="889"/>
    <x v="208"/>
    <x v="565"/>
    <x v="3"/>
    <s v="SL-20155"/>
    <s v="Sara Luxemburg"/>
    <x v="2"/>
    <s v="United States"/>
    <x v="254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x v="889"/>
    <x v="208"/>
    <x v="565"/>
    <x v="3"/>
    <s v="SL-20155"/>
    <s v="Sara Luxemburg"/>
    <x v="2"/>
    <s v="United States"/>
    <x v="254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x v="890"/>
    <x v="599"/>
    <x v="217"/>
    <x v="1"/>
    <s v="GB-14530"/>
    <s v="George Bell"/>
    <x v="1"/>
    <s v="United States"/>
    <x v="53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x v="891"/>
    <x v="378"/>
    <x v="636"/>
    <x v="1"/>
    <s v="AS-10045"/>
    <s v="Aaron Smayling"/>
    <x v="1"/>
    <s v="United States"/>
    <x v="89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x v="891"/>
    <x v="378"/>
    <x v="636"/>
    <x v="1"/>
    <s v="AS-10045"/>
    <s v="Aaron Smayling"/>
    <x v="1"/>
    <s v="United States"/>
    <x v="89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x v="892"/>
    <x v="261"/>
    <x v="637"/>
    <x v="2"/>
    <s v="RM-19375"/>
    <s v="Raymond Messe"/>
    <x v="0"/>
    <s v="United States"/>
    <x v="255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x v="893"/>
    <x v="600"/>
    <x v="638"/>
    <x v="0"/>
    <s v="NH-18610"/>
    <s v="Nicole Hansen"/>
    <x v="1"/>
    <s v="United States"/>
    <x v="185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x v="894"/>
    <x v="601"/>
    <x v="90"/>
    <x v="1"/>
    <s v="BF-10975"/>
    <s v="Barbara Fisher"/>
    <x v="1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x v="894"/>
    <x v="601"/>
    <x v="90"/>
    <x v="1"/>
    <s v="BF-10975"/>
    <s v="Barbara Fisher"/>
    <x v="1"/>
    <s v="United States"/>
    <x v="35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x v="894"/>
    <x v="601"/>
    <x v="90"/>
    <x v="1"/>
    <s v="BF-10975"/>
    <s v="Barbara Fisher"/>
    <x v="1"/>
    <s v="United States"/>
    <x v="35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x v="894"/>
    <x v="601"/>
    <x v="90"/>
    <x v="1"/>
    <s v="BF-10975"/>
    <s v="Barbara Fisher"/>
    <x v="1"/>
    <s v="United States"/>
    <x v="35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x v="895"/>
    <x v="427"/>
    <x v="639"/>
    <x v="1"/>
    <s v="KH-16330"/>
    <s v="Katharine Harms"/>
    <x v="1"/>
    <s v="United States"/>
    <x v="256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x v="896"/>
    <x v="97"/>
    <x v="640"/>
    <x v="0"/>
    <s v="FA-14230"/>
    <s v="Frank Atkinson"/>
    <x v="1"/>
    <s v="United States"/>
    <x v="52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x v="896"/>
    <x v="97"/>
    <x v="640"/>
    <x v="0"/>
    <s v="FA-14230"/>
    <s v="Frank Atkinson"/>
    <x v="1"/>
    <s v="United States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x v="897"/>
    <x v="570"/>
    <x v="641"/>
    <x v="1"/>
    <s v="GW-14605"/>
    <s v="Giulietta Weimer"/>
    <x v="0"/>
    <s v="United States"/>
    <x v="4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x v="898"/>
    <x v="602"/>
    <x v="642"/>
    <x v="0"/>
    <s v="DA-13450"/>
    <s v="Dianna Arnett"/>
    <x v="2"/>
    <s v="United States"/>
    <x v="176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x v="898"/>
    <x v="602"/>
    <x v="642"/>
    <x v="0"/>
    <s v="DA-13450"/>
    <s v="Dianna Arnett"/>
    <x v="2"/>
    <s v="United States"/>
    <x v="176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x v="899"/>
    <x v="18"/>
    <x v="643"/>
    <x v="3"/>
    <s v="FH-14275"/>
    <s v="Frank Hawley"/>
    <x v="1"/>
    <s v="United States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x v="899"/>
    <x v="18"/>
    <x v="643"/>
    <x v="3"/>
    <s v="FH-14275"/>
    <s v="Frank Hawley"/>
    <x v="1"/>
    <s v="United States"/>
    <x v="1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x v="900"/>
    <x v="603"/>
    <x v="644"/>
    <x v="0"/>
    <s v="RK-19300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x v="900"/>
    <x v="603"/>
    <x v="644"/>
    <x v="0"/>
    <s v="RK-19300"/>
    <s v="Ralph Kennedy"/>
    <x v="0"/>
    <s v="United States"/>
    <x v="257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x v="900"/>
    <x v="603"/>
    <x v="644"/>
    <x v="0"/>
    <s v="RK-19300"/>
    <s v="Ralph Kennedy"/>
    <x v="0"/>
    <s v="United States"/>
    <x v="257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x v="900"/>
    <x v="603"/>
    <x v="644"/>
    <x v="0"/>
    <s v="RK-19300"/>
    <s v="Ralph Kennedy"/>
    <x v="0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x v="900"/>
    <x v="603"/>
    <x v="644"/>
    <x v="0"/>
    <s v="RK-19300"/>
    <s v="Ralph Kennedy"/>
    <x v="0"/>
    <s v="United States"/>
    <x v="257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x v="900"/>
    <x v="603"/>
    <x v="644"/>
    <x v="0"/>
    <s v="RK-19300"/>
    <s v="Ralph Kennedy"/>
    <x v="0"/>
    <s v="United States"/>
    <x v="257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x v="901"/>
    <x v="604"/>
    <x v="645"/>
    <x v="1"/>
    <s v="FM-14215"/>
    <s v="Filia McAdams"/>
    <x v="1"/>
    <s v="United States"/>
    <x v="1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x v="902"/>
    <x v="605"/>
    <x v="646"/>
    <x v="0"/>
    <s v="AC-10420"/>
    <s v="Alyssa Crouse"/>
    <x v="1"/>
    <s v="United States"/>
    <x v="12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x v="902"/>
    <x v="605"/>
    <x v="646"/>
    <x v="0"/>
    <s v="AC-10420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x v="903"/>
    <x v="37"/>
    <x v="305"/>
    <x v="2"/>
    <s v="JB-15400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x v="903"/>
    <x v="37"/>
    <x v="305"/>
    <x v="2"/>
    <s v="JB-15400"/>
    <s v="Jennifer Braxton"/>
    <x v="1"/>
    <s v="United States"/>
    <x v="39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x v="904"/>
    <x v="606"/>
    <x v="647"/>
    <x v="2"/>
    <s v="GM-14440"/>
    <s v="Gary McGarr"/>
    <x v="0"/>
    <s v="United States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x v="904"/>
    <x v="606"/>
    <x v="647"/>
    <x v="2"/>
    <s v="GM-14440"/>
    <s v="Gary McGarr"/>
    <x v="0"/>
    <s v="United States"/>
    <x v="20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x v="905"/>
    <x v="607"/>
    <x v="648"/>
    <x v="3"/>
    <s v="RF-19840"/>
    <s v="Roy Französisch"/>
    <x v="0"/>
    <s v="United States"/>
    <x v="52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x v="906"/>
    <x v="63"/>
    <x v="649"/>
    <x v="1"/>
    <s v="NC-18625"/>
    <s v="Noah Childs"/>
    <x v="1"/>
    <s v="United States"/>
    <x v="34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x v="906"/>
    <x v="63"/>
    <x v="649"/>
    <x v="1"/>
    <s v="NC-18625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x v="907"/>
    <x v="105"/>
    <x v="44"/>
    <x v="3"/>
    <s v="NG-18355"/>
    <s v="Nat Gilpin"/>
    <x v="1"/>
    <s v="United States"/>
    <x v="46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x v="908"/>
    <x v="4"/>
    <x v="650"/>
    <x v="2"/>
    <s v="AH-10075"/>
    <s v="Adam Hart"/>
    <x v="1"/>
    <s v="United States"/>
    <x v="0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x v="909"/>
    <x v="608"/>
    <x v="651"/>
    <x v="1"/>
    <s v="CH-12070"/>
    <s v="Cathy Hwang"/>
    <x v="2"/>
    <s v="United States"/>
    <x v="10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x v="909"/>
    <x v="608"/>
    <x v="651"/>
    <x v="1"/>
    <s v="CH-12070"/>
    <s v="Cathy Hwang"/>
    <x v="2"/>
    <s v="United States"/>
    <x v="10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x v="910"/>
    <x v="370"/>
    <x v="652"/>
    <x v="0"/>
    <s v="CC-12145"/>
    <s v="Charles Crestani"/>
    <x v="0"/>
    <s v="United States"/>
    <x v="4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x v="911"/>
    <x v="609"/>
    <x v="653"/>
    <x v="1"/>
    <s v="ME-18010"/>
    <s v="Michelle Ellison"/>
    <x v="1"/>
    <s v="United States"/>
    <x v="8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x v="911"/>
    <x v="609"/>
    <x v="653"/>
    <x v="1"/>
    <s v="ME-18010"/>
    <s v="Michelle Ellison"/>
    <x v="1"/>
    <s v="United States"/>
    <x v="8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x v="911"/>
    <x v="609"/>
    <x v="653"/>
    <x v="1"/>
    <s v="ME-18010"/>
    <s v="Michelle Ellison"/>
    <x v="1"/>
    <s v="United States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x v="912"/>
    <x v="610"/>
    <x v="654"/>
    <x v="1"/>
    <s v="BP-11230"/>
    <s v="Benjamin Patterson"/>
    <x v="0"/>
    <s v="United States"/>
    <x v="258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x v="913"/>
    <x v="611"/>
    <x v="610"/>
    <x v="1"/>
    <s v="MP-17470"/>
    <s v="Mark Packer"/>
    <x v="2"/>
    <s v="United States"/>
    <x v="38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x v="914"/>
    <x v="612"/>
    <x v="67"/>
    <x v="1"/>
    <s v="CJ-12010"/>
    <s v="Caroline Jumper"/>
    <x v="0"/>
    <s v="United States"/>
    <x v="85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x v="915"/>
    <x v="613"/>
    <x v="655"/>
    <x v="1"/>
    <s v="JC-15775"/>
    <s v="John Castell"/>
    <x v="0"/>
    <s v="United States"/>
    <x v="52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x v="916"/>
    <x v="614"/>
    <x v="115"/>
    <x v="1"/>
    <s v="JG-15160"/>
    <s v="James Galang"/>
    <x v="0"/>
    <s v="United States"/>
    <x v="1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x v="916"/>
    <x v="614"/>
    <x v="115"/>
    <x v="1"/>
    <s v="JG-15160"/>
    <s v="James Galang"/>
    <x v="0"/>
    <s v="United States"/>
    <x v="1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x v="917"/>
    <x v="615"/>
    <x v="504"/>
    <x v="1"/>
    <s v="CK-12760"/>
    <s v="Cyma Kinney"/>
    <x v="1"/>
    <s v="United States"/>
    <x v="108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x v="918"/>
    <x v="616"/>
    <x v="656"/>
    <x v="3"/>
    <s v="LF-17185"/>
    <s v="Luke Foster"/>
    <x v="0"/>
    <s v="United States"/>
    <x v="20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x v="918"/>
    <x v="616"/>
    <x v="656"/>
    <x v="3"/>
    <s v="LF-17185"/>
    <s v="Luke Foster"/>
    <x v="0"/>
    <s v="United States"/>
    <x v="20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x v="918"/>
    <x v="616"/>
    <x v="656"/>
    <x v="3"/>
    <s v="LF-17185"/>
    <s v="Luke Foster"/>
    <x v="0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x v="919"/>
    <x v="373"/>
    <x v="398"/>
    <x v="1"/>
    <s v="CC-12430"/>
    <s v="Chuck Clark"/>
    <x v="2"/>
    <s v="United States"/>
    <x v="10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x v="920"/>
    <x v="617"/>
    <x v="185"/>
    <x v="0"/>
    <s v="DL-12865"/>
    <s v="Dan Lawera"/>
    <x v="0"/>
    <s v="United States"/>
    <x v="259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x v="921"/>
    <x v="183"/>
    <x v="408"/>
    <x v="0"/>
    <s v="PG-18895"/>
    <s v="Paul Gonzalez"/>
    <x v="0"/>
    <s v="United States"/>
    <x v="8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x v="922"/>
    <x v="8"/>
    <x v="8"/>
    <x v="2"/>
    <s v="EH-14005"/>
    <s v="Erica Hernandez"/>
    <x v="2"/>
    <s v="United States"/>
    <x v="146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x v="922"/>
    <x v="8"/>
    <x v="8"/>
    <x v="2"/>
    <s v="EH-14005"/>
    <s v="Erica Hernandez"/>
    <x v="2"/>
    <s v="United States"/>
    <x v="146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x v="923"/>
    <x v="618"/>
    <x v="657"/>
    <x v="2"/>
    <s v="TB-21520"/>
    <s v="Tracy Blumstein"/>
    <x v="0"/>
    <s v="United States"/>
    <x v="54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x v="923"/>
    <x v="618"/>
    <x v="657"/>
    <x v="2"/>
    <s v="TB-21520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x v="924"/>
    <x v="619"/>
    <x v="658"/>
    <x v="1"/>
    <s v="DK-13225"/>
    <s v="Dean Katz"/>
    <x v="1"/>
    <s v="United States"/>
    <x v="101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x v="924"/>
    <x v="619"/>
    <x v="658"/>
    <x v="1"/>
    <s v="DK-13225"/>
    <s v="Dean Katz"/>
    <x v="1"/>
    <s v="United States"/>
    <x v="101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x v="925"/>
    <x v="66"/>
    <x v="468"/>
    <x v="0"/>
    <s v="JP-15520"/>
    <s v="Jeremy Pistek"/>
    <x v="0"/>
    <s v="United States"/>
    <x v="260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x v="926"/>
    <x v="390"/>
    <x v="533"/>
    <x v="1"/>
    <s v="CD-11980"/>
    <s v="Carol Darley"/>
    <x v="0"/>
    <s v="United States"/>
    <x v="261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x v="927"/>
    <x v="574"/>
    <x v="241"/>
    <x v="2"/>
    <s v="AS-10090"/>
    <s v="Adam Shillingsburg"/>
    <x v="0"/>
    <s v="United States"/>
    <x v="262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x v="928"/>
    <x v="620"/>
    <x v="659"/>
    <x v="1"/>
    <s v="JO-15280"/>
    <s v="Jas O'Carroll"/>
    <x v="0"/>
    <s v="United States"/>
    <x v="263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x v="929"/>
    <x v="621"/>
    <x v="299"/>
    <x v="2"/>
    <s v="AC-10450"/>
    <s v="Amy Cox"/>
    <x v="0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x v="930"/>
    <x v="550"/>
    <x v="660"/>
    <x v="0"/>
    <s v="RA-19945"/>
    <s v="Ryan Akin"/>
    <x v="0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x v="930"/>
    <x v="550"/>
    <x v="660"/>
    <x v="0"/>
    <s v="RA-19945"/>
    <s v="Ryan Akin"/>
    <x v="0"/>
    <s v="United States"/>
    <x v="100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x v="930"/>
    <x v="550"/>
    <x v="660"/>
    <x v="0"/>
    <s v="RA-19945"/>
    <s v="Ryan Akin"/>
    <x v="0"/>
    <s v="United States"/>
    <x v="100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x v="931"/>
    <x v="622"/>
    <x v="480"/>
    <x v="0"/>
    <s v="Co-12640"/>
    <s v="Corey-Lock"/>
    <x v="0"/>
    <s v="United States"/>
    <x v="159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x v="932"/>
    <x v="623"/>
    <x v="319"/>
    <x v="2"/>
    <s v="DW-13480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x v="933"/>
    <x v="208"/>
    <x v="661"/>
    <x v="2"/>
    <s v="DK-12835"/>
    <s v="Damala Kotsonis"/>
    <x v="1"/>
    <s v="United States"/>
    <x v="24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x v="933"/>
    <x v="208"/>
    <x v="661"/>
    <x v="2"/>
    <s v="DK-12835"/>
    <s v="Damala Kotsonis"/>
    <x v="1"/>
    <s v="United States"/>
    <x v="24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x v="933"/>
    <x v="208"/>
    <x v="661"/>
    <x v="2"/>
    <s v="DK-12835"/>
    <s v="Damala Kotsonis"/>
    <x v="1"/>
    <s v="United States"/>
    <x v="24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x v="934"/>
    <x v="208"/>
    <x v="188"/>
    <x v="2"/>
    <s v="MD-17860"/>
    <s v="Michael Dominguez"/>
    <x v="1"/>
    <s v="United States"/>
    <x v="245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x v="935"/>
    <x v="624"/>
    <x v="662"/>
    <x v="1"/>
    <s v="RP-19855"/>
    <s v="Roy Phan"/>
    <x v="1"/>
    <s v="United States"/>
    <x v="264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x v="935"/>
    <x v="624"/>
    <x v="662"/>
    <x v="1"/>
    <s v="RP-19855"/>
    <s v="Roy Phan"/>
    <x v="1"/>
    <s v="United States"/>
    <x v="264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x v="936"/>
    <x v="302"/>
    <x v="600"/>
    <x v="2"/>
    <s v="RW-19540"/>
    <s v="Rick Wilson"/>
    <x v="1"/>
    <s v="United States"/>
    <x v="1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x v="937"/>
    <x v="404"/>
    <x v="350"/>
    <x v="1"/>
    <s v="DB-13660"/>
    <s v="Duane Benoit"/>
    <x v="0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x v="938"/>
    <x v="625"/>
    <x v="407"/>
    <x v="1"/>
    <s v="SC-20770"/>
    <s v="Stewart Carmichael"/>
    <x v="1"/>
    <s v="United States"/>
    <x v="1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x v="939"/>
    <x v="445"/>
    <x v="663"/>
    <x v="0"/>
    <s v="FH-14275"/>
    <s v="Frank Hawley"/>
    <x v="1"/>
    <s v="United States"/>
    <x v="12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x v="939"/>
    <x v="445"/>
    <x v="663"/>
    <x v="0"/>
    <s v="FH-14275"/>
    <s v="Frank Hawley"/>
    <x v="1"/>
    <s v="United States"/>
    <x v="12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x v="940"/>
    <x v="626"/>
    <x v="664"/>
    <x v="2"/>
    <s v="EH-13990"/>
    <s v="Erica Hackney"/>
    <x v="0"/>
    <s v="United States"/>
    <x v="185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x v="941"/>
    <x v="504"/>
    <x v="547"/>
    <x v="1"/>
    <s v="AS-10630"/>
    <s v="Ann Steele"/>
    <x v="2"/>
    <s v="United States"/>
    <x v="199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x v="941"/>
    <x v="504"/>
    <x v="547"/>
    <x v="1"/>
    <s v="AS-10630"/>
    <s v="Ann Steele"/>
    <x v="2"/>
    <s v="United States"/>
    <x v="199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x v="941"/>
    <x v="504"/>
    <x v="547"/>
    <x v="1"/>
    <s v="AS-10630"/>
    <s v="Ann Steele"/>
    <x v="2"/>
    <s v="United States"/>
    <x v="199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x v="942"/>
    <x v="627"/>
    <x v="665"/>
    <x v="1"/>
    <s v="HA-14905"/>
    <s v="Helen Abelman"/>
    <x v="0"/>
    <s v="United States"/>
    <x v="47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x v="943"/>
    <x v="628"/>
    <x v="666"/>
    <x v="0"/>
    <s v="CH-12070"/>
    <s v="Cathy Hwang"/>
    <x v="2"/>
    <s v="United States"/>
    <x v="66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x v="944"/>
    <x v="629"/>
    <x v="667"/>
    <x v="2"/>
    <s v="EH-13765"/>
    <s v="Edward Hooks"/>
    <x v="1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x v="944"/>
    <x v="629"/>
    <x v="667"/>
    <x v="2"/>
    <s v="EH-13765"/>
    <s v="Edward Hooks"/>
    <x v="1"/>
    <s v="United States"/>
    <x v="232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x v="945"/>
    <x v="292"/>
    <x v="256"/>
    <x v="1"/>
    <s v="MZ-17515"/>
    <s v="Mary Zewe"/>
    <x v="1"/>
    <s v="United States"/>
    <x v="265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x v="946"/>
    <x v="630"/>
    <x v="668"/>
    <x v="0"/>
    <s v="SC-20230"/>
    <s v="Scot Coram"/>
    <x v="1"/>
    <s v="United States"/>
    <x v="81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x v="946"/>
    <x v="630"/>
    <x v="668"/>
    <x v="0"/>
    <s v="SC-20230"/>
    <s v="Scot Coram"/>
    <x v="1"/>
    <s v="United States"/>
    <x v="81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x v="947"/>
    <x v="256"/>
    <x v="94"/>
    <x v="0"/>
    <s v="NP-18325"/>
    <s v="Naresj Patel"/>
    <x v="0"/>
    <s v="United States"/>
    <x v="70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x v="948"/>
    <x v="631"/>
    <x v="669"/>
    <x v="1"/>
    <s v="LW-16990"/>
    <s v="Lindsay Williams"/>
    <x v="1"/>
    <s v="United States"/>
    <x v="8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x v="949"/>
    <x v="632"/>
    <x v="35"/>
    <x v="1"/>
    <s v="GM-14680"/>
    <s v="Greg Matthias"/>
    <x v="0"/>
    <s v="United States"/>
    <x v="1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x v="950"/>
    <x v="354"/>
    <x v="670"/>
    <x v="2"/>
    <s v="RH-1949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x v="951"/>
    <x v="633"/>
    <x v="671"/>
    <x v="0"/>
    <s v="VM-21685"/>
    <s v="Valerie Mitchum"/>
    <x v="2"/>
    <s v="United States"/>
    <x v="4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x v="951"/>
    <x v="633"/>
    <x v="671"/>
    <x v="0"/>
    <s v="VM-21685"/>
    <s v="Valerie Mitchum"/>
    <x v="2"/>
    <s v="United States"/>
    <x v="4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x v="951"/>
    <x v="633"/>
    <x v="671"/>
    <x v="0"/>
    <s v="VM-21685"/>
    <s v="Valerie Mitchum"/>
    <x v="2"/>
    <s v="United States"/>
    <x v="4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x v="952"/>
    <x v="581"/>
    <x v="533"/>
    <x v="0"/>
    <s v="CC-12670"/>
    <s v="Craig Carreira"/>
    <x v="0"/>
    <s v="United States"/>
    <x v="48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x v="953"/>
    <x v="634"/>
    <x v="672"/>
    <x v="0"/>
    <s v="SV-20365"/>
    <s v="Seth Vernon"/>
    <x v="0"/>
    <s v="United States"/>
    <x v="240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x v="953"/>
    <x v="634"/>
    <x v="672"/>
    <x v="0"/>
    <s v="SV-20365"/>
    <s v="Seth Vernon"/>
    <x v="0"/>
    <s v="United States"/>
    <x v="240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x v="954"/>
    <x v="344"/>
    <x v="108"/>
    <x v="1"/>
    <s v="LW-16990"/>
    <s v="Lindsay Williams"/>
    <x v="1"/>
    <s v="United States"/>
    <x v="8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x v="954"/>
    <x v="344"/>
    <x v="108"/>
    <x v="1"/>
    <s v="LW-16990"/>
    <s v="Lindsay Williams"/>
    <x v="1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x v="955"/>
    <x v="442"/>
    <x v="673"/>
    <x v="0"/>
    <s v="NP-18685"/>
    <s v="Nora Pelletier"/>
    <x v="2"/>
    <s v="United States"/>
    <x v="8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x v="956"/>
    <x v="630"/>
    <x v="294"/>
    <x v="1"/>
    <s v="JE-15715"/>
    <s v="Joe Elijah"/>
    <x v="0"/>
    <s v="United States"/>
    <x v="266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x v="956"/>
    <x v="630"/>
    <x v="294"/>
    <x v="1"/>
    <s v="JE-15715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x v="956"/>
    <x v="630"/>
    <x v="294"/>
    <x v="1"/>
    <s v="JE-15715"/>
    <s v="Joe Elijah"/>
    <x v="0"/>
    <s v="United States"/>
    <x v="266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x v="956"/>
    <x v="630"/>
    <x v="294"/>
    <x v="1"/>
    <s v="JE-15715"/>
    <s v="Joe Elijah"/>
    <x v="0"/>
    <s v="United States"/>
    <x v="266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x v="957"/>
    <x v="635"/>
    <x v="153"/>
    <x v="2"/>
    <s v="CP-12085"/>
    <s v="Cathy Prescott"/>
    <x v="1"/>
    <s v="United States"/>
    <x v="94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x v="957"/>
    <x v="635"/>
    <x v="153"/>
    <x v="2"/>
    <s v="CP-12085"/>
    <s v="Cathy Prescott"/>
    <x v="1"/>
    <s v="United States"/>
    <x v="94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x v="957"/>
    <x v="635"/>
    <x v="153"/>
    <x v="2"/>
    <s v="CP-12085"/>
    <s v="Cathy Prescott"/>
    <x v="1"/>
    <s v="United States"/>
    <x v="94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x v="958"/>
    <x v="23"/>
    <x v="674"/>
    <x v="1"/>
    <s v="EA-14035"/>
    <s v="Erin Ashbrook"/>
    <x v="1"/>
    <s v="United States"/>
    <x v="238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x v="958"/>
    <x v="23"/>
    <x v="674"/>
    <x v="1"/>
    <s v="EA-14035"/>
    <s v="Erin Ashbrook"/>
    <x v="1"/>
    <s v="United States"/>
    <x v="238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x v="959"/>
    <x v="264"/>
    <x v="371"/>
    <x v="1"/>
    <s v="AC-10615"/>
    <s v="Ann Chong"/>
    <x v="1"/>
    <s v="United States"/>
    <x v="20"/>
    <x v="15"/>
    <n v="10009"/>
    <x v="3"/>
    <s v="OFF-AR-10000658"/>
    <x v="1"/>
    <x v="6"/>
    <s v="Newell 324"/>
    <n v="23.1"/>
    <n v="2"/>
    <n v="0"/>
    <n v="6.468"/>
    <x v="3"/>
    <x v="0"/>
  </r>
  <r>
    <n v="1948"/>
    <x v="959"/>
    <x v="264"/>
    <x v="371"/>
    <x v="1"/>
    <s v="AC-10615"/>
    <s v="Ann Chong"/>
    <x v="1"/>
    <s v="United States"/>
    <x v="20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x v="959"/>
    <x v="264"/>
    <x v="371"/>
    <x v="1"/>
    <s v="AC-10615"/>
    <s v="Ann Chong"/>
    <x v="1"/>
    <s v="United States"/>
    <x v="20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x v="959"/>
    <x v="264"/>
    <x v="371"/>
    <x v="1"/>
    <s v="AC-10615"/>
    <s v="Ann Chong"/>
    <x v="1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x v="959"/>
    <x v="264"/>
    <x v="371"/>
    <x v="1"/>
    <s v="AC-10615"/>
    <s v="Ann Chong"/>
    <x v="1"/>
    <s v="United States"/>
    <x v="20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x v="959"/>
    <x v="264"/>
    <x v="371"/>
    <x v="1"/>
    <s v="AC-10615"/>
    <s v="Ann Chong"/>
    <x v="1"/>
    <s v="United States"/>
    <x v="20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x v="959"/>
    <x v="264"/>
    <x v="371"/>
    <x v="1"/>
    <s v="AC-10615"/>
    <s v="Ann Chong"/>
    <x v="1"/>
    <s v="United States"/>
    <x v="20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x v="959"/>
    <x v="264"/>
    <x v="371"/>
    <x v="1"/>
    <s v="AC-10615"/>
    <s v="Ann Chong"/>
    <x v="1"/>
    <s v="United States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x v="959"/>
    <x v="264"/>
    <x v="371"/>
    <x v="1"/>
    <s v="AC-10615"/>
    <s v="Ann Chong"/>
    <x v="1"/>
    <s v="United States"/>
    <x v="20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x v="959"/>
    <x v="264"/>
    <x v="371"/>
    <x v="1"/>
    <s v="AC-10615"/>
    <s v="Ann Chong"/>
    <x v="1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x v="959"/>
    <x v="264"/>
    <x v="371"/>
    <x v="1"/>
    <s v="AC-10615"/>
    <s v="Ann Chong"/>
    <x v="1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x v="959"/>
    <x v="264"/>
    <x v="371"/>
    <x v="1"/>
    <s v="AC-10615"/>
    <s v="Ann Chong"/>
    <x v="1"/>
    <s v="United States"/>
    <x v="20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x v="960"/>
    <x v="18"/>
    <x v="17"/>
    <x v="0"/>
    <s v="RW-19690"/>
    <s v="Robert Waldorf"/>
    <x v="0"/>
    <s v="United States"/>
    <x v="24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x v="960"/>
    <x v="18"/>
    <x v="17"/>
    <x v="0"/>
    <s v="RW-19690"/>
    <s v="Robert Waldorf"/>
    <x v="0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x v="960"/>
    <x v="18"/>
    <x v="17"/>
    <x v="0"/>
    <s v="RW-19690"/>
    <s v="Robert Waldorf"/>
    <x v="0"/>
    <s v="United States"/>
    <x v="24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x v="960"/>
    <x v="18"/>
    <x v="17"/>
    <x v="0"/>
    <s v="RW-19690"/>
    <s v="Robert Waldorf"/>
    <x v="0"/>
    <s v="United States"/>
    <x v="24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x v="960"/>
    <x v="18"/>
    <x v="17"/>
    <x v="0"/>
    <s v="RW-19690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x v="960"/>
    <x v="18"/>
    <x v="17"/>
    <x v="0"/>
    <s v="RW-19690"/>
    <s v="Robert Waldorf"/>
    <x v="0"/>
    <s v="United States"/>
    <x v="24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x v="960"/>
    <x v="18"/>
    <x v="17"/>
    <x v="0"/>
    <s v="RW-19690"/>
    <s v="Robert Waldorf"/>
    <x v="0"/>
    <s v="United States"/>
    <x v="24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x v="960"/>
    <x v="18"/>
    <x v="17"/>
    <x v="0"/>
    <s v="RW-19690"/>
    <s v="Robert Waldorf"/>
    <x v="0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x v="961"/>
    <x v="202"/>
    <x v="675"/>
    <x v="1"/>
    <s v="DB-13210"/>
    <s v="Dean Braden"/>
    <x v="0"/>
    <s v="United States"/>
    <x v="267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x v="961"/>
    <x v="202"/>
    <x v="675"/>
    <x v="1"/>
    <s v="DB-13210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x v="961"/>
    <x v="202"/>
    <x v="675"/>
    <x v="1"/>
    <s v="DB-13210"/>
    <s v="Dean Braden"/>
    <x v="0"/>
    <s v="United States"/>
    <x v="267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x v="962"/>
    <x v="397"/>
    <x v="289"/>
    <x v="1"/>
    <s v="BD-11320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x v="963"/>
    <x v="636"/>
    <x v="676"/>
    <x v="1"/>
    <s v="ML-17755"/>
    <s v="Max Ludwig"/>
    <x v="2"/>
    <s v="United States"/>
    <x v="22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x v="963"/>
    <x v="636"/>
    <x v="676"/>
    <x v="1"/>
    <s v="ML-17755"/>
    <s v="Max Ludwig"/>
    <x v="2"/>
    <s v="United States"/>
    <x v="22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x v="964"/>
    <x v="637"/>
    <x v="549"/>
    <x v="1"/>
    <s v="JD-16015"/>
    <s v="Joy Daniels"/>
    <x v="0"/>
    <s v="United States"/>
    <x v="22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x v="964"/>
    <x v="637"/>
    <x v="549"/>
    <x v="1"/>
    <s v="JD-16015"/>
    <s v="Joy Daniels"/>
    <x v="0"/>
    <s v="United States"/>
    <x v="22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x v="964"/>
    <x v="637"/>
    <x v="549"/>
    <x v="1"/>
    <s v="JD-16015"/>
    <s v="Joy Daniels"/>
    <x v="0"/>
    <s v="United States"/>
    <x v="22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x v="965"/>
    <x v="638"/>
    <x v="677"/>
    <x v="0"/>
    <s v="AS-10225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x v="965"/>
    <x v="638"/>
    <x v="677"/>
    <x v="0"/>
    <s v="AS-10225"/>
    <s v="Alan Schoenberger"/>
    <x v="1"/>
    <s v="United States"/>
    <x v="122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x v="965"/>
    <x v="638"/>
    <x v="677"/>
    <x v="0"/>
    <s v="AS-10225"/>
    <s v="Alan Schoenberger"/>
    <x v="1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x v="966"/>
    <x v="412"/>
    <x v="678"/>
    <x v="1"/>
    <s v="AA-10375"/>
    <s v="Allen Armold"/>
    <x v="0"/>
    <s v="United States"/>
    <x v="127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x v="967"/>
    <x v="167"/>
    <x v="679"/>
    <x v="3"/>
    <s v="KT-16465"/>
    <s v="Kean Takahito"/>
    <x v="0"/>
    <s v="United States"/>
    <x v="220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x v="967"/>
    <x v="167"/>
    <x v="679"/>
    <x v="3"/>
    <s v="KT-16465"/>
    <s v="Kean Takahito"/>
    <x v="0"/>
    <s v="United States"/>
    <x v="220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x v="968"/>
    <x v="639"/>
    <x v="313"/>
    <x v="0"/>
    <s v="MM-18280"/>
    <s v="Muhammed MacIntyre"/>
    <x v="1"/>
    <s v="United States"/>
    <x v="38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x v="969"/>
    <x v="640"/>
    <x v="80"/>
    <x v="1"/>
    <s v="NG-18430"/>
    <s v="Nathan Gelder"/>
    <x v="0"/>
    <s v="United States"/>
    <x v="268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x v="970"/>
    <x v="641"/>
    <x v="680"/>
    <x v="0"/>
    <s v="LW-16825"/>
    <s v="Laurel Workman"/>
    <x v="1"/>
    <s v="United States"/>
    <x v="71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x v="970"/>
    <x v="641"/>
    <x v="680"/>
    <x v="0"/>
    <s v="LW-16825"/>
    <s v="Laurel Workman"/>
    <x v="1"/>
    <s v="United States"/>
    <x v="71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x v="970"/>
    <x v="641"/>
    <x v="680"/>
    <x v="0"/>
    <s v="LW-16825"/>
    <s v="Laurel Workman"/>
    <x v="1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x v="971"/>
    <x v="197"/>
    <x v="330"/>
    <x v="2"/>
    <s v="CB-12415"/>
    <s v="Christy Brittain"/>
    <x v="0"/>
    <s v="United States"/>
    <x v="38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x v="972"/>
    <x v="529"/>
    <x v="681"/>
    <x v="1"/>
    <s v="AS-10090"/>
    <s v="Adam Shillingsburg"/>
    <x v="0"/>
    <s v="United States"/>
    <x v="24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x v="972"/>
    <x v="529"/>
    <x v="681"/>
    <x v="1"/>
    <s v="AS-10090"/>
    <s v="Adam Shillingsburg"/>
    <x v="0"/>
    <s v="United States"/>
    <x v="24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x v="972"/>
    <x v="529"/>
    <x v="681"/>
    <x v="1"/>
    <s v="AS-10090"/>
    <s v="Adam Shillingsburg"/>
    <x v="0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x v="972"/>
    <x v="529"/>
    <x v="681"/>
    <x v="1"/>
    <s v="AS-10090"/>
    <s v="Adam Shillingsburg"/>
    <x v="0"/>
    <s v="United States"/>
    <x v="24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x v="973"/>
    <x v="642"/>
    <x v="458"/>
    <x v="1"/>
    <s v="CB-12415"/>
    <s v="Christy Brittain"/>
    <x v="0"/>
    <s v="United States"/>
    <x v="10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x v="974"/>
    <x v="643"/>
    <x v="354"/>
    <x v="1"/>
    <s v="ML-17755"/>
    <s v="Max Ludwig"/>
    <x v="2"/>
    <s v="United States"/>
    <x v="24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x v="974"/>
    <x v="643"/>
    <x v="354"/>
    <x v="1"/>
    <s v="ML-17755"/>
    <s v="Max Ludwig"/>
    <x v="2"/>
    <s v="United States"/>
    <x v="24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x v="974"/>
    <x v="643"/>
    <x v="354"/>
    <x v="1"/>
    <s v="ML-17755"/>
    <s v="Max Ludwig"/>
    <x v="2"/>
    <s v="United States"/>
    <x v="24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x v="975"/>
    <x v="574"/>
    <x v="379"/>
    <x v="0"/>
    <s v="JS-16030"/>
    <s v="Joy Smith"/>
    <x v="0"/>
    <s v="United States"/>
    <x v="12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x v="975"/>
    <x v="574"/>
    <x v="379"/>
    <x v="0"/>
    <s v="JS-16030"/>
    <s v="Joy Smith"/>
    <x v="0"/>
    <s v="United States"/>
    <x v="12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x v="976"/>
    <x v="644"/>
    <x v="682"/>
    <x v="2"/>
    <s v="ND-18460"/>
    <s v="Neil Ducich"/>
    <x v="1"/>
    <s v="United States"/>
    <x v="269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x v="976"/>
    <x v="644"/>
    <x v="682"/>
    <x v="2"/>
    <s v="ND-18460"/>
    <s v="Neil Ducich"/>
    <x v="1"/>
    <s v="United States"/>
    <x v="269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x v="976"/>
    <x v="644"/>
    <x v="682"/>
    <x v="2"/>
    <s v="ND-18460"/>
    <s v="Neil Ducich"/>
    <x v="1"/>
    <s v="United States"/>
    <x v="269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x v="977"/>
    <x v="645"/>
    <x v="650"/>
    <x v="1"/>
    <s v="LW-17215"/>
    <s v="Luke Weiss"/>
    <x v="0"/>
    <s v="United States"/>
    <x v="45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x v="977"/>
    <x v="645"/>
    <x v="650"/>
    <x v="1"/>
    <s v="LW-17215"/>
    <s v="Luke Weiss"/>
    <x v="0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x v="978"/>
    <x v="53"/>
    <x v="675"/>
    <x v="0"/>
    <s v="JW-15955"/>
    <s v="Joni Wasserman"/>
    <x v="0"/>
    <s v="United States"/>
    <x v="103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x v="978"/>
    <x v="53"/>
    <x v="675"/>
    <x v="0"/>
    <s v="JW-15955"/>
    <s v="Joni Wasserman"/>
    <x v="0"/>
    <s v="United States"/>
    <x v="103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x v="979"/>
    <x v="645"/>
    <x v="650"/>
    <x v="1"/>
    <s v="SC-20050"/>
    <s v="Sample Company A"/>
    <x v="2"/>
    <s v="United States"/>
    <x v="270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x v="980"/>
    <x v="520"/>
    <x v="124"/>
    <x v="1"/>
    <s v="RW-19630"/>
    <s v="Rob Williams"/>
    <x v="1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x v="980"/>
    <x v="520"/>
    <x v="124"/>
    <x v="1"/>
    <s v="RW-19630"/>
    <s v="Rob Williams"/>
    <x v="1"/>
    <s v="United States"/>
    <x v="29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x v="981"/>
    <x v="646"/>
    <x v="460"/>
    <x v="2"/>
    <s v="CM-12190"/>
    <s v="Charlotte Melton"/>
    <x v="0"/>
    <s v="United States"/>
    <x v="22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x v="982"/>
    <x v="647"/>
    <x v="683"/>
    <x v="1"/>
    <s v="JF-15190"/>
    <s v="Jamie Frazer"/>
    <x v="0"/>
    <s v="United States"/>
    <x v="271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x v="982"/>
    <x v="647"/>
    <x v="683"/>
    <x v="1"/>
    <s v="JF-15190"/>
    <s v="Jamie Frazer"/>
    <x v="0"/>
    <s v="United States"/>
    <x v="271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x v="982"/>
    <x v="647"/>
    <x v="683"/>
    <x v="1"/>
    <s v="JF-15190"/>
    <s v="Jamie Frazer"/>
    <x v="0"/>
    <s v="United States"/>
    <x v="271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x v="983"/>
    <x v="555"/>
    <x v="223"/>
    <x v="3"/>
    <s v="SC-20800"/>
    <s v="Stuart Calhoun"/>
    <x v="0"/>
    <s v="United States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x v="983"/>
    <x v="555"/>
    <x v="223"/>
    <x v="3"/>
    <s v="SC-20800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x v="984"/>
    <x v="31"/>
    <x v="30"/>
    <x v="1"/>
    <s v="AM-10705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x v="984"/>
    <x v="31"/>
    <x v="30"/>
    <x v="1"/>
    <s v="AM-10705"/>
    <s v="Anne McFarland"/>
    <x v="0"/>
    <s v="United States"/>
    <x v="109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x v="984"/>
    <x v="31"/>
    <x v="30"/>
    <x v="1"/>
    <s v="AM-10705"/>
    <s v="Anne McFarland"/>
    <x v="0"/>
    <s v="United States"/>
    <x v="109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x v="985"/>
    <x v="531"/>
    <x v="325"/>
    <x v="1"/>
    <s v="BK-11260"/>
    <s v="Berenike Kampe"/>
    <x v="0"/>
    <s v="United States"/>
    <x v="272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x v="985"/>
    <x v="531"/>
    <x v="325"/>
    <x v="1"/>
    <s v="BK-11260"/>
    <s v="Berenike Kampe"/>
    <x v="0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x v="985"/>
    <x v="531"/>
    <x v="325"/>
    <x v="1"/>
    <s v="BK-11260"/>
    <s v="Berenike Kampe"/>
    <x v="0"/>
    <s v="United States"/>
    <x v="272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x v="985"/>
    <x v="531"/>
    <x v="325"/>
    <x v="1"/>
    <s v="BK-11260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x v="986"/>
    <x v="251"/>
    <x v="684"/>
    <x v="2"/>
    <s v="RH-19510"/>
    <s v="Rick Huthwaite"/>
    <x v="2"/>
    <s v="United States"/>
    <x v="205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x v="986"/>
    <x v="251"/>
    <x v="684"/>
    <x v="2"/>
    <s v="RH-19510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x v="986"/>
    <x v="251"/>
    <x v="684"/>
    <x v="2"/>
    <s v="RH-19510"/>
    <s v="Rick Huthwaite"/>
    <x v="2"/>
    <s v="United States"/>
    <x v="205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x v="986"/>
    <x v="251"/>
    <x v="684"/>
    <x v="2"/>
    <s v="RH-19510"/>
    <s v="Rick Huthwaite"/>
    <x v="2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x v="987"/>
    <x v="648"/>
    <x v="554"/>
    <x v="0"/>
    <s v="GM-14500"/>
    <s v="Gene McClure"/>
    <x v="0"/>
    <s v="United States"/>
    <x v="201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x v="988"/>
    <x v="649"/>
    <x v="685"/>
    <x v="2"/>
    <s v="MC-17275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x v="989"/>
    <x v="162"/>
    <x v="165"/>
    <x v="0"/>
    <s v="VM-21685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x v="989"/>
    <x v="162"/>
    <x v="165"/>
    <x v="0"/>
    <s v="VM-21685"/>
    <s v="Valerie Mitchum"/>
    <x v="2"/>
    <s v="United States"/>
    <x v="152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x v="990"/>
    <x v="650"/>
    <x v="26"/>
    <x v="1"/>
    <s v="GP-14740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x v="990"/>
    <x v="650"/>
    <x v="26"/>
    <x v="1"/>
    <s v="GP-14740"/>
    <s v="Guy Phonely"/>
    <x v="1"/>
    <s v="United States"/>
    <x v="273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x v="990"/>
    <x v="650"/>
    <x v="26"/>
    <x v="1"/>
    <s v="GP-14740"/>
    <s v="Guy Phonely"/>
    <x v="1"/>
    <s v="United States"/>
    <x v="273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x v="990"/>
    <x v="650"/>
    <x v="26"/>
    <x v="1"/>
    <s v="GP-14740"/>
    <s v="Guy Phonely"/>
    <x v="1"/>
    <s v="United States"/>
    <x v="273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x v="991"/>
    <x v="10"/>
    <x v="10"/>
    <x v="1"/>
    <s v="GB-14530"/>
    <s v="George Bell"/>
    <x v="1"/>
    <s v="United States"/>
    <x v="5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x v="991"/>
    <x v="10"/>
    <x v="10"/>
    <x v="1"/>
    <s v="GB-14530"/>
    <s v="George Bell"/>
    <x v="1"/>
    <s v="United States"/>
    <x v="5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x v="992"/>
    <x v="145"/>
    <x v="289"/>
    <x v="1"/>
    <s v="CT-11995"/>
    <s v="Carol Triggs"/>
    <x v="0"/>
    <s v="United States"/>
    <x v="30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x v="992"/>
    <x v="145"/>
    <x v="289"/>
    <x v="1"/>
    <s v="CT-11995"/>
    <s v="Carol Triggs"/>
    <x v="0"/>
    <s v="United States"/>
    <x v="30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x v="993"/>
    <x v="651"/>
    <x v="686"/>
    <x v="1"/>
    <s v="CW-11905"/>
    <s v="Carl Weiss"/>
    <x v="2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x v="993"/>
    <x v="651"/>
    <x v="686"/>
    <x v="1"/>
    <s v="CW-11905"/>
    <s v="Carl Weiss"/>
    <x v="2"/>
    <s v="United States"/>
    <x v="274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x v="994"/>
    <x v="652"/>
    <x v="687"/>
    <x v="1"/>
    <s v="SN-20560"/>
    <s v="Skye Norling"/>
    <x v="2"/>
    <s v="United States"/>
    <x v="97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x v="994"/>
    <x v="652"/>
    <x v="687"/>
    <x v="1"/>
    <s v="SN-20560"/>
    <s v="Skye Norling"/>
    <x v="2"/>
    <s v="United States"/>
    <x v="97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x v="994"/>
    <x v="652"/>
    <x v="687"/>
    <x v="1"/>
    <s v="SN-20560"/>
    <s v="Skye Norling"/>
    <x v="2"/>
    <s v="United States"/>
    <x v="97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x v="994"/>
    <x v="652"/>
    <x v="687"/>
    <x v="1"/>
    <s v="SN-20560"/>
    <s v="Skye Norling"/>
    <x v="2"/>
    <s v="United States"/>
    <x v="97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x v="995"/>
    <x v="653"/>
    <x v="688"/>
    <x v="1"/>
    <s v="EB-13705"/>
    <s v="Ed Braxton"/>
    <x v="1"/>
    <s v="United States"/>
    <x v="70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x v="996"/>
    <x v="551"/>
    <x v="122"/>
    <x v="1"/>
    <s v="JW-15220"/>
    <s v="Jane Waco"/>
    <x v="1"/>
    <s v="United States"/>
    <x v="80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x v="997"/>
    <x v="654"/>
    <x v="689"/>
    <x v="1"/>
    <s v="KB-16585"/>
    <s v="Ken Black"/>
    <x v="1"/>
    <s v="United States"/>
    <x v="12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x v="998"/>
    <x v="19"/>
    <x v="246"/>
    <x v="1"/>
    <s v="MC-17590"/>
    <s v="Matt Collister"/>
    <x v="1"/>
    <s v="United States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x v="998"/>
    <x v="19"/>
    <x v="246"/>
    <x v="1"/>
    <s v="MC-17590"/>
    <s v="Matt Collister"/>
    <x v="1"/>
    <s v="United States"/>
    <x v="275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x v="998"/>
    <x v="19"/>
    <x v="246"/>
    <x v="1"/>
    <s v="MC-17590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x v="999"/>
    <x v="655"/>
    <x v="620"/>
    <x v="2"/>
    <s v="CK-12595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x v="999"/>
    <x v="655"/>
    <x v="620"/>
    <x v="2"/>
    <s v="CK-12595"/>
    <s v="Clytie Kelty"/>
    <x v="0"/>
    <s v="United States"/>
    <x v="10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x v="999"/>
    <x v="655"/>
    <x v="620"/>
    <x v="2"/>
    <s v="CK-12595"/>
    <s v="Clytie Kelty"/>
    <x v="0"/>
    <s v="United States"/>
    <x v="10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x v="999"/>
    <x v="655"/>
    <x v="620"/>
    <x v="2"/>
    <s v="CK-12595"/>
    <s v="Clytie Kelty"/>
    <x v="0"/>
    <s v="United States"/>
    <x v="10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x v="999"/>
    <x v="655"/>
    <x v="620"/>
    <x v="2"/>
    <s v="CK-12595"/>
    <s v="Clytie Kelty"/>
    <x v="0"/>
    <s v="United States"/>
    <x v="10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x v="999"/>
    <x v="655"/>
    <x v="620"/>
    <x v="2"/>
    <s v="CK-12595"/>
    <s v="Clytie Kelty"/>
    <x v="0"/>
    <s v="United States"/>
    <x v="10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x v="1000"/>
    <x v="49"/>
    <x v="439"/>
    <x v="1"/>
    <s v="RD-19480"/>
    <s v="Rick Duston"/>
    <x v="0"/>
    <s v="United States"/>
    <x v="102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x v="1001"/>
    <x v="66"/>
    <x v="209"/>
    <x v="2"/>
    <s v="TP-21130"/>
    <s v="Theone Pippenger"/>
    <x v="0"/>
    <s v="United States"/>
    <x v="66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x v="1001"/>
    <x v="66"/>
    <x v="209"/>
    <x v="2"/>
    <s v="TP-21130"/>
    <s v="Theone Pippenger"/>
    <x v="0"/>
    <s v="United States"/>
    <x v="66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x v="1001"/>
    <x v="66"/>
    <x v="209"/>
    <x v="2"/>
    <s v="TP-21130"/>
    <s v="Theone Pippenger"/>
    <x v="0"/>
    <s v="United States"/>
    <x v="66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x v="1001"/>
    <x v="66"/>
    <x v="209"/>
    <x v="2"/>
    <s v="TP-21130"/>
    <s v="Theone Pippenger"/>
    <x v="0"/>
    <s v="United States"/>
    <x v="66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x v="1002"/>
    <x v="656"/>
    <x v="690"/>
    <x v="1"/>
    <s v="GG-14650"/>
    <s v="Greg Guthrie"/>
    <x v="1"/>
    <s v="United States"/>
    <x v="1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x v="1002"/>
    <x v="656"/>
    <x v="690"/>
    <x v="1"/>
    <s v="GG-14650"/>
    <s v="Greg Guthrie"/>
    <x v="1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x v="1002"/>
    <x v="656"/>
    <x v="690"/>
    <x v="1"/>
    <s v="GG-14650"/>
    <s v="Greg Guthrie"/>
    <x v="1"/>
    <s v="United States"/>
    <x v="1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x v="1002"/>
    <x v="656"/>
    <x v="690"/>
    <x v="1"/>
    <s v="GG-14650"/>
    <s v="Greg Guthrie"/>
    <x v="1"/>
    <s v="United States"/>
    <x v="1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x v="1002"/>
    <x v="656"/>
    <x v="690"/>
    <x v="1"/>
    <s v="GG-14650"/>
    <s v="Greg Guthrie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x v="1002"/>
    <x v="656"/>
    <x v="690"/>
    <x v="1"/>
    <s v="GG-14650"/>
    <s v="Greg Guthrie"/>
    <x v="1"/>
    <s v="United States"/>
    <x v="1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x v="1002"/>
    <x v="656"/>
    <x v="690"/>
    <x v="1"/>
    <s v="GG-14650"/>
    <s v="Greg Guthrie"/>
    <x v="1"/>
    <s v="United States"/>
    <x v="1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x v="1002"/>
    <x v="656"/>
    <x v="690"/>
    <x v="1"/>
    <s v="GG-14650"/>
    <s v="Greg Guthrie"/>
    <x v="1"/>
    <s v="United States"/>
    <x v="1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x v="1002"/>
    <x v="656"/>
    <x v="690"/>
    <x v="1"/>
    <s v="GG-14650"/>
    <s v="Greg Guthrie"/>
    <x v="1"/>
    <s v="United States"/>
    <x v="1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x v="1003"/>
    <x v="657"/>
    <x v="691"/>
    <x v="1"/>
    <s v="ZC-21910"/>
    <s v="Zuschuss Carroll"/>
    <x v="0"/>
    <s v="United States"/>
    <x v="225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x v="1003"/>
    <x v="657"/>
    <x v="691"/>
    <x v="1"/>
    <s v="ZC-21910"/>
    <s v="Zuschuss Carroll"/>
    <x v="0"/>
    <s v="United States"/>
    <x v="225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x v="1004"/>
    <x v="658"/>
    <x v="639"/>
    <x v="0"/>
    <s v="CC-12610"/>
    <s v="Corey Catlett"/>
    <x v="1"/>
    <s v="United States"/>
    <x v="10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x v="1005"/>
    <x v="225"/>
    <x v="654"/>
    <x v="1"/>
    <s v="KA-16525"/>
    <s v="Kelly Andreada"/>
    <x v="0"/>
    <s v="United States"/>
    <x v="276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x v="1006"/>
    <x v="491"/>
    <x v="82"/>
    <x v="1"/>
    <s v="TC-20980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x v="1007"/>
    <x v="659"/>
    <x v="44"/>
    <x v="0"/>
    <s v="DB-13270"/>
    <s v="Deborah Brumfield"/>
    <x v="2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x v="1007"/>
    <x v="659"/>
    <x v="44"/>
    <x v="0"/>
    <s v="DB-13270"/>
    <s v="Deborah Brumfield"/>
    <x v="2"/>
    <s v="United States"/>
    <x v="71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x v="1008"/>
    <x v="588"/>
    <x v="692"/>
    <x v="1"/>
    <s v="TR-21325"/>
    <s v="Toby Ritter"/>
    <x v="0"/>
    <s v="United States"/>
    <x v="8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x v="1009"/>
    <x v="510"/>
    <x v="17"/>
    <x v="2"/>
    <s v="BF-11080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x v="1009"/>
    <x v="510"/>
    <x v="17"/>
    <x v="2"/>
    <s v="BF-11080"/>
    <s v="Bart Folk"/>
    <x v="0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x v="1009"/>
    <x v="510"/>
    <x v="17"/>
    <x v="2"/>
    <s v="BF-11080"/>
    <s v="Bart Folk"/>
    <x v="0"/>
    <s v="United States"/>
    <x v="248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x v="1010"/>
    <x v="100"/>
    <x v="693"/>
    <x v="1"/>
    <s v="MS-17365"/>
    <s v="Maribeth Schnelling"/>
    <x v="0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x v="1010"/>
    <x v="100"/>
    <x v="693"/>
    <x v="1"/>
    <s v="MS-17365"/>
    <s v="Maribeth Schnelling"/>
    <x v="0"/>
    <s v="United States"/>
    <x v="42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x v="1010"/>
    <x v="100"/>
    <x v="693"/>
    <x v="1"/>
    <s v="MS-17365"/>
    <s v="Maribeth Schnelling"/>
    <x v="0"/>
    <s v="United States"/>
    <x v="42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x v="1011"/>
    <x v="660"/>
    <x v="694"/>
    <x v="1"/>
    <s v="CK-12595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x v="1012"/>
    <x v="533"/>
    <x v="695"/>
    <x v="1"/>
    <s v="ED-13885"/>
    <s v="Emily Ducich"/>
    <x v="2"/>
    <s v="United States"/>
    <x v="12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x v="1013"/>
    <x v="661"/>
    <x v="696"/>
    <x v="1"/>
    <s v="IM-15070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x v="1013"/>
    <x v="661"/>
    <x v="696"/>
    <x v="1"/>
    <s v="IM-15070"/>
    <s v="Irene Maddox"/>
    <x v="0"/>
    <s v="United States"/>
    <x v="20"/>
    <x v="15"/>
    <n v="10009"/>
    <x v="3"/>
    <s v="OFF-LA-10000248"/>
    <x v="1"/>
    <x v="2"/>
    <s v="Avery 52"/>
    <n v="18.45"/>
    <n v="5"/>
    <n v="0"/>
    <n v="8.6715"/>
    <x v="3"/>
    <x v="0"/>
  </r>
  <r>
    <n v="2087"/>
    <x v="1013"/>
    <x v="661"/>
    <x v="696"/>
    <x v="1"/>
    <s v="IM-15070"/>
    <s v="Irene Maddox"/>
    <x v="0"/>
    <s v="United States"/>
    <x v="20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x v="1013"/>
    <x v="661"/>
    <x v="696"/>
    <x v="1"/>
    <s v="IM-15070"/>
    <s v="Irene Maddox"/>
    <x v="0"/>
    <s v="United States"/>
    <x v="20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x v="1013"/>
    <x v="661"/>
    <x v="696"/>
    <x v="1"/>
    <s v="IM-15070"/>
    <s v="Irene Maddox"/>
    <x v="0"/>
    <s v="United States"/>
    <x v="20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x v="1014"/>
    <x v="662"/>
    <x v="697"/>
    <x v="1"/>
    <s v="MY-17380"/>
    <s v="Maribeth Yedwab"/>
    <x v="1"/>
    <s v="United States"/>
    <x v="277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x v="1015"/>
    <x v="663"/>
    <x v="698"/>
    <x v="1"/>
    <s v="MM-17260"/>
    <s v="Magdelene Morse"/>
    <x v="0"/>
    <s v="United States"/>
    <x v="40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x v="1015"/>
    <x v="663"/>
    <x v="698"/>
    <x v="1"/>
    <s v="MM-17260"/>
    <s v="Magdelene Morse"/>
    <x v="0"/>
    <s v="United States"/>
    <x v="40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x v="1016"/>
    <x v="664"/>
    <x v="683"/>
    <x v="1"/>
    <s v="MP-17470"/>
    <s v="Mark Packer"/>
    <x v="2"/>
    <s v="United States"/>
    <x v="278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x v="1017"/>
    <x v="657"/>
    <x v="368"/>
    <x v="0"/>
    <s v="AW-10840"/>
    <s v="Anthony Witt"/>
    <x v="0"/>
    <s v="United States"/>
    <x v="168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x v="1018"/>
    <x v="665"/>
    <x v="699"/>
    <x v="1"/>
    <s v="SF-20065"/>
    <s v="Sandra Flanagan"/>
    <x v="0"/>
    <s v="United States"/>
    <x v="40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x v="1019"/>
    <x v="666"/>
    <x v="315"/>
    <x v="1"/>
    <s v="SN-20710"/>
    <s v="Steve Nguyen"/>
    <x v="2"/>
    <s v="United States"/>
    <x v="25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x v="1019"/>
    <x v="666"/>
    <x v="315"/>
    <x v="1"/>
    <s v="SN-20710"/>
    <s v="Steve Nguyen"/>
    <x v="2"/>
    <s v="United States"/>
    <x v="25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x v="1019"/>
    <x v="666"/>
    <x v="315"/>
    <x v="1"/>
    <s v="SN-20710"/>
    <s v="Steve Nguyen"/>
    <x v="2"/>
    <s v="United States"/>
    <x v="25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x v="1020"/>
    <x v="210"/>
    <x v="230"/>
    <x v="1"/>
    <s v="RD-19900"/>
    <s v="Ruben Dartt"/>
    <x v="0"/>
    <s v="United States"/>
    <x v="32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x v="1020"/>
    <x v="210"/>
    <x v="230"/>
    <x v="1"/>
    <s v="RD-19900"/>
    <s v="Ruben Dartt"/>
    <x v="0"/>
    <s v="United States"/>
    <x v="32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x v="1021"/>
    <x v="418"/>
    <x v="700"/>
    <x v="1"/>
    <s v="KT-16480"/>
    <s v="Kean Thornton"/>
    <x v="0"/>
    <s v="United States"/>
    <x v="60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x v="1021"/>
    <x v="418"/>
    <x v="700"/>
    <x v="1"/>
    <s v="KT-16480"/>
    <s v="Kean Thornton"/>
    <x v="0"/>
    <s v="United States"/>
    <x v="60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x v="1022"/>
    <x v="667"/>
    <x v="701"/>
    <x v="3"/>
    <s v="AH-10120"/>
    <s v="Adrian Hane"/>
    <x v="2"/>
    <s v="United States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x v="1023"/>
    <x v="668"/>
    <x v="702"/>
    <x v="0"/>
    <s v="BM-11650"/>
    <s v="Brian Moss"/>
    <x v="1"/>
    <s v="United States"/>
    <x v="20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x v="1023"/>
    <x v="668"/>
    <x v="702"/>
    <x v="0"/>
    <s v="BM-11650"/>
    <s v="Brian Moss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x v="1024"/>
    <x v="587"/>
    <x v="703"/>
    <x v="1"/>
    <s v="BW-11200"/>
    <s v="Ben Wallace"/>
    <x v="0"/>
    <s v="United States"/>
    <x v="199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x v="1025"/>
    <x v="467"/>
    <x v="316"/>
    <x v="3"/>
    <s v="HG-14965"/>
    <s v="Henry Goldwyn"/>
    <x v="1"/>
    <s v="United States"/>
    <x v="279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x v="1026"/>
    <x v="89"/>
    <x v="704"/>
    <x v="3"/>
    <s v="SG-20080"/>
    <s v="Sandra Glassco"/>
    <x v="0"/>
    <s v="United States"/>
    <x v="56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x v="1026"/>
    <x v="89"/>
    <x v="704"/>
    <x v="3"/>
    <s v="SG-20080"/>
    <s v="Sandra Glassco"/>
    <x v="0"/>
    <s v="United States"/>
    <x v="56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x v="1026"/>
    <x v="89"/>
    <x v="704"/>
    <x v="3"/>
    <s v="SG-20080"/>
    <s v="Sandra Glassco"/>
    <x v="0"/>
    <s v="United States"/>
    <x v="56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x v="1026"/>
    <x v="89"/>
    <x v="704"/>
    <x v="3"/>
    <s v="SG-20080"/>
    <s v="Sandra Glassco"/>
    <x v="0"/>
    <s v="United States"/>
    <x v="56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x v="1026"/>
    <x v="89"/>
    <x v="704"/>
    <x v="3"/>
    <s v="SG-20080"/>
    <s v="Sandra Glassco"/>
    <x v="0"/>
    <s v="United States"/>
    <x v="56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x v="1026"/>
    <x v="89"/>
    <x v="704"/>
    <x v="3"/>
    <s v="SG-20080"/>
    <s v="Sandra Glassco"/>
    <x v="0"/>
    <s v="United States"/>
    <x v="56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x v="1026"/>
    <x v="89"/>
    <x v="704"/>
    <x v="3"/>
    <s v="SG-20080"/>
    <s v="Sandra Glassco"/>
    <x v="0"/>
    <s v="United States"/>
    <x v="56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x v="1026"/>
    <x v="89"/>
    <x v="704"/>
    <x v="3"/>
    <s v="SG-20080"/>
    <s v="Sandra Glassco"/>
    <x v="0"/>
    <s v="United States"/>
    <x v="56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x v="1026"/>
    <x v="89"/>
    <x v="704"/>
    <x v="3"/>
    <s v="SG-20080"/>
    <s v="Sandra Glassco"/>
    <x v="0"/>
    <s v="United States"/>
    <x v="56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x v="1027"/>
    <x v="88"/>
    <x v="334"/>
    <x v="0"/>
    <s v="RK-19300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x v="1028"/>
    <x v="251"/>
    <x v="30"/>
    <x v="1"/>
    <s v="SW-20245"/>
    <s v="Scot Wooten"/>
    <x v="0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x v="1029"/>
    <x v="669"/>
    <x v="339"/>
    <x v="2"/>
    <s v="RW-19630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x v="1029"/>
    <x v="669"/>
    <x v="339"/>
    <x v="2"/>
    <s v="RW-19630"/>
    <s v="Rob Williams"/>
    <x v="1"/>
    <s v="United States"/>
    <x v="4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x v="1030"/>
    <x v="363"/>
    <x v="705"/>
    <x v="1"/>
    <s v="TS-21085"/>
    <s v="Thais Sissman"/>
    <x v="0"/>
    <s v="United States"/>
    <x v="281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x v="1031"/>
    <x v="45"/>
    <x v="45"/>
    <x v="2"/>
    <s v="JB-15400"/>
    <s v="Jennifer Braxton"/>
    <x v="1"/>
    <s v="United States"/>
    <x v="282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x v="1032"/>
    <x v="585"/>
    <x v="706"/>
    <x v="0"/>
    <s v="EH-14005"/>
    <s v="Erica Hernandez"/>
    <x v="2"/>
    <s v="United States"/>
    <x v="190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x v="1032"/>
    <x v="585"/>
    <x v="706"/>
    <x v="0"/>
    <s v="EH-14005"/>
    <s v="Erica Hernandez"/>
    <x v="2"/>
    <s v="United States"/>
    <x v="190"/>
    <x v="12"/>
    <n v="48911"/>
    <x v="2"/>
    <s v="OFF-LA-10000134"/>
    <x v="1"/>
    <x v="2"/>
    <s v="Avery 511"/>
    <n v="27.72"/>
    <n v="9"/>
    <n v="0"/>
    <n v="13.3056"/>
    <x v="2"/>
    <x v="0"/>
  </r>
  <r>
    <n v="2125"/>
    <x v="1033"/>
    <x v="96"/>
    <x v="241"/>
    <x v="1"/>
    <s v="EH-14005"/>
    <s v="Erica Hernandez"/>
    <x v="2"/>
    <s v="United States"/>
    <x v="10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x v="1033"/>
    <x v="96"/>
    <x v="241"/>
    <x v="1"/>
    <s v="EH-14005"/>
    <s v="Erica Hernandez"/>
    <x v="2"/>
    <s v="United States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x v="1034"/>
    <x v="670"/>
    <x v="431"/>
    <x v="1"/>
    <s v="BS-11665"/>
    <s v="Brian Stugart"/>
    <x v="0"/>
    <s v="United States"/>
    <x v="10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x v="1035"/>
    <x v="242"/>
    <x v="256"/>
    <x v="1"/>
    <s v="JK-16120"/>
    <s v="Julie Kriz"/>
    <x v="2"/>
    <s v="United States"/>
    <x v="10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x v="1035"/>
    <x v="242"/>
    <x v="256"/>
    <x v="1"/>
    <s v="JK-16120"/>
    <s v="Julie Kriz"/>
    <x v="2"/>
    <s v="United States"/>
    <x v="10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x v="1036"/>
    <x v="671"/>
    <x v="707"/>
    <x v="0"/>
    <s v="RF-19345"/>
    <s v="Randy Ferguson"/>
    <x v="1"/>
    <s v="United States"/>
    <x v="18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x v="1036"/>
    <x v="671"/>
    <x v="707"/>
    <x v="0"/>
    <s v="RF-19345"/>
    <s v="Randy Ferguson"/>
    <x v="1"/>
    <s v="United States"/>
    <x v="18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x v="1036"/>
    <x v="671"/>
    <x v="707"/>
    <x v="0"/>
    <s v="RF-19345"/>
    <s v="Randy Ferguson"/>
    <x v="1"/>
    <s v="United States"/>
    <x v="18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x v="1037"/>
    <x v="312"/>
    <x v="6"/>
    <x v="1"/>
    <s v="DL-12865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x v="1038"/>
    <x v="672"/>
    <x v="107"/>
    <x v="1"/>
    <s v="WB-21850"/>
    <s v="William Brown"/>
    <x v="0"/>
    <s v="United States"/>
    <x v="10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x v="1038"/>
    <x v="672"/>
    <x v="107"/>
    <x v="1"/>
    <s v="WB-21850"/>
    <s v="William Brown"/>
    <x v="0"/>
    <s v="United States"/>
    <x v="10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x v="1038"/>
    <x v="672"/>
    <x v="107"/>
    <x v="1"/>
    <s v="WB-21850"/>
    <s v="William Brown"/>
    <x v="0"/>
    <s v="United States"/>
    <x v="10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x v="1039"/>
    <x v="620"/>
    <x v="708"/>
    <x v="1"/>
    <s v="TB-21625"/>
    <s v="Trudy Brown"/>
    <x v="0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x v="1039"/>
    <x v="620"/>
    <x v="708"/>
    <x v="1"/>
    <s v="TB-21625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x v="1040"/>
    <x v="673"/>
    <x v="38"/>
    <x v="3"/>
    <s v="CB-12415"/>
    <s v="Christy Brittain"/>
    <x v="0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x v="1041"/>
    <x v="571"/>
    <x v="628"/>
    <x v="1"/>
    <s v="GT-14635"/>
    <s v="Grant Thornton"/>
    <x v="1"/>
    <s v="United States"/>
    <x v="85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x v="1041"/>
    <x v="571"/>
    <x v="628"/>
    <x v="1"/>
    <s v="GT-14635"/>
    <s v="Grant Thornton"/>
    <x v="1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x v="1041"/>
    <x v="571"/>
    <x v="628"/>
    <x v="1"/>
    <s v="GT-14635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x v="1042"/>
    <x v="142"/>
    <x v="344"/>
    <x v="1"/>
    <s v="DK-13225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x v="1042"/>
    <x v="142"/>
    <x v="344"/>
    <x v="1"/>
    <s v="DK-13225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x v="1042"/>
    <x v="142"/>
    <x v="344"/>
    <x v="1"/>
    <s v="DK-13225"/>
    <s v="Dean Katz"/>
    <x v="1"/>
    <s v="United States"/>
    <x v="10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x v="1043"/>
    <x v="674"/>
    <x v="597"/>
    <x v="1"/>
    <s v="TS-21160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x v="1043"/>
    <x v="674"/>
    <x v="597"/>
    <x v="1"/>
    <s v="TS-21160"/>
    <s v="Theresa Swint"/>
    <x v="1"/>
    <s v="United States"/>
    <x v="283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x v="1043"/>
    <x v="674"/>
    <x v="597"/>
    <x v="1"/>
    <s v="TS-21160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x v="1044"/>
    <x v="432"/>
    <x v="709"/>
    <x v="1"/>
    <s v="WB-21850"/>
    <s v="William Brown"/>
    <x v="0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x v="1045"/>
    <x v="185"/>
    <x v="710"/>
    <x v="1"/>
    <s v="DO-13435"/>
    <s v="Denny Ordway"/>
    <x v="0"/>
    <s v="United States"/>
    <x v="20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x v="1046"/>
    <x v="123"/>
    <x v="177"/>
    <x v="1"/>
    <s v="AF-10870"/>
    <s v="Art Ferguson"/>
    <x v="0"/>
    <s v="United States"/>
    <x v="284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x v="1047"/>
    <x v="156"/>
    <x v="695"/>
    <x v="0"/>
    <s v="RB-19435"/>
    <s v="Richard Bierner"/>
    <x v="0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x v="1048"/>
    <x v="6"/>
    <x v="6"/>
    <x v="1"/>
    <s v="AR-10540"/>
    <s v="Andy Reiter"/>
    <x v="0"/>
    <s v="United States"/>
    <x v="94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x v="1049"/>
    <x v="216"/>
    <x v="461"/>
    <x v="1"/>
    <s v="DR-12880"/>
    <s v="Dan Reichenbach"/>
    <x v="1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x v="1050"/>
    <x v="567"/>
    <x v="711"/>
    <x v="1"/>
    <s v="BF-11170"/>
    <s v="Ben Ferrer"/>
    <x v="2"/>
    <s v="United States"/>
    <x v="61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x v="1051"/>
    <x v="197"/>
    <x v="330"/>
    <x v="0"/>
    <s v="LB-16735"/>
    <s v="Larry Blacks"/>
    <x v="0"/>
    <s v="United States"/>
    <x v="1"/>
    <x v="1"/>
    <n v="90032"/>
    <x v="1"/>
    <s v="OFF-FA-10000624"/>
    <x v="1"/>
    <x v="13"/>
    <s v="OIC Binder Clips"/>
    <n v="21.48"/>
    <n v="6"/>
    <n v="0"/>
    <n v="10.74"/>
    <x v="1"/>
    <x v="0"/>
  </r>
  <r>
    <n v="2157"/>
    <x v="1052"/>
    <x v="169"/>
    <x v="637"/>
    <x v="2"/>
    <s v="DV-13465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x v="1052"/>
    <x v="169"/>
    <x v="637"/>
    <x v="2"/>
    <s v="DV-13465"/>
    <s v="Dianna Vittorini"/>
    <x v="0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x v="1053"/>
    <x v="208"/>
    <x v="215"/>
    <x v="1"/>
    <s v="NK-18490"/>
    <s v="Neil Knudson"/>
    <x v="2"/>
    <s v="United States"/>
    <x v="207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x v="1054"/>
    <x v="323"/>
    <x v="411"/>
    <x v="1"/>
    <s v="CS-11950"/>
    <s v="Carlos Soltero"/>
    <x v="0"/>
    <s v="United States"/>
    <x v="22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x v="1055"/>
    <x v="675"/>
    <x v="201"/>
    <x v="3"/>
    <s v="LH-17155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x v="1056"/>
    <x v="676"/>
    <x v="712"/>
    <x v="1"/>
    <s v="DW-13480"/>
    <s v="Dianna Wilson"/>
    <x v="2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x v="1057"/>
    <x v="677"/>
    <x v="713"/>
    <x v="1"/>
    <s v="KF-16285"/>
    <s v="Karen Ferguson"/>
    <x v="2"/>
    <s v="United States"/>
    <x v="286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x v="1058"/>
    <x v="63"/>
    <x v="61"/>
    <x v="1"/>
    <s v="HA-14920"/>
    <s v="Helen Andreada"/>
    <x v="0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x v="1058"/>
    <x v="63"/>
    <x v="61"/>
    <x v="1"/>
    <s v="HA-14920"/>
    <s v="Helen Andreada"/>
    <x v="0"/>
    <s v="United States"/>
    <x v="128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x v="1058"/>
    <x v="63"/>
    <x v="61"/>
    <x v="1"/>
    <s v="HA-14920"/>
    <s v="Helen Andreada"/>
    <x v="0"/>
    <s v="United States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x v="1058"/>
    <x v="63"/>
    <x v="61"/>
    <x v="1"/>
    <s v="HA-14920"/>
    <s v="Helen Andreada"/>
    <x v="0"/>
    <s v="United States"/>
    <x v="128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x v="1058"/>
    <x v="63"/>
    <x v="61"/>
    <x v="1"/>
    <s v="HA-14920"/>
    <s v="Helen Andreada"/>
    <x v="0"/>
    <s v="United States"/>
    <x v="128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x v="1059"/>
    <x v="678"/>
    <x v="714"/>
    <x v="0"/>
    <s v="JH-15820"/>
    <s v="John Huston"/>
    <x v="0"/>
    <s v="United States"/>
    <x v="239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x v="1059"/>
    <x v="678"/>
    <x v="714"/>
    <x v="0"/>
    <s v="JH-15820"/>
    <s v="John Huston"/>
    <x v="0"/>
    <s v="United States"/>
    <x v="239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x v="1059"/>
    <x v="678"/>
    <x v="714"/>
    <x v="0"/>
    <s v="JH-15820"/>
    <s v="John Huston"/>
    <x v="0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x v="1060"/>
    <x v="123"/>
    <x v="654"/>
    <x v="1"/>
    <s v="LC-16930"/>
    <s v="Linda Cazamias"/>
    <x v="1"/>
    <s v="United States"/>
    <x v="287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x v="1061"/>
    <x v="601"/>
    <x v="715"/>
    <x v="2"/>
    <s v="IL-15100"/>
    <s v="Ivan Liston"/>
    <x v="0"/>
    <s v="United States"/>
    <x v="8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x v="1062"/>
    <x v="679"/>
    <x v="716"/>
    <x v="1"/>
    <s v="LS-16975"/>
    <s v="Lindsay Shagiari"/>
    <x v="2"/>
    <s v="United States"/>
    <x v="12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x v="1063"/>
    <x v="117"/>
    <x v="717"/>
    <x v="0"/>
    <s v="CC-12610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x v="1064"/>
    <x v="680"/>
    <x v="149"/>
    <x v="1"/>
    <s v="PB-18805"/>
    <s v="Patrick Bzostek"/>
    <x v="2"/>
    <s v="United States"/>
    <x v="288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x v="1064"/>
    <x v="680"/>
    <x v="149"/>
    <x v="1"/>
    <s v="PB-18805"/>
    <s v="Patrick Bzostek"/>
    <x v="2"/>
    <s v="United States"/>
    <x v="288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x v="1064"/>
    <x v="680"/>
    <x v="149"/>
    <x v="1"/>
    <s v="PB-18805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x v="1064"/>
    <x v="680"/>
    <x v="149"/>
    <x v="1"/>
    <s v="PB-18805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x v="1065"/>
    <x v="681"/>
    <x v="718"/>
    <x v="1"/>
    <s v="CJ-12010"/>
    <s v="Caroline Jumper"/>
    <x v="0"/>
    <s v="United States"/>
    <x v="20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x v="1065"/>
    <x v="681"/>
    <x v="718"/>
    <x v="1"/>
    <s v="CJ-12010"/>
    <s v="Caroline Jumper"/>
    <x v="0"/>
    <s v="United States"/>
    <x v="20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x v="1065"/>
    <x v="681"/>
    <x v="718"/>
    <x v="1"/>
    <s v="CJ-12010"/>
    <s v="Caroline Jumper"/>
    <x v="0"/>
    <s v="United States"/>
    <x v="20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x v="1065"/>
    <x v="681"/>
    <x v="718"/>
    <x v="1"/>
    <s v="CJ-12010"/>
    <s v="Caroline Jumper"/>
    <x v="0"/>
    <s v="United States"/>
    <x v="20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x v="1065"/>
    <x v="681"/>
    <x v="718"/>
    <x v="1"/>
    <s v="CJ-12010"/>
    <s v="Caroline Jumper"/>
    <x v="0"/>
    <s v="United States"/>
    <x v="20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x v="1065"/>
    <x v="681"/>
    <x v="718"/>
    <x v="1"/>
    <s v="CJ-12010"/>
    <s v="Caroline Jumper"/>
    <x v="0"/>
    <s v="United States"/>
    <x v="20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x v="1066"/>
    <x v="378"/>
    <x v="460"/>
    <x v="0"/>
    <s v="HK-14890"/>
    <s v="Heather Kirkland"/>
    <x v="1"/>
    <s v="United States"/>
    <x v="162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x v="1067"/>
    <x v="216"/>
    <x v="607"/>
    <x v="3"/>
    <s v="RH-19600"/>
    <s v="Rob Haberlin"/>
    <x v="0"/>
    <s v="United States"/>
    <x v="114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x v="1068"/>
    <x v="682"/>
    <x v="719"/>
    <x v="1"/>
    <s v="IL-15100"/>
    <s v="Ivan Liston"/>
    <x v="0"/>
    <s v="United States"/>
    <x v="38"/>
    <x v="14"/>
    <n v="47201"/>
    <x v="2"/>
    <s v="OFF-EN-10003134"/>
    <x v="1"/>
    <x v="12"/>
    <s v="Staple envelope"/>
    <n v="70.08"/>
    <n v="6"/>
    <n v="0"/>
    <n v="35.04"/>
    <x v="2"/>
    <x v="0"/>
  </r>
  <r>
    <n v="2189"/>
    <x v="1068"/>
    <x v="682"/>
    <x v="719"/>
    <x v="1"/>
    <s v="IL-15100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x v="1068"/>
    <x v="682"/>
    <x v="719"/>
    <x v="1"/>
    <s v="IL-15100"/>
    <s v="Ivan Liston"/>
    <x v="0"/>
    <s v="United States"/>
    <x v="38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x v="1069"/>
    <x v="674"/>
    <x v="597"/>
    <x v="1"/>
    <s v="AS-10240"/>
    <s v="Alan Shonely"/>
    <x v="0"/>
    <s v="United States"/>
    <x v="1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x v="1070"/>
    <x v="107"/>
    <x v="24"/>
    <x v="1"/>
    <s v="AP-10915"/>
    <s v="Arthur Prichep"/>
    <x v="0"/>
    <s v="United States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x v="1070"/>
    <x v="107"/>
    <x v="24"/>
    <x v="1"/>
    <s v="AP-10915"/>
    <s v="Arthur Prichep"/>
    <x v="0"/>
    <s v="United States"/>
    <x v="4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x v="1070"/>
    <x v="107"/>
    <x v="24"/>
    <x v="1"/>
    <s v="AP-10915"/>
    <s v="Arthur Prichep"/>
    <x v="0"/>
    <s v="United States"/>
    <x v="4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x v="1070"/>
    <x v="107"/>
    <x v="24"/>
    <x v="1"/>
    <s v="AP-10915"/>
    <s v="Arthur Prichep"/>
    <x v="0"/>
    <s v="United States"/>
    <x v="4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x v="1070"/>
    <x v="107"/>
    <x v="24"/>
    <x v="1"/>
    <s v="AP-10915"/>
    <s v="Arthur Prichep"/>
    <x v="0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x v="1071"/>
    <x v="49"/>
    <x v="296"/>
    <x v="1"/>
    <s v="AG-10390"/>
    <s v="Allen Goldenen"/>
    <x v="0"/>
    <s v="United States"/>
    <x v="289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x v="1072"/>
    <x v="683"/>
    <x v="283"/>
    <x v="1"/>
    <s v="BF-11080"/>
    <s v="Bart Folk"/>
    <x v="0"/>
    <s v="United States"/>
    <x v="122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x v="1073"/>
    <x v="262"/>
    <x v="279"/>
    <x v="1"/>
    <s v="CK-12205"/>
    <s v="Chloris Kastensmidt"/>
    <x v="0"/>
    <s v="United States"/>
    <x v="10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x v="1073"/>
    <x v="262"/>
    <x v="279"/>
    <x v="1"/>
    <s v="CK-12205"/>
    <s v="Chloris Kastensmidt"/>
    <x v="0"/>
    <s v="United States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x v="1074"/>
    <x v="106"/>
    <x v="104"/>
    <x v="1"/>
    <s v="LT-17110"/>
    <s v="Liz Thompson"/>
    <x v="0"/>
    <s v="United States"/>
    <x v="290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x v="1074"/>
    <x v="106"/>
    <x v="104"/>
    <x v="1"/>
    <s v="LT-17110"/>
    <s v="Liz Thompson"/>
    <x v="0"/>
    <s v="United States"/>
    <x v="290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x v="1075"/>
    <x v="684"/>
    <x v="64"/>
    <x v="1"/>
    <s v="BT-11305"/>
    <s v="Beth Thompson"/>
    <x v="2"/>
    <s v="United States"/>
    <x v="4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x v="1075"/>
    <x v="684"/>
    <x v="64"/>
    <x v="1"/>
    <s v="BT-11305"/>
    <s v="Beth Thompson"/>
    <x v="2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x v="1076"/>
    <x v="685"/>
    <x v="414"/>
    <x v="1"/>
    <s v="SC-20725"/>
    <s v="Steven Cartwright"/>
    <x v="0"/>
    <s v="United States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x v="1077"/>
    <x v="545"/>
    <x v="720"/>
    <x v="0"/>
    <s v="CG-12040"/>
    <s v="Catherine Glotzbach"/>
    <x v="2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x v="1078"/>
    <x v="686"/>
    <x v="721"/>
    <x v="1"/>
    <s v="AW-10930"/>
    <s v="Arthur Wiediger"/>
    <x v="2"/>
    <s v="United States"/>
    <x v="34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x v="1078"/>
    <x v="686"/>
    <x v="721"/>
    <x v="1"/>
    <s v="AW-10930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x v="1079"/>
    <x v="421"/>
    <x v="722"/>
    <x v="1"/>
    <s v="RB-19705"/>
    <s v="Roger Barcio"/>
    <x v="2"/>
    <s v="United States"/>
    <x v="20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x v="1080"/>
    <x v="687"/>
    <x v="723"/>
    <x v="0"/>
    <s v="ML-17410"/>
    <s v="Maris LaWare"/>
    <x v="0"/>
    <s v="United States"/>
    <x v="54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x v="1080"/>
    <x v="687"/>
    <x v="723"/>
    <x v="0"/>
    <s v="ML-17410"/>
    <s v="Maris LaWare"/>
    <x v="0"/>
    <s v="United States"/>
    <x v="54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x v="1081"/>
    <x v="581"/>
    <x v="724"/>
    <x v="2"/>
    <s v="VB-21745"/>
    <s v="Victoria Brennan"/>
    <x v="1"/>
    <s v="United States"/>
    <x v="291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x v="1082"/>
    <x v="610"/>
    <x v="654"/>
    <x v="1"/>
    <s v="SW-20275"/>
    <s v="Scott Williamson"/>
    <x v="0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x v="1083"/>
    <x v="172"/>
    <x v="725"/>
    <x v="2"/>
    <s v="NS-18505"/>
    <s v="Neola Schneider"/>
    <x v="0"/>
    <s v="United States"/>
    <x v="49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x v="1083"/>
    <x v="172"/>
    <x v="725"/>
    <x v="2"/>
    <s v="NS-18505"/>
    <s v="Neola Schneider"/>
    <x v="0"/>
    <s v="United States"/>
    <x v="49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x v="1083"/>
    <x v="172"/>
    <x v="725"/>
    <x v="2"/>
    <s v="NS-18505"/>
    <s v="Neola Schneider"/>
    <x v="0"/>
    <s v="United States"/>
    <x v="49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x v="1083"/>
    <x v="172"/>
    <x v="725"/>
    <x v="2"/>
    <s v="NS-18505"/>
    <s v="Neola Schneider"/>
    <x v="0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x v="1084"/>
    <x v="59"/>
    <x v="59"/>
    <x v="1"/>
    <s v="DB-13555"/>
    <s v="Dorothy Badders"/>
    <x v="1"/>
    <s v="United States"/>
    <x v="108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x v="1085"/>
    <x v="688"/>
    <x v="608"/>
    <x v="1"/>
    <s v="MH-17620"/>
    <s v="Matt Hagelstein"/>
    <x v="1"/>
    <s v="United States"/>
    <x v="8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x v="1085"/>
    <x v="688"/>
    <x v="608"/>
    <x v="1"/>
    <s v="MH-17620"/>
    <s v="Matt Hagelstein"/>
    <x v="1"/>
    <s v="United States"/>
    <x v="8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x v="1085"/>
    <x v="688"/>
    <x v="608"/>
    <x v="1"/>
    <s v="MH-17620"/>
    <s v="Matt Hagelstein"/>
    <x v="1"/>
    <s v="United States"/>
    <x v="8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x v="1086"/>
    <x v="401"/>
    <x v="726"/>
    <x v="3"/>
    <s v="DK-13375"/>
    <s v="Dennis Kane"/>
    <x v="0"/>
    <s v="United States"/>
    <x v="292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x v="1086"/>
    <x v="401"/>
    <x v="726"/>
    <x v="3"/>
    <s v="DK-13375"/>
    <s v="Dennis Kane"/>
    <x v="0"/>
    <s v="United States"/>
    <x v="292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x v="1086"/>
    <x v="401"/>
    <x v="726"/>
    <x v="3"/>
    <s v="DK-13375"/>
    <s v="Dennis Kane"/>
    <x v="0"/>
    <s v="United States"/>
    <x v="292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x v="1087"/>
    <x v="689"/>
    <x v="727"/>
    <x v="1"/>
    <s v="EA-14035"/>
    <s v="Erin Ashbrook"/>
    <x v="1"/>
    <s v="United States"/>
    <x v="10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x v="1088"/>
    <x v="690"/>
    <x v="202"/>
    <x v="0"/>
    <s v="BT-11440"/>
    <s v="Bobby Trafton"/>
    <x v="0"/>
    <s v="United States"/>
    <x v="293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x v="1089"/>
    <x v="570"/>
    <x v="260"/>
    <x v="1"/>
    <s v="LA-16780"/>
    <s v="Laura Armstrong"/>
    <x v="1"/>
    <s v="United States"/>
    <x v="89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x v="1089"/>
    <x v="570"/>
    <x v="260"/>
    <x v="1"/>
    <s v="LA-16780"/>
    <s v="Laura Armstrong"/>
    <x v="1"/>
    <s v="United States"/>
    <x v="89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x v="1090"/>
    <x v="393"/>
    <x v="728"/>
    <x v="1"/>
    <s v="GM-14680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x v="1091"/>
    <x v="691"/>
    <x v="729"/>
    <x v="1"/>
    <s v="AA-10315"/>
    <s v="Alex Avila"/>
    <x v="0"/>
    <s v="United States"/>
    <x v="8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x v="1091"/>
    <x v="691"/>
    <x v="729"/>
    <x v="1"/>
    <s v="AA-10315"/>
    <s v="Alex Avila"/>
    <x v="0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x v="1092"/>
    <x v="335"/>
    <x v="553"/>
    <x v="1"/>
    <s v="DB-13405"/>
    <s v="Denny Blanton"/>
    <x v="0"/>
    <s v="United States"/>
    <x v="189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x v="1093"/>
    <x v="362"/>
    <x v="730"/>
    <x v="1"/>
    <s v="JH-15820"/>
    <s v="John Huston"/>
    <x v="0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x v="1094"/>
    <x v="639"/>
    <x v="313"/>
    <x v="0"/>
    <s v="DJ-13630"/>
    <s v="Doug Jacobs"/>
    <x v="0"/>
    <s v="United States"/>
    <x v="32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x v="1095"/>
    <x v="256"/>
    <x v="235"/>
    <x v="1"/>
    <s v="QJ-19255"/>
    <s v="Quincy Jones"/>
    <x v="1"/>
    <s v="United States"/>
    <x v="140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x v="1096"/>
    <x v="426"/>
    <x v="731"/>
    <x v="0"/>
    <s v="CT-11995"/>
    <s v="Carol Triggs"/>
    <x v="0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x v="1096"/>
    <x v="426"/>
    <x v="731"/>
    <x v="0"/>
    <s v="CT-11995"/>
    <s v="Carol Triggs"/>
    <x v="0"/>
    <s v="United States"/>
    <x v="245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x v="1097"/>
    <x v="692"/>
    <x v="246"/>
    <x v="1"/>
    <s v="RH-19510"/>
    <s v="Rick Huthwaite"/>
    <x v="2"/>
    <s v="United States"/>
    <x v="212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x v="1098"/>
    <x v="693"/>
    <x v="732"/>
    <x v="1"/>
    <s v="SJ-20125"/>
    <s v="Sanjit Jacobs"/>
    <x v="2"/>
    <s v="United States"/>
    <x v="22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x v="1099"/>
    <x v="625"/>
    <x v="398"/>
    <x v="0"/>
    <s v="TG-21310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x v="1099"/>
    <x v="625"/>
    <x v="398"/>
    <x v="0"/>
    <s v="TG-21310"/>
    <s v="Toby Gnade"/>
    <x v="0"/>
    <s v="United States"/>
    <x v="1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x v="1100"/>
    <x v="491"/>
    <x v="417"/>
    <x v="1"/>
    <s v="CT-11995"/>
    <s v="Carol Triggs"/>
    <x v="0"/>
    <s v="United States"/>
    <x v="10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x v="1101"/>
    <x v="610"/>
    <x v="654"/>
    <x v="1"/>
    <s v="BF-11005"/>
    <s v="Barry Franz"/>
    <x v="2"/>
    <s v="United States"/>
    <x v="45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x v="1101"/>
    <x v="610"/>
    <x v="654"/>
    <x v="1"/>
    <s v="BF-11005"/>
    <s v="Barry Franz"/>
    <x v="2"/>
    <s v="United States"/>
    <x v="45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x v="1101"/>
    <x v="610"/>
    <x v="654"/>
    <x v="1"/>
    <s v="BF-11005"/>
    <s v="Barry Franz"/>
    <x v="2"/>
    <s v="United States"/>
    <x v="45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x v="1101"/>
    <x v="610"/>
    <x v="654"/>
    <x v="1"/>
    <s v="BF-11005"/>
    <s v="Barry Franz"/>
    <x v="2"/>
    <s v="United States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x v="1101"/>
    <x v="610"/>
    <x v="654"/>
    <x v="1"/>
    <s v="BF-11005"/>
    <s v="Barry Franz"/>
    <x v="2"/>
    <s v="United States"/>
    <x v="45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x v="1102"/>
    <x v="586"/>
    <x v="733"/>
    <x v="0"/>
    <s v="JM-16195"/>
    <s v="Justin MacKendrick"/>
    <x v="0"/>
    <s v="United States"/>
    <x v="1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x v="1102"/>
    <x v="586"/>
    <x v="733"/>
    <x v="0"/>
    <s v="JM-16195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x v="1102"/>
    <x v="586"/>
    <x v="733"/>
    <x v="0"/>
    <s v="JM-16195"/>
    <s v="Justin MacKendrick"/>
    <x v="0"/>
    <s v="United States"/>
    <x v="1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x v="1102"/>
    <x v="586"/>
    <x v="733"/>
    <x v="0"/>
    <s v="JM-16195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x v="1102"/>
    <x v="586"/>
    <x v="733"/>
    <x v="0"/>
    <s v="JM-16195"/>
    <s v="Justin MacKendrick"/>
    <x v="0"/>
    <s v="United States"/>
    <x v="1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x v="1103"/>
    <x v="173"/>
    <x v="229"/>
    <x v="0"/>
    <s v="JK-16120"/>
    <s v="Julie Kriz"/>
    <x v="2"/>
    <s v="United States"/>
    <x v="70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x v="1104"/>
    <x v="694"/>
    <x v="734"/>
    <x v="2"/>
    <s v="HG-14965"/>
    <s v="Henry Goldwyn"/>
    <x v="1"/>
    <s v="United States"/>
    <x v="8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x v="1104"/>
    <x v="694"/>
    <x v="734"/>
    <x v="2"/>
    <s v="HG-14965"/>
    <s v="Henry Goldwyn"/>
    <x v="1"/>
    <s v="United States"/>
    <x v="8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x v="1105"/>
    <x v="42"/>
    <x v="42"/>
    <x v="1"/>
    <s v="LA-16780"/>
    <s v="Laura Armstrong"/>
    <x v="1"/>
    <s v="United States"/>
    <x v="294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x v="1105"/>
    <x v="42"/>
    <x v="42"/>
    <x v="1"/>
    <s v="LA-16780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x v="1106"/>
    <x v="114"/>
    <x v="141"/>
    <x v="2"/>
    <s v="TS-21610"/>
    <s v="Troy Staebel"/>
    <x v="0"/>
    <s v="United States"/>
    <x v="8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x v="1106"/>
    <x v="114"/>
    <x v="141"/>
    <x v="2"/>
    <s v="TS-21610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x v="1107"/>
    <x v="627"/>
    <x v="558"/>
    <x v="0"/>
    <s v="MZ-17335"/>
    <s v="Maria Zettner"/>
    <x v="2"/>
    <s v="United States"/>
    <x v="70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x v="1107"/>
    <x v="627"/>
    <x v="558"/>
    <x v="0"/>
    <s v="MZ-17335"/>
    <s v="Maria Zettner"/>
    <x v="2"/>
    <s v="United States"/>
    <x v="70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x v="1108"/>
    <x v="217"/>
    <x v="735"/>
    <x v="3"/>
    <s v="MW-18220"/>
    <s v="Mitch Webber"/>
    <x v="0"/>
    <s v="United States"/>
    <x v="20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x v="1109"/>
    <x v="695"/>
    <x v="736"/>
    <x v="2"/>
    <s v="MV-17485"/>
    <s v="Mark Van Huff"/>
    <x v="0"/>
    <s v="United States"/>
    <x v="81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x v="1110"/>
    <x v="696"/>
    <x v="619"/>
    <x v="0"/>
    <s v="AA-10375"/>
    <s v="Allen Armold"/>
    <x v="0"/>
    <s v="United States"/>
    <x v="118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x v="1110"/>
    <x v="696"/>
    <x v="619"/>
    <x v="0"/>
    <s v="AA-10375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x v="1110"/>
    <x v="696"/>
    <x v="619"/>
    <x v="0"/>
    <s v="AA-10375"/>
    <s v="Allen Armold"/>
    <x v="0"/>
    <s v="United States"/>
    <x v="118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x v="1111"/>
    <x v="386"/>
    <x v="737"/>
    <x v="3"/>
    <s v="SM-20320"/>
    <s v="Sean Miller"/>
    <x v="2"/>
    <s v="United States"/>
    <x v="53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x v="1112"/>
    <x v="697"/>
    <x v="31"/>
    <x v="3"/>
    <s v="TP-21415"/>
    <s v="Tom Prescott"/>
    <x v="0"/>
    <s v="United States"/>
    <x v="4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x v="1113"/>
    <x v="698"/>
    <x v="738"/>
    <x v="1"/>
    <s v="DK-13225"/>
    <s v="Dean Katz"/>
    <x v="1"/>
    <s v="United States"/>
    <x v="30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x v="1113"/>
    <x v="698"/>
    <x v="738"/>
    <x v="1"/>
    <s v="DK-13225"/>
    <s v="Dean Katz"/>
    <x v="1"/>
    <s v="United States"/>
    <x v="30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x v="1114"/>
    <x v="574"/>
    <x v="94"/>
    <x v="1"/>
    <s v="MK-17905"/>
    <s v="Michael Kennedy"/>
    <x v="1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x v="1115"/>
    <x v="481"/>
    <x v="538"/>
    <x v="1"/>
    <s v="CS-12130"/>
    <s v="Chad Sievert"/>
    <x v="0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x v="1116"/>
    <x v="699"/>
    <x v="739"/>
    <x v="1"/>
    <s v="JL-15850"/>
    <s v="John Lucas"/>
    <x v="0"/>
    <s v="United States"/>
    <x v="8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x v="1116"/>
    <x v="699"/>
    <x v="739"/>
    <x v="1"/>
    <s v="JL-15850"/>
    <s v="John Lucas"/>
    <x v="0"/>
    <s v="United States"/>
    <x v="8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x v="1117"/>
    <x v="462"/>
    <x v="508"/>
    <x v="0"/>
    <s v="AR-10405"/>
    <s v="Allen Rosenblatt"/>
    <x v="1"/>
    <s v="United States"/>
    <x v="1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x v="1117"/>
    <x v="462"/>
    <x v="508"/>
    <x v="0"/>
    <s v="AR-10405"/>
    <s v="Allen Rosenblatt"/>
    <x v="1"/>
    <s v="United States"/>
    <x v="1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x v="1118"/>
    <x v="700"/>
    <x v="740"/>
    <x v="1"/>
    <s v="LM-17065"/>
    <s v="Liz MacKendrick"/>
    <x v="0"/>
    <s v="United States"/>
    <x v="295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x v="1118"/>
    <x v="700"/>
    <x v="740"/>
    <x v="1"/>
    <s v="LM-17065"/>
    <s v="Liz MacKendrick"/>
    <x v="0"/>
    <s v="United States"/>
    <x v="295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x v="1118"/>
    <x v="700"/>
    <x v="740"/>
    <x v="1"/>
    <s v="LM-17065"/>
    <s v="Liz MacKendrick"/>
    <x v="0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x v="1119"/>
    <x v="505"/>
    <x v="40"/>
    <x v="2"/>
    <s v="JK-15625"/>
    <s v="Jim Karlsson"/>
    <x v="0"/>
    <s v="United States"/>
    <x v="4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x v="1119"/>
    <x v="505"/>
    <x v="40"/>
    <x v="2"/>
    <s v="JK-15625"/>
    <s v="Jim Karlsson"/>
    <x v="0"/>
    <s v="United States"/>
    <x v="4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x v="1119"/>
    <x v="505"/>
    <x v="40"/>
    <x v="2"/>
    <s v="JK-15625"/>
    <s v="Jim Karlsson"/>
    <x v="0"/>
    <s v="United States"/>
    <x v="4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x v="1120"/>
    <x v="323"/>
    <x v="344"/>
    <x v="2"/>
    <s v="FM-14215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x v="1121"/>
    <x v="616"/>
    <x v="741"/>
    <x v="1"/>
    <s v="SF-20200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x v="1121"/>
    <x v="616"/>
    <x v="741"/>
    <x v="1"/>
    <s v="SF-20200"/>
    <s v="Sarah Foster"/>
    <x v="0"/>
    <s v="United States"/>
    <x v="296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x v="1122"/>
    <x v="465"/>
    <x v="588"/>
    <x v="2"/>
    <s v="PJ-18835"/>
    <s v="Patrick Jones"/>
    <x v="1"/>
    <s v="United States"/>
    <x v="87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x v="1123"/>
    <x v="701"/>
    <x v="122"/>
    <x v="1"/>
    <s v="CS-12355"/>
    <s v="Christine Sundaresam"/>
    <x v="0"/>
    <s v="United States"/>
    <x v="127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x v="1124"/>
    <x v="702"/>
    <x v="742"/>
    <x v="0"/>
    <s v="BB-10990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x v="1125"/>
    <x v="193"/>
    <x v="198"/>
    <x v="2"/>
    <s v="BW-11200"/>
    <s v="Ben Wallace"/>
    <x v="0"/>
    <s v="United States"/>
    <x v="1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x v="1126"/>
    <x v="703"/>
    <x v="743"/>
    <x v="2"/>
    <s v="RS-19420"/>
    <s v="Ricardo Sperren"/>
    <x v="1"/>
    <s v="United States"/>
    <x v="4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x v="1127"/>
    <x v="704"/>
    <x v="744"/>
    <x v="1"/>
    <s v="TS-21160"/>
    <s v="Theresa Swint"/>
    <x v="1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x v="1127"/>
    <x v="704"/>
    <x v="744"/>
    <x v="1"/>
    <s v="TS-21160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x v="1127"/>
    <x v="704"/>
    <x v="744"/>
    <x v="1"/>
    <s v="TS-21160"/>
    <s v="Theresa Swint"/>
    <x v="1"/>
    <s v="United States"/>
    <x v="38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x v="1128"/>
    <x v="549"/>
    <x v="85"/>
    <x v="1"/>
    <s v="QJ-19255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x v="1129"/>
    <x v="331"/>
    <x v="63"/>
    <x v="1"/>
    <s v="FM-14215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x v="1130"/>
    <x v="549"/>
    <x v="745"/>
    <x v="1"/>
    <s v="VD-21670"/>
    <s v="Valerie Dominguez"/>
    <x v="0"/>
    <s v="United States"/>
    <x v="20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x v="1130"/>
    <x v="549"/>
    <x v="745"/>
    <x v="1"/>
    <s v="VD-21670"/>
    <s v="Valerie Dominguez"/>
    <x v="0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x v="1130"/>
    <x v="549"/>
    <x v="745"/>
    <x v="1"/>
    <s v="VD-21670"/>
    <s v="Valerie Dominguez"/>
    <x v="0"/>
    <s v="United States"/>
    <x v="20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x v="1130"/>
    <x v="549"/>
    <x v="745"/>
    <x v="1"/>
    <s v="VD-21670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x v="1130"/>
    <x v="549"/>
    <x v="745"/>
    <x v="1"/>
    <s v="VD-21670"/>
    <s v="Valerie Dominguez"/>
    <x v="0"/>
    <s v="United States"/>
    <x v="20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x v="1131"/>
    <x v="687"/>
    <x v="7"/>
    <x v="1"/>
    <s v="JL-15505"/>
    <s v="Jeremy Lonsdale"/>
    <x v="0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x v="1131"/>
    <x v="687"/>
    <x v="7"/>
    <x v="1"/>
    <s v="JL-15505"/>
    <s v="Jeremy Lonsdale"/>
    <x v="0"/>
    <s v="United States"/>
    <x v="297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x v="1132"/>
    <x v="327"/>
    <x v="347"/>
    <x v="1"/>
    <s v="DL-13495"/>
    <s v="Dionis Lloyd"/>
    <x v="1"/>
    <s v="United States"/>
    <x v="38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x v="1133"/>
    <x v="697"/>
    <x v="304"/>
    <x v="0"/>
    <s v="MO-17800"/>
    <s v="Meg O'Connel"/>
    <x v="2"/>
    <s v="United States"/>
    <x v="185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x v="1133"/>
    <x v="697"/>
    <x v="304"/>
    <x v="0"/>
    <s v="MO-17800"/>
    <s v="Meg O'Connel"/>
    <x v="2"/>
    <s v="United States"/>
    <x v="185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x v="1134"/>
    <x v="443"/>
    <x v="746"/>
    <x v="2"/>
    <s v="BP-11185"/>
    <s v="Ben Peterman"/>
    <x v="1"/>
    <s v="United States"/>
    <x v="22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x v="1135"/>
    <x v="705"/>
    <x v="747"/>
    <x v="2"/>
    <s v="MS-17980"/>
    <s v="Michael Stewart"/>
    <x v="1"/>
    <s v="United States"/>
    <x v="12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x v="1136"/>
    <x v="60"/>
    <x v="748"/>
    <x v="1"/>
    <s v="SV-20935"/>
    <s v="Susan Vittorini"/>
    <x v="0"/>
    <s v="United States"/>
    <x v="20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x v="1137"/>
    <x v="532"/>
    <x v="109"/>
    <x v="2"/>
    <s v="BC-11125"/>
    <s v="Becky Castell"/>
    <x v="2"/>
    <s v="United States"/>
    <x v="97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x v="1137"/>
    <x v="532"/>
    <x v="109"/>
    <x v="2"/>
    <s v="BC-11125"/>
    <s v="Becky Castell"/>
    <x v="2"/>
    <s v="United States"/>
    <x v="97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x v="1137"/>
    <x v="532"/>
    <x v="109"/>
    <x v="2"/>
    <s v="BC-11125"/>
    <s v="Becky Castell"/>
    <x v="2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x v="1137"/>
    <x v="532"/>
    <x v="109"/>
    <x v="2"/>
    <s v="BC-11125"/>
    <s v="Becky Castell"/>
    <x v="2"/>
    <s v="United States"/>
    <x v="97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x v="1137"/>
    <x v="532"/>
    <x v="109"/>
    <x v="2"/>
    <s v="BC-11125"/>
    <s v="Becky Castell"/>
    <x v="2"/>
    <s v="United States"/>
    <x v="97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x v="1138"/>
    <x v="228"/>
    <x v="262"/>
    <x v="1"/>
    <s v="EM-13825"/>
    <s v="Elizabeth Moffitt"/>
    <x v="1"/>
    <s v="United States"/>
    <x v="298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x v="1138"/>
    <x v="228"/>
    <x v="262"/>
    <x v="1"/>
    <s v="EM-13825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x v="1138"/>
    <x v="228"/>
    <x v="262"/>
    <x v="1"/>
    <s v="EM-13825"/>
    <s v="Elizabeth Moffitt"/>
    <x v="1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x v="1138"/>
    <x v="228"/>
    <x v="262"/>
    <x v="1"/>
    <s v="EM-13825"/>
    <s v="Elizabeth Moffitt"/>
    <x v="1"/>
    <s v="United States"/>
    <x v="298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x v="1138"/>
    <x v="228"/>
    <x v="262"/>
    <x v="1"/>
    <s v="EM-13825"/>
    <s v="Elizabeth Moffitt"/>
    <x v="1"/>
    <s v="United States"/>
    <x v="298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x v="1138"/>
    <x v="228"/>
    <x v="262"/>
    <x v="1"/>
    <s v="EM-13825"/>
    <s v="Elizabeth Moffitt"/>
    <x v="1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x v="1139"/>
    <x v="706"/>
    <x v="317"/>
    <x v="2"/>
    <s v="BD-11500"/>
    <s v="Bradley Drucker"/>
    <x v="0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x v="1140"/>
    <x v="177"/>
    <x v="540"/>
    <x v="1"/>
    <s v="HW-1493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x v="1141"/>
    <x v="620"/>
    <x v="749"/>
    <x v="0"/>
    <s v="KC-16255"/>
    <s v="Karen Carlisle"/>
    <x v="1"/>
    <s v="United States"/>
    <x v="0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x v="1141"/>
    <x v="620"/>
    <x v="749"/>
    <x v="0"/>
    <s v="KC-16255"/>
    <s v="Karen Carlisle"/>
    <x v="1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x v="1141"/>
    <x v="620"/>
    <x v="749"/>
    <x v="0"/>
    <s v="KC-16255"/>
    <s v="Karen Carlisle"/>
    <x v="1"/>
    <s v="United States"/>
    <x v="0"/>
    <x v="0"/>
    <n v="42420"/>
    <x v="0"/>
    <s v="OFF-BI-10003707"/>
    <x v="1"/>
    <x v="8"/>
    <s v="Aluminum Screw Posts"/>
    <n v="76.3"/>
    <n v="5"/>
    <n v="0"/>
    <n v="38.15"/>
    <x v="0"/>
    <x v="0"/>
  </r>
  <r>
    <n v="2325"/>
    <x v="1141"/>
    <x v="620"/>
    <x v="749"/>
    <x v="0"/>
    <s v="KC-16255"/>
    <s v="Karen Carlisle"/>
    <x v="1"/>
    <s v="United States"/>
    <x v="0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x v="1142"/>
    <x v="426"/>
    <x v="400"/>
    <x v="0"/>
    <s v="BM-11575"/>
    <s v="Brendan Murry"/>
    <x v="1"/>
    <s v="United States"/>
    <x v="20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x v="1142"/>
    <x v="426"/>
    <x v="400"/>
    <x v="0"/>
    <s v="BM-11575"/>
    <s v="Brendan Murry"/>
    <x v="1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x v="1142"/>
    <x v="426"/>
    <x v="400"/>
    <x v="0"/>
    <s v="BM-11575"/>
    <s v="Brendan Murry"/>
    <x v="1"/>
    <s v="United States"/>
    <x v="20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x v="1143"/>
    <x v="397"/>
    <x v="255"/>
    <x v="2"/>
    <s v="KN-16705"/>
    <s v="Kristina Nunn"/>
    <x v="2"/>
    <s v="United States"/>
    <x v="299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x v="1144"/>
    <x v="707"/>
    <x v="693"/>
    <x v="1"/>
    <s v="JD-16150"/>
    <s v="Justin Deggeller"/>
    <x v="1"/>
    <s v="United States"/>
    <x v="10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x v="1145"/>
    <x v="446"/>
    <x v="750"/>
    <x v="0"/>
    <s v="LA-16780"/>
    <s v="Laura Armstrong"/>
    <x v="1"/>
    <s v="United States"/>
    <x v="1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x v="1145"/>
    <x v="446"/>
    <x v="750"/>
    <x v="0"/>
    <s v="LA-16780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x v="1146"/>
    <x v="708"/>
    <x v="186"/>
    <x v="1"/>
    <s v="RW-19690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x v="1146"/>
    <x v="708"/>
    <x v="186"/>
    <x v="1"/>
    <s v="RW-19690"/>
    <s v="Robert Waldorf"/>
    <x v="0"/>
    <s v="United States"/>
    <x v="240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x v="1147"/>
    <x v="587"/>
    <x v="622"/>
    <x v="1"/>
    <s v="KW-16570"/>
    <s v="Kelly Williams"/>
    <x v="0"/>
    <s v="United States"/>
    <x v="300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x v="1148"/>
    <x v="389"/>
    <x v="235"/>
    <x v="3"/>
    <s v="CC-12220"/>
    <s v="Chris Cortes"/>
    <x v="0"/>
    <s v="United States"/>
    <x v="54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x v="1148"/>
    <x v="389"/>
    <x v="235"/>
    <x v="3"/>
    <s v="CC-12220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x v="1149"/>
    <x v="709"/>
    <x v="689"/>
    <x v="3"/>
    <s v="RH-19495"/>
    <s v="Rick Hansen"/>
    <x v="0"/>
    <s v="United States"/>
    <x v="20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x v="1149"/>
    <x v="709"/>
    <x v="689"/>
    <x v="3"/>
    <s v="RH-19495"/>
    <s v="Rick Hansen"/>
    <x v="0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x v="1150"/>
    <x v="710"/>
    <x v="751"/>
    <x v="1"/>
    <s v="JK-15625"/>
    <s v="Jim Karlsson"/>
    <x v="0"/>
    <s v="United States"/>
    <x v="38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x v="1151"/>
    <x v="338"/>
    <x v="441"/>
    <x v="1"/>
    <s v="DC-13285"/>
    <s v="Debra Catini"/>
    <x v="0"/>
    <s v="United States"/>
    <x v="131"/>
    <x v="32"/>
    <n v="31088"/>
    <x v="0"/>
    <s v="OFF-AR-10004999"/>
    <x v="1"/>
    <x v="6"/>
    <s v="Newell 315"/>
    <n v="41.86"/>
    <n v="7"/>
    <n v="0"/>
    <n v="10.465"/>
    <x v="0"/>
    <x v="0"/>
  </r>
  <r>
    <n v="2342"/>
    <x v="1152"/>
    <x v="520"/>
    <x v="752"/>
    <x v="2"/>
    <s v="GM-14455"/>
    <s v="Gary Mitchum"/>
    <x v="2"/>
    <s v="United States"/>
    <x v="47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x v="1152"/>
    <x v="520"/>
    <x v="752"/>
    <x v="2"/>
    <s v="GM-14455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x v="1153"/>
    <x v="711"/>
    <x v="753"/>
    <x v="0"/>
    <s v="CL-11890"/>
    <s v="Carl Ludwig"/>
    <x v="0"/>
    <s v="United States"/>
    <x v="22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x v="1154"/>
    <x v="712"/>
    <x v="754"/>
    <x v="1"/>
    <s v="PV-18985"/>
    <s v="Paul Van Hugh"/>
    <x v="2"/>
    <s v="United States"/>
    <x v="158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x v="1155"/>
    <x v="69"/>
    <x v="755"/>
    <x v="1"/>
    <s v="LT-17110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x v="1155"/>
    <x v="69"/>
    <x v="755"/>
    <x v="1"/>
    <s v="LT-17110"/>
    <s v="Liz Thompson"/>
    <x v="0"/>
    <s v="United States"/>
    <x v="52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x v="1155"/>
    <x v="69"/>
    <x v="755"/>
    <x v="1"/>
    <s v="LT-17110"/>
    <s v="Liz Thompson"/>
    <x v="0"/>
    <s v="United States"/>
    <x v="52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x v="1156"/>
    <x v="574"/>
    <x v="108"/>
    <x v="3"/>
    <s v="AM-10360"/>
    <s v="Alice McCarthy"/>
    <x v="1"/>
    <s v="United States"/>
    <x v="1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x v="1156"/>
    <x v="574"/>
    <x v="108"/>
    <x v="3"/>
    <s v="AM-10360"/>
    <s v="Alice McCarthy"/>
    <x v="1"/>
    <s v="United States"/>
    <x v="1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x v="1156"/>
    <x v="574"/>
    <x v="108"/>
    <x v="3"/>
    <s v="AM-10360"/>
    <s v="Alice McCarthy"/>
    <x v="1"/>
    <s v="United States"/>
    <x v="1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x v="1156"/>
    <x v="574"/>
    <x v="108"/>
    <x v="3"/>
    <s v="AM-10360"/>
    <s v="Alice McCarthy"/>
    <x v="1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x v="1156"/>
    <x v="574"/>
    <x v="108"/>
    <x v="3"/>
    <s v="AM-10360"/>
    <s v="Alice McCarthy"/>
    <x v="1"/>
    <s v="United States"/>
    <x v="1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x v="1157"/>
    <x v="284"/>
    <x v="756"/>
    <x v="2"/>
    <s v="SC-20260"/>
    <s v="Scott Cohen"/>
    <x v="1"/>
    <s v="United States"/>
    <x v="8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x v="1157"/>
    <x v="284"/>
    <x v="756"/>
    <x v="2"/>
    <s v="SC-20260"/>
    <s v="Scott Cohen"/>
    <x v="1"/>
    <s v="United States"/>
    <x v="8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x v="1157"/>
    <x v="284"/>
    <x v="756"/>
    <x v="2"/>
    <s v="SC-20260"/>
    <s v="Scott Cohen"/>
    <x v="1"/>
    <s v="United States"/>
    <x v="8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x v="1157"/>
    <x v="284"/>
    <x v="756"/>
    <x v="2"/>
    <s v="SC-20260"/>
    <s v="Scott Cohen"/>
    <x v="1"/>
    <s v="United States"/>
    <x v="8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x v="1158"/>
    <x v="461"/>
    <x v="757"/>
    <x v="1"/>
    <s v="CP-12340"/>
    <s v="Christine Phan"/>
    <x v="1"/>
    <s v="United States"/>
    <x v="20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x v="1158"/>
    <x v="461"/>
    <x v="757"/>
    <x v="1"/>
    <s v="CP-12340"/>
    <s v="Christine Phan"/>
    <x v="1"/>
    <s v="United States"/>
    <x v="20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x v="1158"/>
    <x v="461"/>
    <x v="757"/>
    <x v="1"/>
    <s v="CP-12340"/>
    <s v="Christine Phan"/>
    <x v="1"/>
    <s v="United States"/>
    <x v="20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x v="1158"/>
    <x v="461"/>
    <x v="757"/>
    <x v="1"/>
    <s v="CP-12340"/>
    <s v="Christine Phan"/>
    <x v="1"/>
    <s v="United States"/>
    <x v="20"/>
    <x v="15"/>
    <n v="10024"/>
    <x v="3"/>
    <s v="OFF-PA-10002960"/>
    <x v="1"/>
    <x v="10"/>
    <s v="Xerox 1926"/>
    <n v="34.86"/>
    <n v="7"/>
    <n v="0"/>
    <n v="16.3842"/>
    <x v="3"/>
    <x v="0"/>
  </r>
  <r>
    <n v="2362"/>
    <x v="1158"/>
    <x v="461"/>
    <x v="757"/>
    <x v="1"/>
    <s v="CP-12340"/>
    <s v="Christine Phan"/>
    <x v="1"/>
    <s v="United States"/>
    <x v="20"/>
    <x v="15"/>
    <n v="10024"/>
    <x v="3"/>
    <s v="OFF-PA-10000919"/>
    <x v="1"/>
    <x v="10"/>
    <s v="Xerox 1918"/>
    <n v="155.04"/>
    <n v="4"/>
    <n v="0"/>
    <n v="75.9696"/>
    <x v="3"/>
    <x v="0"/>
  </r>
  <r>
    <n v="2363"/>
    <x v="1159"/>
    <x v="513"/>
    <x v="4"/>
    <x v="1"/>
    <s v="RF-19840"/>
    <s v="Roy Französisch"/>
    <x v="0"/>
    <s v="United States"/>
    <x v="38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x v="1160"/>
    <x v="69"/>
    <x v="755"/>
    <x v="1"/>
    <s v="AB-10060"/>
    <s v="Adam Bellavance"/>
    <x v="2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x v="1160"/>
    <x v="69"/>
    <x v="755"/>
    <x v="1"/>
    <s v="AB-10060"/>
    <s v="Adam Bellavance"/>
    <x v="2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x v="1160"/>
    <x v="69"/>
    <x v="755"/>
    <x v="1"/>
    <s v="AB-10060"/>
    <s v="Adam Bellavance"/>
    <x v="2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x v="1161"/>
    <x v="156"/>
    <x v="158"/>
    <x v="0"/>
    <s v="EH-13990"/>
    <s v="Erica Hackney"/>
    <x v="0"/>
    <s v="United States"/>
    <x v="301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x v="1162"/>
    <x v="516"/>
    <x v="758"/>
    <x v="2"/>
    <s v="MN-17935"/>
    <s v="Michael Nguyen"/>
    <x v="0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x v="1163"/>
    <x v="713"/>
    <x v="759"/>
    <x v="1"/>
    <s v="KL-16555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x v="1163"/>
    <x v="713"/>
    <x v="759"/>
    <x v="1"/>
    <s v="KL-16555"/>
    <s v="Kelly Lampkin"/>
    <x v="1"/>
    <s v="United States"/>
    <x v="54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x v="1164"/>
    <x v="437"/>
    <x v="472"/>
    <x v="0"/>
    <s v="MP-17965"/>
    <s v="Michael Paige"/>
    <x v="1"/>
    <s v="United States"/>
    <x v="99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x v="1165"/>
    <x v="274"/>
    <x v="625"/>
    <x v="0"/>
    <s v="BF-11020"/>
    <s v="Barry Französisch"/>
    <x v="1"/>
    <s v="United States"/>
    <x v="34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x v="1165"/>
    <x v="274"/>
    <x v="625"/>
    <x v="0"/>
    <s v="BF-11020"/>
    <s v="Barry Französisch"/>
    <x v="1"/>
    <s v="United States"/>
    <x v="34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x v="1165"/>
    <x v="274"/>
    <x v="625"/>
    <x v="0"/>
    <s v="BF-11020"/>
    <s v="Barry Französisch"/>
    <x v="1"/>
    <s v="United States"/>
    <x v="34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x v="1165"/>
    <x v="274"/>
    <x v="625"/>
    <x v="0"/>
    <s v="BF-11020"/>
    <s v="Barry Französisch"/>
    <x v="1"/>
    <s v="United States"/>
    <x v="34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x v="1166"/>
    <x v="714"/>
    <x v="714"/>
    <x v="1"/>
    <s v="TP-21130"/>
    <s v="Theone Pippenger"/>
    <x v="0"/>
    <s v="United States"/>
    <x v="214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x v="1167"/>
    <x v="710"/>
    <x v="760"/>
    <x v="0"/>
    <s v="MS-17770"/>
    <s v="Maxwell Schwartz"/>
    <x v="0"/>
    <s v="United States"/>
    <x v="38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x v="1167"/>
    <x v="710"/>
    <x v="760"/>
    <x v="0"/>
    <s v="MS-17770"/>
    <s v="Maxwell Schwartz"/>
    <x v="0"/>
    <s v="United States"/>
    <x v="38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x v="1168"/>
    <x v="401"/>
    <x v="223"/>
    <x v="1"/>
    <s v="KM-1637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x v="1169"/>
    <x v="715"/>
    <x v="761"/>
    <x v="1"/>
    <s v="BE-11455"/>
    <s v="Brad Eason"/>
    <x v="2"/>
    <s v="United States"/>
    <x v="160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x v="1169"/>
    <x v="715"/>
    <x v="761"/>
    <x v="1"/>
    <s v="BE-11455"/>
    <s v="Brad Eason"/>
    <x v="2"/>
    <s v="United States"/>
    <x v="160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x v="1169"/>
    <x v="715"/>
    <x v="761"/>
    <x v="1"/>
    <s v="BE-11455"/>
    <s v="Brad Eason"/>
    <x v="2"/>
    <s v="United States"/>
    <x v="160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x v="1170"/>
    <x v="613"/>
    <x v="762"/>
    <x v="2"/>
    <s v="CV-12295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x v="1170"/>
    <x v="613"/>
    <x v="762"/>
    <x v="2"/>
    <s v="CV-12295"/>
    <s v="Christina VanderZanden"/>
    <x v="0"/>
    <s v="United States"/>
    <x v="201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x v="1170"/>
    <x v="613"/>
    <x v="762"/>
    <x v="2"/>
    <s v="CV-12295"/>
    <s v="Christina VanderZanden"/>
    <x v="0"/>
    <s v="United States"/>
    <x v="201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x v="1170"/>
    <x v="613"/>
    <x v="762"/>
    <x v="2"/>
    <s v="CV-12295"/>
    <s v="Christina VanderZanden"/>
    <x v="0"/>
    <s v="United States"/>
    <x v="201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x v="1170"/>
    <x v="613"/>
    <x v="762"/>
    <x v="2"/>
    <s v="CV-12295"/>
    <s v="Christina VanderZanden"/>
    <x v="0"/>
    <s v="United States"/>
    <x v="201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x v="1171"/>
    <x v="295"/>
    <x v="631"/>
    <x v="2"/>
    <s v="DK-13375"/>
    <s v="Dennis Kane"/>
    <x v="0"/>
    <s v="United States"/>
    <x v="70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x v="1171"/>
    <x v="295"/>
    <x v="631"/>
    <x v="2"/>
    <s v="DK-13375"/>
    <s v="Dennis Kane"/>
    <x v="0"/>
    <s v="United States"/>
    <x v="70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x v="1172"/>
    <x v="401"/>
    <x v="763"/>
    <x v="1"/>
    <s v="SG-20605"/>
    <s v="Speros Goranitis"/>
    <x v="0"/>
    <s v="United States"/>
    <x v="20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x v="1172"/>
    <x v="401"/>
    <x v="763"/>
    <x v="1"/>
    <s v="SG-20605"/>
    <s v="Speros Goranitis"/>
    <x v="0"/>
    <s v="United States"/>
    <x v="20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x v="1172"/>
    <x v="401"/>
    <x v="763"/>
    <x v="1"/>
    <s v="SG-20605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x v="1172"/>
    <x v="401"/>
    <x v="763"/>
    <x v="1"/>
    <s v="SG-20605"/>
    <s v="Speros Goranitis"/>
    <x v="0"/>
    <s v="United States"/>
    <x v="20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x v="1173"/>
    <x v="716"/>
    <x v="764"/>
    <x v="1"/>
    <s v="CS-12355"/>
    <s v="Christine Sundaresam"/>
    <x v="0"/>
    <s v="United States"/>
    <x v="303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x v="1174"/>
    <x v="717"/>
    <x v="765"/>
    <x v="1"/>
    <s v="PJ-18835"/>
    <s v="Patrick Jones"/>
    <x v="1"/>
    <s v="United States"/>
    <x v="20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x v="1174"/>
    <x v="717"/>
    <x v="765"/>
    <x v="1"/>
    <s v="PJ-18835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x v="1174"/>
    <x v="717"/>
    <x v="765"/>
    <x v="1"/>
    <s v="PJ-18835"/>
    <s v="Patrick Jones"/>
    <x v="1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x v="1175"/>
    <x v="718"/>
    <x v="766"/>
    <x v="0"/>
    <s v="NP-18700"/>
    <s v="Nora Preis"/>
    <x v="0"/>
    <s v="United States"/>
    <x v="8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x v="1175"/>
    <x v="718"/>
    <x v="766"/>
    <x v="0"/>
    <s v="NP-18700"/>
    <s v="Nora Preis"/>
    <x v="0"/>
    <s v="United States"/>
    <x v="8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x v="1176"/>
    <x v="428"/>
    <x v="17"/>
    <x v="1"/>
    <s v="SB-20290"/>
    <s v="Sean Braxton"/>
    <x v="1"/>
    <s v="United States"/>
    <x v="159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x v="1176"/>
    <x v="428"/>
    <x v="17"/>
    <x v="1"/>
    <s v="SB-20290"/>
    <s v="Sean Braxton"/>
    <x v="1"/>
    <s v="United States"/>
    <x v="159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x v="1177"/>
    <x v="719"/>
    <x v="192"/>
    <x v="0"/>
    <s v="AS-10090"/>
    <s v="Adam Shillingsburg"/>
    <x v="0"/>
    <s v="United States"/>
    <x v="24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x v="1177"/>
    <x v="719"/>
    <x v="192"/>
    <x v="0"/>
    <s v="AS-10090"/>
    <s v="Adam Shillingsburg"/>
    <x v="0"/>
    <s v="United States"/>
    <x v="24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x v="1178"/>
    <x v="720"/>
    <x v="767"/>
    <x v="1"/>
    <s v="HM-14860"/>
    <s v="Harry Marie"/>
    <x v="1"/>
    <s v="United States"/>
    <x v="114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x v="1179"/>
    <x v="566"/>
    <x v="768"/>
    <x v="1"/>
    <s v="MG-18145"/>
    <s v="Mike Gockenbach"/>
    <x v="0"/>
    <s v="United States"/>
    <x v="1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x v="1179"/>
    <x v="566"/>
    <x v="768"/>
    <x v="1"/>
    <s v="MG-18145"/>
    <s v="Mike Gockenbach"/>
    <x v="0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x v="1179"/>
    <x v="566"/>
    <x v="768"/>
    <x v="1"/>
    <s v="MG-1814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x v="1180"/>
    <x v="176"/>
    <x v="212"/>
    <x v="1"/>
    <s v="TM-21010"/>
    <s v="Tamara Manning"/>
    <x v="0"/>
    <s v="United States"/>
    <x v="8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x v="1180"/>
    <x v="176"/>
    <x v="212"/>
    <x v="1"/>
    <s v="TM-21010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x v="1181"/>
    <x v="721"/>
    <x v="186"/>
    <x v="2"/>
    <s v="BE-11335"/>
    <s v="Bill Eplett"/>
    <x v="2"/>
    <s v="United States"/>
    <x v="8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x v="1182"/>
    <x v="601"/>
    <x v="769"/>
    <x v="1"/>
    <s v="AS-10630"/>
    <s v="Ann Steele"/>
    <x v="2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x v="1183"/>
    <x v="722"/>
    <x v="770"/>
    <x v="0"/>
    <s v="EM-13810"/>
    <s v="Eleni McCrary"/>
    <x v="1"/>
    <s v="United States"/>
    <x v="1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x v="1184"/>
    <x v="607"/>
    <x v="723"/>
    <x v="1"/>
    <s v="JA-15970"/>
    <s v="Joseph Airdo"/>
    <x v="0"/>
    <s v="United States"/>
    <x v="1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x v="1184"/>
    <x v="607"/>
    <x v="723"/>
    <x v="1"/>
    <s v="JA-15970"/>
    <s v="Joseph Airdo"/>
    <x v="0"/>
    <s v="United States"/>
    <x v="1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x v="1185"/>
    <x v="723"/>
    <x v="771"/>
    <x v="1"/>
    <s v="TB-21595"/>
    <s v="Troy Blackwell"/>
    <x v="0"/>
    <s v="United States"/>
    <x v="158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x v="1186"/>
    <x v="380"/>
    <x v="772"/>
    <x v="1"/>
    <s v="PP-18955"/>
    <s v="Paul Prost"/>
    <x v="2"/>
    <s v="United States"/>
    <x v="304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x v="1187"/>
    <x v="386"/>
    <x v="499"/>
    <x v="1"/>
    <s v="ML-18040"/>
    <s v="Michelle Lonsdale"/>
    <x v="1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x v="1187"/>
    <x v="386"/>
    <x v="499"/>
    <x v="1"/>
    <s v="ML-18040"/>
    <s v="Michelle Lonsdale"/>
    <x v="1"/>
    <s v="United States"/>
    <x v="305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x v="1188"/>
    <x v="206"/>
    <x v="528"/>
    <x v="1"/>
    <s v="LC-16930"/>
    <s v="Linda Cazamias"/>
    <x v="1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x v="1189"/>
    <x v="45"/>
    <x v="773"/>
    <x v="1"/>
    <s v="MC-17590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x v="1189"/>
    <x v="45"/>
    <x v="773"/>
    <x v="1"/>
    <s v="MC-17590"/>
    <s v="Matt Collister"/>
    <x v="1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x v="1190"/>
    <x v="724"/>
    <x v="774"/>
    <x v="1"/>
    <s v="CR-12580"/>
    <s v="Clay Rozendal"/>
    <x v="2"/>
    <s v="United States"/>
    <x v="308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x v="1190"/>
    <x v="724"/>
    <x v="774"/>
    <x v="1"/>
    <s v="CR-12580"/>
    <s v="Clay Rozendal"/>
    <x v="2"/>
    <s v="United States"/>
    <x v="308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x v="1191"/>
    <x v="53"/>
    <x v="53"/>
    <x v="1"/>
    <s v="SV-20935"/>
    <s v="Susan Vittorini"/>
    <x v="0"/>
    <s v="United States"/>
    <x v="54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x v="1191"/>
    <x v="53"/>
    <x v="53"/>
    <x v="1"/>
    <s v="SV-20935"/>
    <s v="Susan Vittorini"/>
    <x v="0"/>
    <s v="United States"/>
    <x v="54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x v="1191"/>
    <x v="53"/>
    <x v="53"/>
    <x v="1"/>
    <s v="SV-20935"/>
    <s v="Susan Vittorini"/>
    <x v="0"/>
    <s v="United States"/>
    <x v="54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x v="1191"/>
    <x v="53"/>
    <x v="53"/>
    <x v="1"/>
    <s v="SV-20935"/>
    <s v="Susan Vittorini"/>
    <x v="0"/>
    <s v="United States"/>
    <x v="54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x v="1192"/>
    <x v="725"/>
    <x v="432"/>
    <x v="1"/>
    <s v="MZ-17515"/>
    <s v="Mary Zewe"/>
    <x v="1"/>
    <s v="United States"/>
    <x v="81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x v="1192"/>
    <x v="725"/>
    <x v="432"/>
    <x v="1"/>
    <s v="MZ-17515"/>
    <s v="Mary Zewe"/>
    <x v="1"/>
    <s v="United States"/>
    <x v="81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x v="1192"/>
    <x v="725"/>
    <x v="432"/>
    <x v="1"/>
    <s v="MZ-17515"/>
    <s v="Mary Zewe"/>
    <x v="1"/>
    <s v="United States"/>
    <x v="81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x v="1193"/>
    <x v="726"/>
    <x v="775"/>
    <x v="1"/>
    <s v="RB-19795"/>
    <s v="Ross Baird"/>
    <x v="2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x v="1194"/>
    <x v="116"/>
    <x v="115"/>
    <x v="1"/>
    <s v="HM-14860"/>
    <s v="Harry Marie"/>
    <x v="1"/>
    <s v="United States"/>
    <x v="4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x v="1195"/>
    <x v="727"/>
    <x v="776"/>
    <x v="1"/>
    <s v="AZ-10750"/>
    <s v="Annie Zypern"/>
    <x v="0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x v="1196"/>
    <x v="39"/>
    <x v="777"/>
    <x v="1"/>
    <s v="JH-15910"/>
    <s v="Jonathan Howell"/>
    <x v="0"/>
    <s v="United States"/>
    <x v="12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x v="1197"/>
    <x v="717"/>
    <x v="50"/>
    <x v="2"/>
    <s v="PJ-18835"/>
    <s v="Patrick Jones"/>
    <x v="1"/>
    <s v="United States"/>
    <x v="24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x v="1197"/>
    <x v="717"/>
    <x v="50"/>
    <x v="2"/>
    <s v="PJ-18835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x v="1198"/>
    <x v="445"/>
    <x v="778"/>
    <x v="1"/>
    <s v="CA-12265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x v="1199"/>
    <x v="728"/>
    <x v="779"/>
    <x v="0"/>
    <s v="PW-19240"/>
    <s v="Pierre Wener"/>
    <x v="0"/>
    <s v="United States"/>
    <x v="103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x v="1199"/>
    <x v="728"/>
    <x v="779"/>
    <x v="0"/>
    <s v="PW-19240"/>
    <s v="Pierre Wener"/>
    <x v="0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x v="1200"/>
    <x v="729"/>
    <x v="780"/>
    <x v="1"/>
    <s v="SW-20455"/>
    <s v="Shaun Weien"/>
    <x v="0"/>
    <s v="United States"/>
    <x v="67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x v="1201"/>
    <x v="730"/>
    <x v="500"/>
    <x v="1"/>
    <s v="AF-10870"/>
    <s v="Art Ferguson"/>
    <x v="0"/>
    <s v="United States"/>
    <x v="309"/>
    <x v="30"/>
    <n v="7055"/>
    <x v="3"/>
    <s v="TEC-PH-10004614"/>
    <x v="2"/>
    <x v="7"/>
    <s v="AT&amp;T 841000 Phone"/>
    <n v="345"/>
    <n v="5"/>
    <n v="0"/>
    <n v="86.25"/>
    <x v="3"/>
    <x v="0"/>
  </r>
  <r>
    <n v="2442"/>
    <x v="1201"/>
    <x v="730"/>
    <x v="500"/>
    <x v="1"/>
    <s v="AF-10870"/>
    <s v="Art Ferguson"/>
    <x v="0"/>
    <s v="United States"/>
    <x v="309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x v="1201"/>
    <x v="730"/>
    <x v="500"/>
    <x v="1"/>
    <s v="AF-10870"/>
    <s v="Art Ferguson"/>
    <x v="0"/>
    <s v="United States"/>
    <x v="309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x v="1201"/>
    <x v="730"/>
    <x v="500"/>
    <x v="1"/>
    <s v="AF-10870"/>
    <s v="Art Ferguson"/>
    <x v="0"/>
    <s v="United States"/>
    <x v="309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x v="1201"/>
    <x v="730"/>
    <x v="500"/>
    <x v="1"/>
    <s v="AF-10870"/>
    <s v="Art Ferguson"/>
    <x v="0"/>
    <s v="United States"/>
    <x v="309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x v="1201"/>
    <x v="730"/>
    <x v="500"/>
    <x v="1"/>
    <s v="AF-10870"/>
    <s v="Art Ferguson"/>
    <x v="0"/>
    <s v="United States"/>
    <x v="309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x v="1202"/>
    <x v="12"/>
    <x v="734"/>
    <x v="1"/>
    <s v="AM-10705"/>
    <s v="Anne McFarland"/>
    <x v="0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x v="1203"/>
    <x v="731"/>
    <x v="781"/>
    <x v="1"/>
    <s v="BD-11320"/>
    <s v="Bill Donatelli"/>
    <x v="0"/>
    <s v="United States"/>
    <x v="10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x v="1204"/>
    <x v="471"/>
    <x v="731"/>
    <x v="0"/>
    <s v="CM-12385"/>
    <s v="Christopher Martinez"/>
    <x v="0"/>
    <s v="United States"/>
    <x v="310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x v="1205"/>
    <x v="732"/>
    <x v="54"/>
    <x v="1"/>
    <s v="CS-12400"/>
    <s v="Christopher Schild"/>
    <x v="2"/>
    <s v="United States"/>
    <x v="49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x v="1206"/>
    <x v="294"/>
    <x v="782"/>
    <x v="0"/>
    <s v="DB-13405"/>
    <s v="Denny Blanton"/>
    <x v="0"/>
    <s v="United States"/>
    <x v="20"/>
    <x v="15"/>
    <n v="10011"/>
    <x v="3"/>
    <s v="OFF-LA-10000081"/>
    <x v="1"/>
    <x v="2"/>
    <s v="Avery 496"/>
    <n v="18.75"/>
    <n v="5"/>
    <n v="0"/>
    <n v="9"/>
    <x v="3"/>
    <x v="0"/>
  </r>
  <r>
    <n v="2452"/>
    <x v="1206"/>
    <x v="294"/>
    <x v="782"/>
    <x v="0"/>
    <s v="DB-13405"/>
    <s v="Denny Blanton"/>
    <x v="0"/>
    <s v="United States"/>
    <x v="20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x v="1206"/>
    <x v="294"/>
    <x v="782"/>
    <x v="0"/>
    <s v="DB-13405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x v="1206"/>
    <x v="294"/>
    <x v="782"/>
    <x v="0"/>
    <s v="DB-13405"/>
    <s v="Denny Blanton"/>
    <x v="0"/>
    <s v="United States"/>
    <x v="20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x v="1206"/>
    <x v="294"/>
    <x v="782"/>
    <x v="0"/>
    <s v="DB-13405"/>
    <s v="Denny Blanton"/>
    <x v="0"/>
    <s v="United States"/>
    <x v="20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x v="1206"/>
    <x v="294"/>
    <x v="782"/>
    <x v="0"/>
    <s v="DB-13405"/>
    <s v="Denny Blanton"/>
    <x v="0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x v="1206"/>
    <x v="294"/>
    <x v="782"/>
    <x v="0"/>
    <s v="DB-13405"/>
    <s v="Denny Blanton"/>
    <x v="0"/>
    <s v="United States"/>
    <x v="20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x v="1206"/>
    <x v="294"/>
    <x v="782"/>
    <x v="0"/>
    <s v="DB-13405"/>
    <s v="Denny Blanton"/>
    <x v="0"/>
    <s v="United States"/>
    <x v="20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x v="1206"/>
    <x v="294"/>
    <x v="782"/>
    <x v="0"/>
    <s v="DB-13405"/>
    <s v="Denny Blanton"/>
    <x v="0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x v="1207"/>
    <x v="733"/>
    <x v="783"/>
    <x v="1"/>
    <s v="JG-15160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x v="1208"/>
    <x v="655"/>
    <x v="620"/>
    <x v="0"/>
    <s v="SC-20380"/>
    <s v="Shahid Collister"/>
    <x v="0"/>
    <s v="United States"/>
    <x v="4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x v="1208"/>
    <x v="655"/>
    <x v="620"/>
    <x v="0"/>
    <s v="SC-20380"/>
    <s v="Shahid Collister"/>
    <x v="0"/>
    <s v="United States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x v="1209"/>
    <x v="734"/>
    <x v="784"/>
    <x v="1"/>
    <s v="CS-12460"/>
    <s v="Chuck Sachs"/>
    <x v="0"/>
    <s v="United States"/>
    <x v="20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x v="1209"/>
    <x v="734"/>
    <x v="784"/>
    <x v="1"/>
    <s v="CS-12460"/>
    <s v="Chuck Sachs"/>
    <x v="0"/>
    <s v="United States"/>
    <x v="20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x v="1209"/>
    <x v="734"/>
    <x v="784"/>
    <x v="1"/>
    <s v="CS-12460"/>
    <s v="Chuck Sachs"/>
    <x v="0"/>
    <s v="United States"/>
    <x v="20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x v="1209"/>
    <x v="734"/>
    <x v="784"/>
    <x v="1"/>
    <s v="CS-12460"/>
    <s v="Chuck Sachs"/>
    <x v="0"/>
    <s v="United States"/>
    <x v="20"/>
    <x v="15"/>
    <n v="10009"/>
    <x v="3"/>
    <s v="OFF-LA-10001317"/>
    <x v="1"/>
    <x v="2"/>
    <s v="Avery 520"/>
    <n v="3.15"/>
    <n v="1"/>
    <n v="0"/>
    <n v="1.512"/>
    <x v="3"/>
    <x v="0"/>
  </r>
  <r>
    <n v="2467"/>
    <x v="1210"/>
    <x v="464"/>
    <x v="785"/>
    <x v="1"/>
    <s v="MK-18160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x v="1210"/>
    <x v="464"/>
    <x v="785"/>
    <x v="1"/>
    <s v="MK-18160"/>
    <s v="Mike Kennedy"/>
    <x v="0"/>
    <s v="United States"/>
    <x v="311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x v="1210"/>
    <x v="464"/>
    <x v="785"/>
    <x v="1"/>
    <s v="MK-18160"/>
    <s v="Mike Kennedy"/>
    <x v="0"/>
    <s v="United States"/>
    <x v="311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x v="1210"/>
    <x v="464"/>
    <x v="785"/>
    <x v="1"/>
    <s v="MK-18160"/>
    <s v="Mike Kennedy"/>
    <x v="0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x v="1211"/>
    <x v="115"/>
    <x v="113"/>
    <x v="1"/>
    <s v="CM-11935"/>
    <s v="Carlos Meador"/>
    <x v="0"/>
    <s v="United States"/>
    <x v="115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x v="1211"/>
    <x v="115"/>
    <x v="113"/>
    <x v="1"/>
    <s v="CM-11935"/>
    <s v="Carlos Meador"/>
    <x v="0"/>
    <s v="United States"/>
    <x v="115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x v="1211"/>
    <x v="115"/>
    <x v="113"/>
    <x v="1"/>
    <s v="CM-11935"/>
    <s v="Carlos Meador"/>
    <x v="0"/>
    <s v="United States"/>
    <x v="115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x v="1212"/>
    <x v="54"/>
    <x v="781"/>
    <x v="2"/>
    <s v="PF-19225"/>
    <s v="Phillip Flathmann"/>
    <x v="0"/>
    <s v="United States"/>
    <x v="1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x v="1212"/>
    <x v="54"/>
    <x v="781"/>
    <x v="2"/>
    <s v="PF-19225"/>
    <s v="Phillip Flathmann"/>
    <x v="0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x v="1212"/>
    <x v="54"/>
    <x v="781"/>
    <x v="2"/>
    <s v="PF-19225"/>
    <s v="Phillip Flathmann"/>
    <x v="0"/>
    <s v="United States"/>
    <x v="1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x v="1212"/>
    <x v="54"/>
    <x v="781"/>
    <x v="2"/>
    <s v="PF-19225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x v="1213"/>
    <x v="507"/>
    <x v="221"/>
    <x v="0"/>
    <s v="GM-14695"/>
    <s v="Greg Maxwell"/>
    <x v="1"/>
    <s v="United States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x v="1214"/>
    <x v="103"/>
    <x v="76"/>
    <x v="1"/>
    <s v="DC-12850"/>
    <s v="Dan Campbell"/>
    <x v="0"/>
    <s v="United States"/>
    <x v="20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x v="1215"/>
    <x v="249"/>
    <x v="587"/>
    <x v="1"/>
    <s v="FO-14305"/>
    <s v="Frank Olsen"/>
    <x v="0"/>
    <s v="United States"/>
    <x v="61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x v="1215"/>
    <x v="249"/>
    <x v="587"/>
    <x v="1"/>
    <s v="FO-14305"/>
    <s v="Frank Olsen"/>
    <x v="0"/>
    <s v="United States"/>
    <x v="61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x v="1216"/>
    <x v="165"/>
    <x v="786"/>
    <x v="1"/>
    <s v="AH-10210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x v="1217"/>
    <x v="735"/>
    <x v="787"/>
    <x v="1"/>
    <s v="KN-16705"/>
    <s v="Kristina Nunn"/>
    <x v="2"/>
    <s v="United States"/>
    <x v="4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x v="1217"/>
    <x v="735"/>
    <x v="787"/>
    <x v="1"/>
    <s v="KN-16705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x v="1217"/>
    <x v="735"/>
    <x v="787"/>
    <x v="1"/>
    <s v="KN-16705"/>
    <s v="Kristina Nunn"/>
    <x v="2"/>
    <s v="United States"/>
    <x v="4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x v="1217"/>
    <x v="735"/>
    <x v="787"/>
    <x v="1"/>
    <s v="KN-16705"/>
    <s v="Kristina Nunn"/>
    <x v="2"/>
    <s v="United States"/>
    <x v="4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x v="1218"/>
    <x v="98"/>
    <x v="124"/>
    <x v="0"/>
    <s v="CB-12535"/>
    <s v="Claudia Bergmann"/>
    <x v="1"/>
    <s v="United States"/>
    <x v="46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x v="1218"/>
    <x v="98"/>
    <x v="124"/>
    <x v="0"/>
    <s v="CB-12535"/>
    <s v="Claudia Bergmann"/>
    <x v="1"/>
    <s v="United States"/>
    <x v="46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x v="1218"/>
    <x v="98"/>
    <x v="124"/>
    <x v="0"/>
    <s v="CB-12535"/>
    <s v="Claudia Bergmann"/>
    <x v="1"/>
    <s v="United States"/>
    <x v="46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x v="1219"/>
    <x v="330"/>
    <x v="349"/>
    <x v="0"/>
    <s v="TB-21250"/>
    <s v="Tim Brockman"/>
    <x v="0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x v="1219"/>
    <x v="330"/>
    <x v="349"/>
    <x v="0"/>
    <s v="TB-21250"/>
    <s v="Tim Brockman"/>
    <x v="0"/>
    <s v="United States"/>
    <x v="20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x v="1220"/>
    <x v="736"/>
    <x v="345"/>
    <x v="0"/>
    <s v="KD-16345"/>
    <s v="Katherine Ducich"/>
    <x v="0"/>
    <s v="United States"/>
    <x v="1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x v="1221"/>
    <x v="84"/>
    <x v="788"/>
    <x v="1"/>
    <s v="JM-15865"/>
    <s v="John Murray"/>
    <x v="0"/>
    <s v="United States"/>
    <x v="312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x v="1222"/>
    <x v="545"/>
    <x v="126"/>
    <x v="0"/>
    <s v="KT-16480"/>
    <s v="Kean Thornton"/>
    <x v="0"/>
    <s v="United States"/>
    <x v="12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x v="1222"/>
    <x v="545"/>
    <x v="126"/>
    <x v="0"/>
    <s v="KT-16480"/>
    <s v="Kean Thornton"/>
    <x v="0"/>
    <s v="United States"/>
    <x v="12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x v="1223"/>
    <x v="737"/>
    <x v="789"/>
    <x v="1"/>
    <s v="SC-20575"/>
    <s v="Sonia Cooley"/>
    <x v="0"/>
    <s v="United States"/>
    <x v="313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x v="1224"/>
    <x v="120"/>
    <x v="734"/>
    <x v="1"/>
    <s v="BS-11800"/>
    <s v="Bryan Spruell"/>
    <x v="2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x v="1224"/>
    <x v="120"/>
    <x v="734"/>
    <x v="1"/>
    <s v="BS-11800"/>
    <s v="Bryan Spruell"/>
    <x v="2"/>
    <s v="United States"/>
    <x v="70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x v="1225"/>
    <x v="288"/>
    <x v="308"/>
    <x v="1"/>
    <s v="BT-11395"/>
    <s v="Bill Tyler"/>
    <x v="1"/>
    <s v="United States"/>
    <x v="8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x v="1226"/>
    <x v="738"/>
    <x v="266"/>
    <x v="2"/>
    <s v="DC-12850"/>
    <s v="Dan Campbell"/>
    <x v="0"/>
    <s v="United States"/>
    <x v="100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x v="1227"/>
    <x v="46"/>
    <x v="46"/>
    <x v="2"/>
    <s v="LS-17200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x v="1227"/>
    <x v="46"/>
    <x v="46"/>
    <x v="2"/>
    <s v="LS-17200"/>
    <s v="Luke Schmidt"/>
    <x v="1"/>
    <s v="United States"/>
    <x v="242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x v="1227"/>
    <x v="46"/>
    <x v="46"/>
    <x v="2"/>
    <s v="LS-17200"/>
    <s v="Luke Schmidt"/>
    <x v="1"/>
    <s v="United States"/>
    <x v="242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x v="1228"/>
    <x v="696"/>
    <x v="423"/>
    <x v="1"/>
    <s v="RR-19315"/>
    <s v="Ralph Ritter"/>
    <x v="0"/>
    <s v="United States"/>
    <x v="8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x v="1229"/>
    <x v="739"/>
    <x v="151"/>
    <x v="0"/>
    <s v="KL-16645"/>
    <s v="Ken Lonsdale"/>
    <x v="0"/>
    <s v="United States"/>
    <x v="8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x v="1229"/>
    <x v="739"/>
    <x v="151"/>
    <x v="0"/>
    <s v="KL-16645"/>
    <s v="Ken Lonsdale"/>
    <x v="0"/>
    <s v="United States"/>
    <x v="8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x v="1229"/>
    <x v="739"/>
    <x v="151"/>
    <x v="0"/>
    <s v="KL-16645"/>
    <s v="Ken Lonsdale"/>
    <x v="0"/>
    <s v="United States"/>
    <x v="8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x v="1230"/>
    <x v="740"/>
    <x v="790"/>
    <x v="3"/>
    <s v="RB-19435"/>
    <s v="Richard Bierner"/>
    <x v="0"/>
    <s v="United States"/>
    <x v="12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x v="1231"/>
    <x v="580"/>
    <x v="494"/>
    <x v="1"/>
    <s v="MY-17380"/>
    <s v="Maribeth Yedwab"/>
    <x v="1"/>
    <s v="United States"/>
    <x v="1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x v="1231"/>
    <x v="580"/>
    <x v="494"/>
    <x v="1"/>
    <s v="MY-17380"/>
    <s v="Maribeth Yedwab"/>
    <x v="1"/>
    <s v="United States"/>
    <x v="1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x v="1232"/>
    <x v="741"/>
    <x v="791"/>
    <x v="1"/>
    <s v="AW-10930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x v="1233"/>
    <x v="24"/>
    <x v="691"/>
    <x v="2"/>
    <s v="KW-16570"/>
    <s v="Kelly Williams"/>
    <x v="0"/>
    <s v="United States"/>
    <x v="53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x v="1234"/>
    <x v="574"/>
    <x v="792"/>
    <x v="1"/>
    <s v="DB-12910"/>
    <s v="Daniel Byrd"/>
    <x v="2"/>
    <s v="United States"/>
    <x v="67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x v="1235"/>
    <x v="583"/>
    <x v="398"/>
    <x v="1"/>
    <s v="BB-11545"/>
    <s v="Brenda Bowman"/>
    <x v="1"/>
    <s v="United States"/>
    <x v="22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x v="1235"/>
    <x v="583"/>
    <x v="398"/>
    <x v="1"/>
    <s v="BB-11545"/>
    <s v="Brenda Bowman"/>
    <x v="1"/>
    <s v="United States"/>
    <x v="22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x v="1236"/>
    <x v="742"/>
    <x v="793"/>
    <x v="1"/>
    <s v="NP-18700"/>
    <s v="Nora Preis"/>
    <x v="0"/>
    <s v="United States"/>
    <x v="256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x v="1237"/>
    <x v="647"/>
    <x v="794"/>
    <x v="1"/>
    <s v="PB-19105"/>
    <s v="Peter Bühler"/>
    <x v="0"/>
    <s v="United States"/>
    <x v="12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x v="1238"/>
    <x v="743"/>
    <x v="795"/>
    <x v="1"/>
    <s v="DW-13585"/>
    <s v="Dorothy Wardle"/>
    <x v="1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x v="1239"/>
    <x v="680"/>
    <x v="149"/>
    <x v="1"/>
    <s v="CD-12790"/>
    <s v="Cynthia Delaney"/>
    <x v="2"/>
    <s v="United States"/>
    <x v="268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x v="1239"/>
    <x v="680"/>
    <x v="149"/>
    <x v="1"/>
    <s v="CD-12790"/>
    <s v="Cynthia Delaney"/>
    <x v="2"/>
    <s v="United States"/>
    <x v="268"/>
    <x v="26"/>
    <n v="73120"/>
    <x v="2"/>
    <s v="OFF-LA-10003223"/>
    <x v="1"/>
    <x v="2"/>
    <s v="Avery 508"/>
    <n v="29.46"/>
    <n v="6"/>
    <n v="0"/>
    <n v="14.4354"/>
    <x v="2"/>
    <x v="0"/>
  </r>
  <r>
    <n v="2521"/>
    <x v="1239"/>
    <x v="680"/>
    <x v="149"/>
    <x v="1"/>
    <s v="CD-12790"/>
    <s v="Cynthia Delaney"/>
    <x v="2"/>
    <s v="United States"/>
    <x v="268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x v="1239"/>
    <x v="680"/>
    <x v="149"/>
    <x v="1"/>
    <s v="CD-12790"/>
    <s v="Cynthia Delaney"/>
    <x v="2"/>
    <s v="United States"/>
    <x v="268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x v="1239"/>
    <x v="680"/>
    <x v="149"/>
    <x v="1"/>
    <s v="CD-12790"/>
    <s v="Cynthia Delaney"/>
    <x v="2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x v="1239"/>
    <x v="680"/>
    <x v="149"/>
    <x v="1"/>
    <s v="CD-12790"/>
    <s v="Cynthia Delaney"/>
    <x v="2"/>
    <s v="United States"/>
    <x v="268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x v="1240"/>
    <x v="744"/>
    <x v="57"/>
    <x v="1"/>
    <s v="TT-21220"/>
    <s v="Thomas Thornton"/>
    <x v="0"/>
    <s v="United States"/>
    <x v="12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x v="1240"/>
    <x v="744"/>
    <x v="57"/>
    <x v="1"/>
    <s v="TT-21220"/>
    <s v="Thomas Thornton"/>
    <x v="0"/>
    <s v="United States"/>
    <x v="12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x v="1240"/>
    <x v="744"/>
    <x v="57"/>
    <x v="1"/>
    <s v="TT-21220"/>
    <s v="Thomas Thornton"/>
    <x v="0"/>
    <s v="United States"/>
    <x v="12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x v="1240"/>
    <x v="744"/>
    <x v="57"/>
    <x v="1"/>
    <s v="TT-21220"/>
    <s v="Thomas Thornton"/>
    <x v="0"/>
    <s v="United States"/>
    <x v="12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x v="1240"/>
    <x v="744"/>
    <x v="57"/>
    <x v="1"/>
    <s v="TT-21220"/>
    <s v="Thomas Thornton"/>
    <x v="0"/>
    <s v="United States"/>
    <x v="12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x v="1241"/>
    <x v="745"/>
    <x v="796"/>
    <x v="1"/>
    <s v="DB-12910"/>
    <s v="Daniel Byrd"/>
    <x v="2"/>
    <s v="United States"/>
    <x v="2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x v="1242"/>
    <x v="654"/>
    <x v="760"/>
    <x v="1"/>
    <s v="DJ-13510"/>
    <s v="Don Jones"/>
    <x v="1"/>
    <s v="United States"/>
    <x v="290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x v="1242"/>
    <x v="654"/>
    <x v="760"/>
    <x v="1"/>
    <s v="DJ-13510"/>
    <s v="Don Jones"/>
    <x v="1"/>
    <s v="United States"/>
    <x v="290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x v="1242"/>
    <x v="654"/>
    <x v="760"/>
    <x v="1"/>
    <s v="DJ-13510"/>
    <s v="Don Jones"/>
    <x v="1"/>
    <s v="United States"/>
    <x v="290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x v="1242"/>
    <x v="654"/>
    <x v="760"/>
    <x v="1"/>
    <s v="DJ-13510"/>
    <s v="Don Jones"/>
    <x v="1"/>
    <s v="United States"/>
    <x v="290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x v="1243"/>
    <x v="733"/>
    <x v="797"/>
    <x v="0"/>
    <s v="DL-13495"/>
    <s v="Dionis Lloyd"/>
    <x v="1"/>
    <s v="United States"/>
    <x v="10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x v="1244"/>
    <x v="684"/>
    <x v="37"/>
    <x v="2"/>
    <s v="LO-17170"/>
    <s v="Lori Olson"/>
    <x v="1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x v="1245"/>
    <x v="746"/>
    <x v="798"/>
    <x v="0"/>
    <s v="SV-20365"/>
    <s v="Seth Vernon"/>
    <x v="0"/>
    <s v="United States"/>
    <x v="138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x v="1245"/>
    <x v="746"/>
    <x v="798"/>
    <x v="0"/>
    <s v="SV-20365"/>
    <s v="Seth Vernon"/>
    <x v="0"/>
    <s v="United States"/>
    <x v="138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x v="1245"/>
    <x v="746"/>
    <x v="798"/>
    <x v="0"/>
    <s v="SV-20365"/>
    <s v="Seth Vernon"/>
    <x v="0"/>
    <s v="United States"/>
    <x v="138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x v="1246"/>
    <x v="747"/>
    <x v="799"/>
    <x v="3"/>
    <s v="EM-13810"/>
    <s v="Eleni McCrary"/>
    <x v="1"/>
    <s v="United States"/>
    <x v="8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x v="1246"/>
    <x v="747"/>
    <x v="799"/>
    <x v="3"/>
    <s v="EM-13810"/>
    <s v="Eleni McCrary"/>
    <x v="1"/>
    <s v="United States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x v="1247"/>
    <x v="567"/>
    <x v="602"/>
    <x v="1"/>
    <s v="KD-16615"/>
    <s v="Ken Dana"/>
    <x v="1"/>
    <s v="United States"/>
    <x v="48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x v="1248"/>
    <x v="467"/>
    <x v="511"/>
    <x v="0"/>
    <s v="NB-18580"/>
    <s v="Nicole Brennan"/>
    <x v="1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x v="1249"/>
    <x v="162"/>
    <x v="126"/>
    <x v="1"/>
    <s v="AP-10720"/>
    <s v="Anne Pryor"/>
    <x v="2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x v="1249"/>
    <x v="162"/>
    <x v="126"/>
    <x v="1"/>
    <s v="AP-10720"/>
    <s v="Anne Pryor"/>
    <x v="2"/>
    <s v="United States"/>
    <x v="303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x v="1250"/>
    <x v="513"/>
    <x v="4"/>
    <x v="1"/>
    <s v="JE-15745"/>
    <s v="Joel Eaton"/>
    <x v="0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x v="1250"/>
    <x v="513"/>
    <x v="4"/>
    <x v="1"/>
    <s v="JE-15745"/>
    <s v="Joel Eaton"/>
    <x v="0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x v="1251"/>
    <x v="748"/>
    <x v="800"/>
    <x v="1"/>
    <s v="JM-15865"/>
    <s v="John Murray"/>
    <x v="0"/>
    <s v="United States"/>
    <x v="42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x v="1251"/>
    <x v="748"/>
    <x v="800"/>
    <x v="1"/>
    <s v="JM-15865"/>
    <s v="John Murray"/>
    <x v="0"/>
    <s v="United States"/>
    <x v="42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x v="1251"/>
    <x v="748"/>
    <x v="800"/>
    <x v="1"/>
    <s v="JM-15865"/>
    <s v="John Murray"/>
    <x v="0"/>
    <s v="United States"/>
    <x v="42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x v="1251"/>
    <x v="748"/>
    <x v="800"/>
    <x v="1"/>
    <s v="JM-15865"/>
    <s v="John Murray"/>
    <x v="0"/>
    <s v="United States"/>
    <x v="42"/>
    <x v="16"/>
    <n v="85023"/>
    <x v="1"/>
    <s v="OFF-LA-10000452"/>
    <x v="1"/>
    <x v="2"/>
    <s v="Avery 488"/>
    <n v="5.04"/>
    <n v="2"/>
    <n v="0.2"/>
    <n v="1.764"/>
    <x v="1"/>
    <x v="1"/>
  </r>
  <r>
    <n v="2552"/>
    <x v="1252"/>
    <x v="123"/>
    <x v="122"/>
    <x v="1"/>
    <s v="AB-10105"/>
    <s v="Adrian Barton"/>
    <x v="0"/>
    <s v="United States"/>
    <x v="0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x v="1252"/>
    <x v="123"/>
    <x v="122"/>
    <x v="1"/>
    <s v="AB-10105"/>
    <s v="Adrian Barton"/>
    <x v="0"/>
    <s v="United States"/>
    <x v="0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x v="1253"/>
    <x v="749"/>
    <x v="801"/>
    <x v="1"/>
    <s v="PN-18775"/>
    <s v="Parhena Norris"/>
    <x v="2"/>
    <s v="United States"/>
    <x v="29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x v="1254"/>
    <x v="243"/>
    <x v="428"/>
    <x v="1"/>
    <s v="JC-15775"/>
    <s v="John Castell"/>
    <x v="0"/>
    <s v="United States"/>
    <x v="315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x v="1255"/>
    <x v="120"/>
    <x v="12"/>
    <x v="1"/>
    <s v="PF-19165"/>
    <s v="Philip Fox"/>
    <x v="0"/>
    <s v="United States"/>
    <x v="20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x v="1256"/>
    <x v="750"/>
    <x v="802"/>
    <x v="1"/>
    <s v="BW-11110"/>
    <s v="Bart Watters"/>
    <x v="1"/>
    <s v="United States"/>
    <x v="12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x v="1257"/>
    <x v="539"/>
    <x v="803"/>
    <x v="1"/>
    <s v="BP-11185"/>
    <s v="Ben Peterman"/>
    <x v="1"/>
    <s v="United States"/>
    <x v="197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x v="1258"/>
    <x v="70"/>
    <x v="630"/>
    <x v="1"/>
    <s v="TM-21010"/>
    <s v="Tamara Manning"/>
    <x v="0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x v="1258"/>
    <x v="70"/>
    <x v="630"/>
    <x v="1"/>
    <s v="TM-21010"/>
    <s v="Tamara Manning"/>
    <x v="0"/>
    <s v="United States"/>
    <x v="11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x v="1258"/>
    <x v="70"/>
    <x v="630"/>
    <x v="1"/>
    <s v="TM-21010"/>
    <s v="Tamara Manning"/>
    <x v="0"/>
    <s v="United States"/>
    <x v="11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x v="1259"/>
    <x v="707"/>
    <x v="16"/>
    <x v="1"/>
    <s v="MB-17305"/>
    <s v="Maria Bertelson"/>
    <x v="0"/>
    <s v="United States"/>
    <x v="316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x v="1259"/>
    <x v="707"/>
    <x v="16"/>
    <x v="1"/>
    <s v="MB-17305"/>
    <s v="Maria Bertelson"/>
    <x v="0"/>
    <s v="United States"/>
    <x v="316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x v="1260"/>
    <x v="751"/>
    <x v="206"/>
    <x v="0"/>
    <s v="HR-14830"/>
    <s v="Harold Ryan"/>
    <x v="1"/>
    <s v="United States"/>
    <x v="20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x v="1260"/>
    <x v="751"/>
    <x v="206"/>
    <x v="0"/>
    <s v="HR-14830"/>
    <s v="Harold Ryan"/>
    <x v="1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x v="1261"/>
    <x v="202"/>
    <x v="468"/>
    <x v="2"/>
    <s v="BD-11635"/>
    <s v="Brian Derr"/>
    <x v="0"/>
    <s v="United States"/>
    <x v="256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x v="1262"/>
    <x v="752"/>
    <x v="548"/>
    <x v="0"/>
    <s v="SF-20200"/>
    <s v="Sarah Foster"/>
    <x v="0"/>
    <s v="United States"/>
    <x v="317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x v="1262"/>
    <x v="752"/>
    <x v="548"/>
    <x v="0"/>
    <s v="SF-20200"/>
    <s v="Sarah Foster"/>
    <x v="0"/>
    <s v="United States"/>
    <x v="317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x v="1263"/>
    <x v="210"/>
    <x v="218"/>
    <x v="1"/>
    <s v="SP-20620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x v="1264"/>
    <x v="753"/>
    <x v="63"/>
    <x v="3"/>
    <s v="DR-12880"/>
    <s v="Dan Reichenbach"/>
    <x v="1"/>
    <s v="United States"/>
    <x v="46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x v="1264"/>
    <x v="753"/>
    <x v="63"/>
    <x v="3"/>
    <s v="DR-12880"/>
    <s v="Dan Reichenbach"/>
    <x v="1"/>
    <s v="United States"/>
    <x v="46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x v="1265"/>
    <x v="11"/>
    <x v="804"/>
    <x v="1"/>
    <s v="VM-21685"/>
    <s v="Valerie Mitchum"/>
    <x v="2"/>
    <s v="United States"/>
    <x v="318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x v="1266"/>
    <x v="399"/>
    <x v="805"/>
    <x v="0"/>
    <s v="CM-12235"/>
    <s v="Chris McAfee"/>
    <x v="0"/>
    <s v="United States"/>
    <x v="238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x v="1267"/>
    <x v="362"/>
    <x v="730"/>
    <x v="1"/>
    <s v="SM-20320"/>
    <s v="Sean Miller"/>
    <x v="2"/>
    <s v="United States"/>
    <x v="240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x v="1268"/>
    <x v="754"/>
    <x v="680"/>
    <x v="1"/>
    <s v="RA-19885"/>
    <s v="Ruben Ausman"/>
    <x v="1"/>
    <s v="United States"/>
    <x v="38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x v="1268"/>
    <x v="754"/>
    <x v="680"/>
    <x v="1"/>
    <s v="RA-19885"/>
    <s v="Ruben Ausman"/>
    <x v="1"/>
    <s v="United States"/>
    <x v="38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x v="1268"/>
    <x v="754"/>
    <x v="680"/>
    <x v="1"/>
    <s v="RA-19885"/>
    <s v="Ruben Ausman"/>
    <x v="1"/>
    <s v="United States"/>
    <x v="38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x v="1268"/>
    <x v="754"/>
    <x v="680"/>
    <x v="1"/>
    <s v="RA-19885"/>
    <s v="Ruben Ausman"/>
    <x v="1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x v="1269"/>
    <x v="755"/>
    <x v="806"/>
    <x v="1"/>
    <s v="SD-20485"/>
    <s v="Shirley Daniels"/>
    <x v="2"/>
    <s v="United States"/>
    <x v="166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x v="1269"/>
    <x v="755"/>
    <x v="806"/>
    <x v="1"/>
    <s v="SD-20485"/>
    <s v="Shirley Daniels"/>
    <x v="2"/>
    <s v="United States"/>
    <x v="166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x v="1269"/>
    <x v="755"/>
    <x v="806"/>
    <x v="1"/>
    <s v="SD-20485"/>
    <s v="Shirley Daniels"/>
    <x v="2"/>
    <s v="United States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x v="1269"/>
    <x v="755"/>
    <x v="806"/>
    <x v="1"/>
    <s v="SD-20485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x v="1269"/>
    <x v="755"/>
    <x v="806"/>
    <x v="1"/>
    <s v="SD-20485"/>
    <s v="Shirley Daniels"/>
    <x v="2"/>
    <s v="United States"/>
    <x v="166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x v="1269"/>
    <x v="755"/>
    <x v="806"/>
    <x v="1"/>
    <s v="SD-20485"/>
    <s v="Shirley Daniels"/>
    <x v="2"/>
    <s v="United States"/>
    <x v="166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x v="1269"/>
    <x v="755"/>
    <x v="806"/>
    <x v="1"/>
    <s v="SD-20485"/>
    <s v="Shirley Daniels"/>
    <x v="2"/>
    <s v="United States"/>
    <x v="166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x v="1270"/>
    <x v="502"/>
    <x v="558"/>
    <x v="1"/>
    <s v="CS-12250"/>
    <s v="Chris Selesnick"/>
    <x v="1"/>
    <s v="United States"/>
    <x v="319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x v="1271"/>
    <x v="160"/>
    <x v="663"/>
    <x v="1"/>
    <s v="RA-19285"/>
    <s v="Ralph Arnett"/>
    <x v="0"/>
    <s v="United States"/>
    <x v="20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x v="1271"/>
    <x v="160"/>
    <x v="663"/>
    <x v="1"/>
    <s v="RA-19285"/>
    <s v="Ralph Arnett"/>
    <x v="0"/>
    <s v="United States"/>
    <x v="20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x v="1272"/>
    <x v="465"/>
    <x v="807"/>
    <x v="1"/>
    <s v="BF-11005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x v="1272"/>
    <x v="465"/>
    <x v="807"/>
    <x v="1"/>
    <s v="BF-11005"/>
    <s v="Barry Franz"/>
    <x v="2"/>
    <s v="United States"/>
    <x v="1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x v="1273"/>
    <x v="162"/>
    <x v="126"/>
    <x v="1"/>
    <s v="SE-20110"/>
    <s v="Sanjit Engle"/>
    <x v="0"/>
    <s v="United States"/>
    <x v="320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x v="1273"/>
    <x v="162"/>
    <x v="126"/>
    <x v="1"/>
    <s v="SE-20110"/>
    <s v="Sanjit Engle"/>
    <x v="0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x v="1274"/>
    <x v="221"/>
    <x v="177"/>
    <x v="0"/>
    <s v="RS-19765"/>
    <s v="Roland Schwarz"/>
    <x v="1"/>
    <s v="United States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x v="1274"/>
    <x v="221"/>
    <x v="177"/>
    <x v="0"/>
    <s v="RS-19765"/>
    <s v="Roland Schwarz"/>
    <x v="1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x v="1275"/>
    <x v="726"/>
    <x v="808"/>
    <x v="1"/>
    <s v="BM-11650"/>
    <s v="Brian Moss"/>
    <x v="1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x v="1275"/>
    <x v="726"/>
    <x v="808"/>
    <x v="1"/>
    <s v="BM-11650"/>
    <s v="Brian Moss"/>
    <x v="1"/>
    <s v="United States"/>
    <x v="38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x v="1275"/>
    <x v="726"/>
    <x v="808"/>
    <x v="1"/>
    <s v="BM-11650"/>
    <s v="Brian Moss"/>
    <x v="1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x v="1275"/>
    <x v="726"/>
    <x v="808"/>
    <x v="1"/>
    <s v="BM-11650"/>
    <s v="Brian Moss"/>
    <x v="1"/>
    <s v="United States"/>
    <x v="38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x v="1275"/>
    <x v="726"/>
    <x v="808"/>
    <x v="1"/>
    <s v="BM-11650"/>
    <s v="Brian Moss"/>
    <x v="1"/>
    <s v="United States"/>
    <x v="38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x v="1276"/>
    <x v="756"/>
    <x v="809"/>
    <x v="1"/>
    <s v="SK-19990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x v="1276"/>
    <x v="756"/>
    <x v="809"/>
    <x v="1"/>
    <s v="SK-19990"/>
    <s v="Sally Knutson"/>
    <x v="0"/>
    <s v="United States"/>
    <x v="20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x v="1277"/>
    <x v="30"/>
    <x v="204"/>
    <x v="3"/>
    <s v="EN-13780"/>
    <s v="Edward Nazzal"/>
    <x v="0"/>
    <s v="United States"/>
    <x v="20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x v="1277"/>
    <x v="30"/>
    <x v="204"/>
    <x v="3"/>
    <s v="EN-13780"/>
    <s v="Edward Nazzal"/>
    <x v="0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x v="1277"/>
    <x v="30"/>
    <x v="204"/>
    <x v="3"/>
    <s v="EN-13780"/>
    <s v="Edward Nazzal"/>
    <x v="0"/>
    <s v="United States"/>
    <x v="20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x v="1277"/>
    <x v="30"/>
    <x v="204"/>
    <x v="3"/>
    <s v="EN-13780"/>
    <s v="Edward Nazzal"/>
    <x v="0"/>
    <s v="United States"/>
    <x v="20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x v="1278"/>
    <x v="757"/>
    <x v="444"/>
    <x v="1"/>
    <s v="KN-16450"/>
    <s v="Kean Nguyen"/>
    <x v="1"/>
    <s v="United States"/>
    <x v="108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x v="1279"/>
    <x v="758"/>
    <x v="810"/>
    <x v="1"/>
    <s v="MG-17890"/>
    <s v="Michael Granlund"/>
    <x v="2"/>
    <s v="United States"/>
    <x v="70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x v="1280"/>
    <x v="641"/>
    <x v="457"/>
    <x v="1"/>
    <s v="MC-17590"/>
    <s v="Matt Collister"/>
    <x v="1"/>
    <s v="United States"/>
    <x v="81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x v="1280"/>
    <x v="641"/>
    <x v="457"/>
    <x v="1"/>
    <s v="MC-17590"/>
    <s v="Matt Collister"/>
    <x v="1"/>
    <s v="United States"/>
    <x v="81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x v="1280"/>
    <x v="641"/>
    <x v="457"/>
    <x v="1"/>
    <s v="MC-17590"/>
    <s v="Matt Collister"/>
    <x v="1"/>
    <s v="United States"/>
    <x v="81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x v="1280"/>
    <x v="641"/>
    <x v="457"/>
    <x v="1"/>
    <s v="MC-17590"/>
    <s v="Matt Collister"/>
    <x v="1"/>
    <s v="United States"/>
    <x v="81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x v="1280"/>
    <x v="641"/>
    <x v="457"/>
    <x v="1"/>
    <s v="MC-17590"/>
    <s v="Matt Collister"/>
    <x v="1"/>
    <s v="United States"/>
    <x v="81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x v="1280"/>
    <x v="641"/>
    <x v="457"/>
    <x v="1"/>
    <s v="MC-17590"/>
    <s v="Matt Collister"/>
    <x v="1"/>
    <s v="United States"/>
    <x v="81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x v="1281"/>
    <x v="236"/>
    <x v="711"/>
    <x v="1"/>
    <s v="BO-11350"/>
    <s v="Bill Overfelt"/>
    <x v="1"/>
    <s v="United States"/>
    <x v="1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x v="1282"/>
    <x v="759"/>
    <x v="617"/>
    <x v="1"/>
    <s v="AG-10300"/>
    <s v="Aleksandra Gannaway"/>
    <x v="1"/>
    <s v="United States"/>
    <x v="1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x v="1282"/>
    <x v="759"/>
    <x v="617"/>
    <x v="1"/>
    <s v="AG-10300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x v="1283"/>
    <x v="719"/>
    <x v="710"/>
    <x v="1"/>
    <s v="MS-17365"/>
    <s v="Maribeth Schnelling"/>
    <x v="0"/>
    <s v="United States"/>
    <x v="8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x v="1283"/>
    <x v="719"/>
    <x v="710"/>
    <x v="1"/>
    <s v="MS-17365"/>
    <s v="Maribeth Schnelling"/>
    <x v="0"/>
    <s v="United States"/>
    <x v="8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x v="1284"/>
    <x v="66"/>
    <x v="738"/>
    <x v="1"/>
    <s v="JM-15655"/>
    <s v="Jim Mitchum"/>
    <x v="1"/>
    <s v="United States"/>
    <x v="51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x v="1284"/>
    <x v="66"/>
    <x v="738"/>
    <x v="1"/>
    <s v="JM-15655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x v="1284"/>
    <x v="66"/>
    <x v="738"/>
    <x v="1"/>
    <s v="JM-15655"/>
    <s v="Jim Mitchum"/>
    <x v="1"/>
    <s v="United States"/>
    <x v="51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x v="1284"/>
    <x v="66"/>
    <x v="738"/>
    <x v="1"/>
    <s v="JM-15655"/>
    <s v="Jim Mitchum"/>
    <x v="1"/>
    <s v="United States"/>
    <x v="51"/>
    <x v="27"/>
    <n v="88220"/>
    <x v="1"/>
    <s v="OFF-LA-10001404"/>
    <x v="1"/>
    <x v="2"/>
    <s v="Avery 517"/>
    <n v="18.45"/>
    <n v="5"/>
    <n v="0"/>
    <n v="8.6715"/>
    <x v="1"/>
    <x v="0"/>
  </r>
  <r>
    <n v="2623"/>
    <x v="1285"/>
    <x v="640"/>
    <x v="546"/>
    <x v="0"/>
    <s v="MC-17635"/>
    <s v="Matthew Clasen"/>
    <x v="1"/>
    <s v="United States"/>
    <x v="285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x v="1286"/>
    <x v="760"/>
    <x v="188"/>
    <x v="2"/>
    <s v="TA-21385"/>
    <s v="Tom Ashbrook"/>
    <x v="2"/>
    <s v="United States"/>
    <x v="20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x v="1286"/>
    <x v="760"/>
    <x v="188"/>
    <x v="2"/>
    <s v="TA-21385"/>
    <s v="Tom Ashbrook"/>
    <x v="2"/>
    <s v="United States"/>
    <x v="20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x v="1286"/>
    <x v="760"/>
    <x v="188"/>
    <x v="2"/>
    <s v="TA-21385"/>
    <s v="Tom Ashbrook"/>
    <x v="2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x v="1286"/>
    <x v="760"/>
    <x v="188"/>
    <x v="2"/>
    <s v="TA-21385"/>
    <s v="Tom Ashbrook"/>
    <x v="2"/>
    <s v="United States"/>
    <x v="20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x v="1287"/>
    <x v="38"/>
    <x v="205"/>
    <x v="2"/>
    <s v="SB-20290"/>
    <s v="Sean Braxton"/>
    <x v="1"/>
    <s v="United States"/>
    <x v="24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x v="1287"/>
    <x v="38"/>
    <x v="205"/>
    <x v="2"/>
    <s v="SB-20290"/>
    <s v="Sean Braxton"/>
    <x v="1"/>
    <s v="United States"/>
    <x v="24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x v="1287"/>
    <x v="38"/>
    <x v="205"/>
    <x v="2"/>
    <s v="SB-20290"/>
    <s v="Sean Braxton"/>
    <x v="1"/>
    <s v="United States"/>
    <x v="24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x v="1288"/>
    <x v="229"/>
    <x v="459"/>
    <x v="1"/>
    <s v="AB-10150"/>
    <s v="Aimee Bixby"/>
    <x v="0"/>
    <s v="United States"/>
    <x v="251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x v="1289"/>
    <x v="356"/>
    <x v="775"/>
    <x v="1"/>
    <s v="JF-15295"/>
    <s v="Jason Fortune-"/>
    <x v="0"/>
    <s v="United States"/>
    <x v="4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x v="1289"/>
    <x v="356"/>
    <x v="775"/>
    <x v="1"/>
    <s v="JF-15295"/>
    <s v="Jason Fortune-"/>
    <x v="0"/>
    <s v="United States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x v="1289"/>
    <x v="356"/>
    <x v="775"/>
    <x v="1"/>
    <s v="JF-15295"/>
    <s v="Jason Fortune-"/>
    <x v="0"/>
    <s v="United States"/>
    <x v="4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x v="1290"/>
    <x v="761"/>
    <x v="401"/>
    <x v="0"/>
    <s v="BF-10975"/>
    <s v="Barbara Fisher"/>
    <x v="1"/>
    <s v="United States"/>
    <x v="115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x v="1290"/>
    <x v="761"/>
    <x v="401"/>
    <x v="0"/>
    <s v="BF-10975"/>
    <s v="Barbara Fisher"/>
    <x v="1"/>
    <s v="United States"/>
    <x v="115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x v="1291"/>
    <x v="762"/>
    <x v="811"/>
    <x v="1"/>
    <s v="TT-21265"/>
    <s v="Tim Taslimi"/>
    <x v="1"/>
    <s v="United States"/>
    <x v="1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x v="1292"/>
    <x v="492"/>
    <x v="812"/>
    <x v="1"/>
    <s v="SB-20170"/>
    <s v="Sarah Bern"/>
    <x v="0"/>
    <s v="United States"/>
    <x v="20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x v="1292"/>
    <x v="492"/>
    <x v="812"/>
    <x v="1"/>
    <s v="SB-20170"/>
    <s v="Sarah Bern"/>
    <x v="0"/>
    <s v="United States"/>
    <x v="20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x v="1292"/>
    <x v="492"/>
    <x v="812"/>
    <x v="1"/>
    <s v="SB-20170"/>
    <s v="Sarah Bern"/>
    <x v="0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x v="1292"/>
    <x v="492"/>
    <x v="812"/>
    <x v="1"/>
    <s v="SB-20170"/>
    <s v="Sarah Bern"/>
    <x v="0"/>
    <s v="United States"/>
    <x v="20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x v="1293"/>
    <x v="763"/>
    <x v="813"/>
    <x v="1"/>
    <s v="LM-1706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x v="1294"/>
    <x v="723"/>
    <x v="525"/>
    <x v="2"/>
    <s v="KA-16525"/>
    <s v="Kelly Andreada"/>
    <x v="0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x v="1295"/>
    <x v="764"/>
    <x v="180"/>
    <x v="0"/>
    <s v="BF-11170"/>
    <s v="Ben Ferrer"/>
    <x v="2"/>
    <s v="United States"/>
    <x v="253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x v="1295"/>
    <x v="764"/>
    <x v="180"/>
    <x v="0"/>
    <s v="BF-11170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x v="1296"/>
    <x v="557"/>
    <x v="74"/>
    <x v="0"/>
    <s v="TB-21400"/>
    <s v="Tom Boeckenhauer"/>
    <x v="0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x v="1296"/>
    <x v="557"/>
    <x v="74"/>
    <x v="0"/>
    <s v="TB-21400"/>
    <s v="Tom Boeckenhauer"/>
    <x v="0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x v="1296"/>
    <x v="557"/>
    <x v="74"/>
    <x v="0"/>
    <s v="TB-21400"/>
    <s v="Tom Boeckenhauer"/>
    <x v="0"/>
    <s v="United States"/>
    <x v="251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x v="1296"/>
    <x v="557"/>
    <x v="74"/>
    <x v="0"/>
    <s v="TB-21400"/>
    <s v="Tom Boeckenhauer"/>
    <x v="0"/>
    <s v="United States"/>
    <x v="251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x v="1296"/>
    <x v="557"/>
    <x v="74"/>
    <x v="0"/>
    <s v="TB-21400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x v="1297"/>
    <x v="182"/>
    <x v="152"/>
    <x v="1"/>
    <s v="SH-19975"/>
    <s v="Sally Hughsby"/>
    <x v="1"/>
    <s v="United States"/>
    <x v="86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x v="1298"/>
    <x v="697"/>
    <x v="814"/>
    <x v="0"/>
    <s v="AS-10225"/>
    <s v="Alan Schoenberger"/>
    <x v="1"/>
    <s v="United States"/>
    <x v="212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x v="1298"/>
    <x v="697"/>
    <x v="814"/>
    <x v="0"/>
    <s v="AS-10225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x v="1298"/>
    <x v="697"/>
    <x v="814"/>
    <x v="0"/>
    <s v="AS-10225"/>
    <s v="Alan Schoenberger"/>
    <x v="1"/>
    <s v="United States"/>
    <x v="212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x v="1298"/>
    <x v="697"/>
    <x v="814"/>
    <x v="0"/>
    <s v="AS-10225"/>
    <s v="Alan Schoenberger"/>
    <x v="1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x v="1298"/>
    <x v="697"/>
    <x v="814"/>
    <x v="0"/>
    <s v="AS-10225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x v="1298"/>
    <x v="697"/>
    <x v="814"/>
    <x v="0"/>
    <s v="AS-10225"/>
    <s v="Alan Schoenberger"/>
    <x v="1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x v="1298"/>
    <x v="697"/>
    <x v="814"/>
    <x v="0"/>
    <s v="AS-10225"/>
    <s v="Alan Schoenberger"/>
    <x v="1"/>
    <s v="United States"/>
    <x v="212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x v="1299"/>
    <x v="765"/>
    <x v="428"/>
    <x v="1"/>
    <s v="PK-19075"/>
    <s v="Pete Kriz"/>
    <x v="0"/>
    <s v="United States"/>
    <x v="8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x v="1300"/>
    <x v="100"/>
    <x v="514"/>
    <x v="1"/>
    <s v="HR-14830"/>
    <s v="Harold Ryan"/>
    <x v="1"/>
    <s v="United States"/>
    <x v="23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x v="1301"/>
    <x v="354"/>
    <x v="348"/>
    <x v="1"/>
    <s v="DG-13300"/>
    <s v="Deirdre Greer"/>
    <x v="1"/>
    <s v="United States"/>
    <x v="20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x v="1301"/>
    <x v="354"/>
    <x v="348"/>
    <x v="1"/>
    <s v="DG-13300"/>
    <s v="Deirdre Greer"/>
    <x v="1"/>
    <s v="United States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x v="1302"/>
    <x v="349"/>
    <x v="339"/>
    <x v="2"/>
    <s v="CL-12700"/>
    <s v="Craig Leslie"/>
    <x v="2"/>
    <s v="United States"/>
    <x v="24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x v="1303"/>
    <x v="766"/>
    <x v="602"/>
    <x v="2"/>
    <s v="HF-14995"/>
    <s v="Herbert Flentye"/>
    <x v="0"/>
    <s v="United States"/>
    <x v="26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x v="1303"/>
    <x v="766"/>
    <x v="602"/>
    <x v="2"/>
    <s v="HF-14995"/>
    <s v="Herbert Flentye"/>
    <x v="0"/>
    <s v="United States"/>
    <x v="26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x v="1303"/>
    <x v="766"/>
    <x v="602"/>
    <x v="2"/>
    <s v="HF-14995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x v="1304"/>
    <x v="393"/>
    <x v="152"/>
    <x v="3"/>
    <s v="HG-15025"/>
    <s v="Hunter Glantz"/>
    <x v="0"/>
    <s v="United States"/>
    <x v="112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x v="1304"/>
    <x v="393"/>
    <x v="152"/>
    <x v="3"/>
    <s v="HG-15025"/>
    <s v="Hunter Glantz"/>
    <x v="0"/>
    <s v="United States"/>
    <x v="112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x v="1305"/>
    <x v="767"/>
    <x v="815"/>
    <x v="1"/>
    <s v="NL-18310"/>
    <s v="Nancy Lomonaco"/>
    <x v="2"/>
    <s v="United States"/>
    <x v="1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x v="1305"/>
    <x v="767"/>
    <x v="815"/>
    <x v="1"/>
    <s v="NL-18310"/>
    <s v="Nancy Lomonaco"/>
    <x v="2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x v="1306"/>
    <x v="340"/>
    <x v="74"/>
    <x v="0"/>
    <s v="RR-19525"/>
    <s v="Rick Reed"/>
    <x v="1"/>
    <s v="United States"/>
    <x v="90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x v="1306"/>
    <x v="340"/>
    <x v="74"/>
    <x v="0"/>
    <s v="RR-19525"/>
    <s v="Rick Reed"/>
    <x v="1"/>
    <s v="United States"/>
    <x v="90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x v="1306"/>
    <x v="340"/>
    <x v="74"/>
    <x v="0"/>
    <s v="RR-19525"/>
    <s v="Rick Reed"/>
    <x v="1"/>
    <s v="United States"/>
    <x v="90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x v="1306"/>
    <x v="340"/>
    <x v="74"/>
    <x v="0"/>
    <s v="RR-19525"/>
    <s v="Rick Reed"/>
    <x v="1"/>
    <s v="United States"/>
    <x v="90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x v="1307"/>
    <x v="734"/>
    <x v="108"/>
    <x v="3"/>
    <s v="TC-21295"/>
    <s v="Toby Carlisle"/>
    <x v="0"/>
    <s v="United States"/>
    <x v="70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x v="1308"/>
    <x v="344"/>
    <x v="348"/>
    <x v="1"/>
    <s v="DB-13615"/>
    <s v="Doug Bickford"/>
    <x v="0"/>
    <s v="United States"/>
    <x v="153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x v="1308"/>
    <x v="344"/>
    <x v="348"/>
    <x v="1"/>
    <s v="DB-13615"/>
    <s v="Doug Bickford"/>
    <x v="0"/>
    <s v="United States"/>
    <x v="153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x v="1309"/>
    <x v="261"/>
    <x v="365"/>
    <x v="3"/>
    <s v="SV-20785"/>
    <s v="Stewart Visinsky"/>
    <x v="0"/>
    <s v="United States"/>
    <x v="206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x v="1309"/>
    <x v="261"/>
    <x v="365"/>
    <x v="3"/>
    <s v="SV-20785"/>
    <s v="Stewart Visinsky"/>
    <x v="0"/>
    <s v="United States"/>
    <x v="206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x v="1310"/>
    <x v="276"/>
    <x v="210"/>
    <x v="1"/>
    <s v="MH-18115"/>
    <s v="Mick Hernandez"/>
    <x v="2"/>
    <s v="United States"/>
    <x v="25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x v="1310"/>
    <x v="276"/>
    <x v="210"/>
    <x v="1"/>
    <s v="MH-18115"/>
    <s v="Mick Hernandez"/>
    <x v="2"/>
    <s v="United States"/>
    <x v="25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x v="1310"/>
    <x v="276"/>
    <x v="210"/>
    <x v="1"/>
    <s v="MH-18115"/>
    <s v="Mick Hernandez"/>
    <x v="2"/>
    <s v="United States"/>
    <x v="25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x v="1310"/>
    <x v="276"/>
    <x v="210"/>
    <x v="1"/>
    <s v="MH-18115"/>
    <s v="Mick Hernandez"/>
    <x v="2"/>
    <s v="United States"/>
    <x v="25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x v="1310"/>
    <x v="276"/>
    <x v="210"/>
    <x v="1"/>
    <s v="MH-18115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x v="1311"/>
    <x v="222"/>
    <x v="663"/>
    <x v="1"/>
    <s v="CT-11995"/>
    <s v="Carol Triggs"/>
    <x v="0"/>
    <s v="United States"/>
    <x v="1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x v="1312"/>
    <x v="47"/>
    <x v="47"/>
    <x v="1"/>
    <s v="KB-16315"/>
    <s v="Karl Braun"/>
    <x v="0"/>
    <s v="United States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x v="1312"/>
    <x v="47"/>
    <x v="47"/>
    <x v="1"/>
    <s v="KB-16315"/>
    <s v="Karl Braun"/>
    <x v="0"/>
    <s v="United States"/>
    <x v="222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x v="1313"/>
    <x v="578"/>
    <x v="816"/>
    <x v="2"/>
    <s v="RA-19285"/>
    <s v="Ralph Arnett"/>
    <x v="0"/>
    <s v="United States"/>
    <x v="97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x v="1314"/>
    <x v="768"/>
    <x v="665"/>
    <x v="2"/>
    <s v="YC-21895"/>
    <s v="Yoseph Carroll"/>
    <x v="1"/>
    <s v="United States"/>
    <x v="1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x v="1315"/>
    <x v="479"/>
    <x v="326"/>
    <x v="2"/>
    <s v="RA-19915"/>
    <s v="Russell Applegate"/>
    <x v="0"/>
    <s v="United States"/>
    <x v="22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x v="1316"/>
    <x v="769"/>
    <x v="274"/>
    <x v="1"/>
    <s v="CM-12160"/>
    <s v="Charles McCrossin"/>
    <x v="0"/>
    <s v="United States"/>
    <x v="10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x v="1317"/>
    <x v="770"/>
    <x v="48"/>
    <x v="1"/>
    <s v="CS-12130"/>
    <s v="Chad Sievert"/>
    <x v="0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x v="1317"/>
    <x v="770"/>
    <x v="48"/>
    <x v="1"/>
    <s v="CS-12130"/>
    <s v="Chad Sievert"/>
    <x v="0"/>
    <s v="United States"/>
    <x v="323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x v="1318"/>
    <x v="115"/>
    <x v="113"/>
    <x v="1"/>
    <s v="AJ-10795"/>
    <s v="Anthony Johnson"/>
    <x v="1"/>
    <s v="United States"/>
    <x v="4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x v="1319"/>
    <x v="771"/>
    <x v="677"/>
    <x v="1"/>
    <s v="DL-12865"/>
    <s v="Dan Lawera"/>
    <x v="0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x v="1320"/>
    <x v="569"/>
    <x v="817"/>
    <x v="2"/>
    <s v="BE-11410"/>
    <s v="Bobby Elias"/>
    <x v="0"/>
    <s v="United States"/>
    <x v="152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x v="1321"/>
    <x v="772"/>
    <x v="818"/>
    <x v="1"/>
    <s v="SM-20320"/>
    <s v="Sean Miller"/>
    <x v="2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x v="1321"/>
    <x v="772"/>
    <x v="818"/>
    <x v="1"/>
    <s v="SM-20320"/>
    <s v="Sean Miller"/>
    <x v="2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x v="1321"/>
    <x v="772"/>
    <x v="818"/>
    <x v="1"/>
    <s v="SM-20320"/>
    <s v="Sean Miller"/>
    <x v="2"/>
    <s v="United States"/>
    <x v="108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x v="1321"/>
    <x v="772"/>
    <x v="818"/>
    <x v="1"/>
    <s v="SM-20320"/>
    <s v="Sean Miller"/>
    <x v="2"/>
    <s v="United States"/>
    <x v="108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x v="1321"/>
    <x v="772"/>
    <x v="818"/>
    <x v="1"/>
    <s v="SM-20320"/>
    <s v="Sean Miller"/>
    <x v="2"/>
    <s v="United States"/>
    <x v="108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x v="1321"/>
    <x v="772"/>
    <x v="818"/>
    <x v="1"/>
    <s v="SM-20320"/>
    <s v="Sean Miller"/>
    <x v="2"/>
    <s v="United States"/>
    <x v="108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x v="1321"/>
    <x v="772"/>
    <x v="818"/>
    <x v="1"/>
    <s v="SM-20320"/>
    <s v="Sean Miller"/>
    <x v="2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x v="1322"/>
    <x v="773"/>
    <x v="496"/>
    <x v="1"/>
    <s v="RP-19390"/>
    <s v="Resi Pölking"/>
    <x v="0"/>
    <s v="United States"/>
    <x v="248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x v="1323"/>
    <x v="497"/>
    <x v="88"/>
    <x v="0"/>
    <s v="JD-16015"/>
    <s v="Joy Daniels"/>
    <x v="0"/>
    <s v="United States"/>
    <x v="20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x v="1324"/>
    <x v="114"/>
    <x v="329"/>
    <x v="1"/>
    <s v="AB-10255"/>
    <s v="Alejandro Ballentine"/>
    <x v="2"/>
    <s v="United States"/>
    <x v="51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x v="1324"/>
    <x v="114"/>
    <x v="329"/>
    <x v="1"/>
    <s v="AB-10255"/>
    <s v="Alejandro Ballentine"/>
    <x v="2"/>
    <s v="United States"/>
    <x v="51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x v="1324"/>
    <x v="114"/>
    <x v="329"/>
    <x v="1"/>
    <s v="AB-10255"/>
    <s v="Alejandro Ballentine"/>
    <x v="2"/>
    <s v="United States"/>
    <x v="51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x v="1325"/>
    <x v="564"/>
    <x v="819"/>
    <x v="1"/>
    <s v="CC-12145"/>
    <s v="Charles Crestani"/>
    <x v="0"/>
    <s v="United States"/>
    <x v="1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x v="1325"/>
    <x v="564"/>
    <x v="819"/>
    <x v="1"/>
    <s v="CC-12145"/>
    <s v="Charles Crestani"/>
    <x v="0"/>
    <s v="United States"/>
    <x v="1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x v="1326"/>
    <x v="555"/>
    <x v="631"/>
    <x v="1"/>
    <s v="GH-14425"/>
    <s v="Gary Hwang"/>
    <x v="0"/>
    <s v="United States"/>
    <x v="108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x v="1327"/>
    <x v="449"/>
    <x v="768"/>
    <x v="2"/>
    <s v="CP-12085"/>
    <s v="Cathy Prescott"/>
    <x v="1"/>
    <s v="United States"/>
    <x v="80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x v="1328"/>
    <x v="570"/>
    <x v="608"/>
    <x v="0"/>
    <s v="GM-14440"/>
    <s v="Gary McGarr"/>
    <x v="0"/>
    <s v="United States"/>
    <x v="21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x v="1329"/>
    <x v="573"/>
    <x v="612"/>
    <x v="1"/>
    <s v="LC-16885"/>
    <s v="Lena Creighton"/>
    <x v="0"/>
    <s v="United States"/>
    <x v="40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x v="1330"/>
    <x v="494"/>
    <x v="726"/>
    <x v="1"/>
    <s v="BT-11305"/>
    <s v="Beth Thompson"/>
    <x v="2"/>
    <s v="United States"/>
    <x v="4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x v="1331"/>
    <x v="774"/>
    <x v="820"/>
    <x v="1"/>
    <s v="CP-12085"/>
    <s v="Cathy Prescott"/>
    <x v="1"/>
    <s v="United States"/>
    <x v="20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x v="1332"/>
    <x v="775"/>
    <x v="153"/>
    <x v="1"/>
    <s v="SC-20680"/>
    <s v="Steve Carroll"/>
    <x v="2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x v="1333"/>
    <x v="557"/>
    <x v="178"/>
    <x v="1"/>
    <s v="DK-13375"/>
    <s v="Dennis Kane"/>
    <x v="0"/>
    <s v="United States"/>
    <x v="20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x v="1334"/>
    <x v="202"/>
    <x v="63"/>
    <x v="1"/>
    <s v="SE-20110"/>
    <s v="Sanjit Engle"/>
    <x v="0"/>
    <s v="United States"/>
    <x v="116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x v="1335"/>
    <x v="776"/>
    <x v="820"/>
    <x v="0"/>
    <s v="LF-17185"/>
    <s v="Luke Foster"/>
    <x v="0"/>
    <s v="United States"/>
    <x v="12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x v="1336"/>
    <x v="130"/>
    <x v="821"/>
    <x v="0"/>
    <s v="ON-18715"/>
    <s v="Odella Nelson"/>
    <x v="1"/>
    <s v="United States"/>
    <x v="143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x v="1336"/>
    <x v="130"/>
    <x v="821"/>
    <x v="0"/>
    <s v="ON-18715"/>
    <s v="Odella Nelson"/>
    <x v="1"/>
    <s v="United States"/>
    <x v="143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x v="1337"/>
    <x v="167"/>
    <x v="578"/>
    <x v="0"/>
    <s v="TB-21400"/>
    <s v="Tom Boeckenhauer"/>
    <x v="0"/>
    <s v="United States"/>
    <x v="166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x v="1338"/>
    <x v="777"/>
    <x v="508"/>
    <x v="1"/>
    <s v="DF-13135"/>
    <s v="David Flashing"/>
    <x v="0"/>
    <s v="United States"/>
    <x v="132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x v="1338"/>
    <x v="777"/>
    <x v="508"/>
    <x v="1"/>
    <s v="DF-13135"/>
    <s v="David Flashing"/>
    <x v="0"/>
    <s v="United States"/>
    <x v="132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x v="1339"/>
    <x v="659"/>
    <x v="87"/>
    <x v="1"/>
    <s v="EP-13915"/>
    <s v="Emily Phan"/>
    <x v="0"/>
    <s v="United States"/>
    <x v="10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x v="1339"/>
    <x v="659"/>
    <x v="87"/>
    <x v="1"/>
    <s v="EP-13915"/>
    <s v="Emily Phan"/>
    <x v="0"/>
    <s v="United States"/>
    <x v="10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x v="1340"/>
    <x v="66"/>
    <x v="468"/>
    <x v="2"/>
    <s v="SK-19990"/>
    <s v="Sally Knutson"/>
    <x v="0"/>
    <s v="United States"/>
    <x v="167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x v="1340"/>
    <x v="66"/>
    <x v="468"/>
    <x v="2"/>
    <s v="SK-19990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x v="1341"/>
    <x v="778"/>
    <x v="822"/>
    <x v="1"/>
    <s v="FH-14350"/>
    <s v="Fred Harton"/>
    <x v="0"/>
    <s v="United States"/>
    <x v="4"/>
    <x v="4"/>
    <n v="98105"/>
    <x v="1"/>
    <s v="OFF-AR-10001547"/>
    <x v="1"/>
    <x v="6"/>
    <s v="Newell 311"/>
    <n v="6.63"/>
    <n v="3"/>
    <n v="0"/>
    <n v="1.7901"/>
    <x v="1"/>
    <x v="0"/>
  </r>
  <r>
    <n v="2731"/>
    <x v="1341"/>
    <x v="778"/>
    <x v="822"/>
    <x v="1"/>
    <s v="FH-14350"/>
    <s v="Fred Harton"/>
    <x v="0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x v="1341"/>
    <x v="778"/>
    <x v="822"/>
    <x v="1"/>
    <s v="FH-14350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x v="1342"/>
    <x v="779"/>
    <x v="287"/>
    <x v="1"/>
    <s v="EH-13945"/>
    <s v="Eric Hoffmann"/>
    <x v="0"/>
    <s v="United States"/>
    <x v="135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x v="1342"/>
    <x v="779"/>
    <x v="287"/>
    <x v="1"/>
    <s v="EH-13945"/>
    <s v="Eric Hoffmann"/>
    <x v="0"/>
    <s v="United States"/>
    <x v="135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x v="1343"/>
    <x v="780"/>
    <x v="823"/>
    <x v="0"/>
    <s v="JE-15715"/>
    <s v="Joe Elijah"/>
    <x v="0"/>
    <s v="United States"/>
    <x v="324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x v="1344"/>
    <x v="50"/>
    <x v="765"/>
    <x v="1"/>
    <s v="KL-16645"/>
    <s v="Ken Lonsdale"/>
    <x v="0"/>
    <s v="United States"/>
    <x v="46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x v="1344"/>
    <x v="50"/>
    <x v="765"/>
    <x v="1"/>
    <s v="KL-16645"/>
    <s v="Ken Lonsdale"/>
    <x v="0"/>
    <s v="United States"/>
    <x v="46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x v="1344"/>
    <x v="50"/>
    <x v="765"/>
    <x v="1"/>
    <s v="KL-16645"/>
    <s v="Ken Lonsdale"/>
    <x v="0"/>
    <s v="United States"/>
    <x v="46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x v="1344"/>
    <x v="50"/>
    <x v="765"/>
    <x v="1"/>
    <s v="KL-16645"/>
    <s v="Ken Lonsdale"/>
    <x v="0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x v="1345"/>
    <x v="513"/>
    <x v="650"/>
    <x v="2"/>
    <s v="EB-13750"/>
    <s v="Edward Becker"/>
    <x v="1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x v="1345"/>
    <x v="513"/>
    <x v="650"/>
    <x v="2"/>
    <s v="EB-13750"/>
    <s v="Edward Becker"/>
    <x v="1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x v="1346"/>
    <x v="781"/>
    <x v="824"/>
    <x v="0"/>
    <s v="BD-11725"/>
    <s v="Bruce Degenhardt"/>
    <x v="0"/>
    <s v="United States"/>
    <x v="46"/>
    <x v="24"/>
    <n v="43055"/>
    <x v="3"/>
    <s v="OFF-EN-10003134"/>
    <x v="1"/>
    <x v="12"/>
    <s v="Staple envelope"/>
    <n v="46.72"/>
    <n v="5"/>
    <n v="0.2"/>
    <n v="17.52"/>
    <x v="3"/>
    <x v="0"/>
  </r>
  <r>
    <n v="2743"/>
    <x v="1347"/>
    <x v="130"/>
    <x v="821"/>
    <x v="1"/>
    <s v="MS-17530"/>
    <s v="MaryBeth Skach"/>
    <x v="0"/>
    <s v="United States"/>
    <x v="70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x v="1348"/>
    <x v="782"/>
    <x v="579"/>
    <x v="0"/>
    <s v="SC-20770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x v="1348"/>
    <x v="782"/>
    <x v="579"/>
    <x v="0"/>
    <s v="SC-20770"/>
    <s v="Stewart Carmichael"/>
    <x v="1"/>
    <s v="United States"/>
    <x v="8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x v="1349"/>
    <x v="783"/>
    <x v="825"/>
    <x v="0"/>
    <s v="FM-14380"/>
    <s v="Fred McMath"/>
    <x v="0"/>
    <s v="United States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x v="1350"/>
    <x v="552"/>
    <x v="613"/>
    <x v="1"/>
    <s v="KT-16480"/>
    <s v="Kean Thornton"/>
    <x v="0"/>
    <s v="United States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x v="1351"/>
    <x v="6"/>
    <x v="6"/>
    <x v="1"/>
    <s v="AP-10720"/>
    <s v="Anne Pryor"/>
    <x v="2"/>
    <s v="United States"/>
    <x v="326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x v="1352"/>
    <x v="784"/>
    <x v="222"/>
    <x v="1"/>
    <s v="RH-19555"/>
    <s v="Ritsa Hightower"/>
    <x v="0"/>
    <s v="United States"/>
    <x v="315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x v="1353"/>
    <x v="785"/>
    <x v="3"/>
    <x v="1"/>
    <s v="CS-11950"/>
    <s v="Carlos Soltero"/>
    <x v="0"/>
    <s v="United States"/>
    <x v="4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x v="1354"/>
    <x v="233"/>
    <x v="826"/>
    <x v="0"/>
    <s v="TM-21010"/>
    <s v="Tamara Manning"/>
    <x v="0"/>
    <s v="United States"/>
    <x v="327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x v="1355"/>
    <x v="542"/>
    <x v="496"/>
    <x v="1"/>
    <s v="HF-14995"/>
    <s v="Herbert Flentye"/>
    <x v="0"/>
    <s v="United States"/>
    <x v="1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x v="1356"/>
    <x v="786"/>
    <x v="419"/>
    <x v="1"/>
    <s v="GA-14515"/>
    <s v="George Ashbrook"/>
    <x v="0"/>
    <s v="United States"/>
    <x v="8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x v="1356"/>
    <x v="786"/>
    <x v="419"/>
    <x v="1"/>
    <s v="GA-14515"/>
    <s v="George Ashbrook"/>
    <x v="0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x v="1356"/>
    <x v="786"/>
    <x v="419"/>
    <x v="1"/>
    <s v="GA-14515"/>
    <s v="George Ashbrook"/>
    <x v="0"/>
    <s v="United States"/>
    <x v="8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x v="1356"/>
    <x v="786"/>
    <x v="419"/>
    <x v="1"/>
    <s v="GA-14515"/>
    <s v="George Ashbrook"/>
    <x v="0"/>
    <s v="United States"/>
    <x v="8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x v="1356"/>
    <x v="786"/>
    <x v="419"/>
    <x v="1"/>
    <s v="GA-14515"/>
    <s v="George Ashbrook"/>
    <x v="0"/>
    <s v="United States"/>
    <x v="8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x v="1357"/>
    <x v="725"/>
    <x v="111"/>
    <x v="0"/>
    <s v="ES-14020"/>
    <s v="Erica Smith"/>
    <x v="0"/>
    <s v="United States"/>
    <x v="20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x v="1358"/>
    <x v="21"/>
    <x v="535"/>
    <x v="1"/>
    <s v="JP-16135"/>
    <s v="Julie Prescott"/>
    <x v="2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x v="1358"/>
    <x v="21"/>
    <x v="535"/>
    <x v="1"/>
    <s v="JP-16135"/>
    <s v="Julie Prescott"/>
    <x v="2"/>
    <s v="United States"/>
    <x v="38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x v="1359"/>
    <x v="542"/>
    <x v="632"/>
    <x v="2"/>
    <s v="Dp-13240"/>
    <s v="Dean percer"/>
    <x v="2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x v="1360"/>
    <x v="386"/>
    <x v="518"/>
    <x v="2"/>
    <s v="NK-18490"/>
    <s v="Neil Knudson"/>
    <x v="2"/>
    <s v="United States"/>
    <x v="8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x v="1360"/>
    <x v="386"/>
    <x v="518"/>
    <x v="2"/>
    <s v="NK-18490"/>
    <s v="Neil Knudson"/>
    <x v="2"/>
    <s v="United States"/>
    <x v="8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x v="1361"/>
    <x v="738"/>
    <x v="171"/>
    <x v="1"/>
    <s v="PL-18925"/>
    <s v="Paul Lucas"/>
    <x v="2"/>
    <s v="United States"/>
    <x v="10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x v="1361"/>
    <x v="738"/>
    <x v="171"/>
    <x v="1"/>
    <s v="PL-18925"/>
    <s v="Paul Lucas"/>
    <x v="2"/>
    <s v="United States"/>
    <x v="10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x v="1361"/>
    <x v="738"/>
    <x v="171"/>
    <x v="1"/>
    <s v="PL-18925"/>
    <s v="Paul Lucas"/>
    <x v="2"/>
    <s v="United States"/>
    <x v="10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x v="1362"/>
    <x v="787"/>
    <x v="827"/>
    <x v="2"/>
    <s v="RW-19690"/>
    <s v="Robert Waldorf"/>
    <x v="0"/>
    <s v="United States"/>
    <x v="10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x v="1362"/>
    <x v="787"/>
    <x v="827"/>
    <x v="2"/>
    <s v="RW-19690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x v="1363"/>
    <x v="788"/>
    <x v="828"/>
    <x v="1"/>
    <s v="MO-17950"/>
    <s v="Michael Oakman"/>
    <x v="0"/>
    <s v="United States"/>
    <x v="61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x v="1363"/>
    <x v="788"/>
    <x v="828"/>
    <x v="1"/>
    <s v="MO-17950"/>
    <s v="Michael Oakman"/>
    <x v="0"/>
    <s v="United States"/>
    <x v="61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x v="1363"/>
    <x v="788"/>
    <x v="828"/>
    <x v="1"/>
    <s v="MO-17950"/>
    <s v="Michael Oakman"/>
    <x v="0"/>
    <s v="United States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x v="1364"/>
    <x v="323"/>
    <x v="165"/>
    <x v="1"/>
    <s v="JJ-15445"/>
    <s v="Jennifer Jackson"/>
    <x v="0"/>
    <s v="United States"/>
    <x v="328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x v="1365"/>
    <x v="389"/>
    <x v="169"/>
    <x v="2"/>
    <s v="BT-11680"/>
    <s v="Brian Thompson"/>
    <x v="0"/>
    <s v="United States"/>
    <x v="2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x v="1366"/>
    <x v="441"/>
    <x v="482"/>
    <x v="1"/>
    <s v="RD-19585"/>
    <s v="Rob Dowd"/>
    <x v="0"/>
    <s v="United States"/>
    <x v="66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x v="1367"/>
    <x v="343"/>
    <x v="551"/>
    <x v="1"/>
    <s v="ML-17755"/>
    <s v="Max Ludwig"/>
    <x v="2"/>
    <s v="United States"/>
    <x v="24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x v="1368"/>
    <x v="147"/>
    <x v="829"/>
    <x v="1"/>
    <s v="JE-15745"/>
    <s v="Joel Eaton"/>
    <x v="0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x v="1369"/>
    <x v="379"/>
    <x v="603"/>
    <x v="1"/>
    <s v="ER-13855"/>
    <s v="Elpida Rittenbach"/>
    <x v="1"/>
    <s v="United States"/>
    <x v="77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x v="1370"/>
    <x v="789"/>
    <x v="830"/>
    <x v="0"/>
    <s v="JM-15535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x v="1371"/>
    <x v="504"/>
    <x v="547"/>
    <x v="1"/>
    <s v="SS-20140"/>
    <s v="Saphhira Shifley"/>
    <x v="1"/>
    <s v="United States"/>
    <x v="330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x v="1371"/>
    <x v="504"/>
    <x v="547"/>
    <x v="1"/>
    <s v="SS-20140"/>
    <s v="Saphhira Shifley"/>
    <x v="1"/>
    <s v="United States"/>
    <x v="330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x v="1372"/>
    <x v="636"/>
    <x v="785"/>
    <x v="2"/>
    <s v="TC-21295"/>
    <s v="Toby Carlisle"/>
    <x v="0"/>
    <s v="United States"/>
    <x v="20"/>
    <x v="15"/>
    <n v="10035"/>
    <x v="3"/>
    <s v="OFF-LA-10004544"/>
    <x v="1"/>
    <x v="2"/>
    <s v="Avery 505"/>
    <n v="59.2"/>
    <n v="4"/>
    <n v="0"/>
    <n v="29.6"/>
    <x v="3"/>
    <x v="0"/>
  </r>
  <r>
    <n v="2782"/>
    <x v="1373"/>
    <x v="225"/>
    <x v="207"/>
    <x v="1"/>
    <s v="HG-15025"/>
    <s v="Hunter Glantz"/>
    <x v="0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x v="1374"/>
    <x v="583"/>
    <x v="619"/>
    <x v="1"/>
    <s v="LD-17005"/>
    <s v="Lisa DeCherney"/>
    <x v="0"/>
    <s v="United States"/>
    <x v="66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x v="1375"/>
    <x v="732"/>
    <x v="54"/>
    <x v="1"/>
    <s v="AS-10285"/>
    <s v="Alejandro Savely"/>
    <x v="1"/>
    <s v="United States"/>
    <x v="10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x v="1376"/>
    <x v="790"/>
    <x v="831"/>
    <x v="1"/>
    <s v="MP-17965"/>
    <s v="Michael Paige"/>
    <x v="1"/>
    <s v="United States"/>
    <x v="21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x v="1377"/>
    <x v="481"/>
    <x v="832"/>
    <x v="2"/>
    <s v="CD-12790"/>
    <s v="Cynthia Delaney"/>
    <x v="2"/>
    <s v="United States"/>
    <x v="1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x v="1377"/>
    <x v="481"/>
    <x v="832"/>
    <x v="2"/>
    <s v="CD-12790"/>
    <s v="Cynthia Delaney"/>
    <x v="2"/>
    <s v="United States"/>
    <x v="1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x v="1378"/>
    <x v="266"/>
    <x v="546"/>
    <x v="1"/>
    <s v="MD-17860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x v="1378"/>
    <x v="266"/>
    <x v="546"/>
    <x v="1"/>
    <s v="MD-17860"/>
    <s v="Michael Dominguez"/>
    <x v="1"/>
    <s v="United States"/>
    <x v="331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x v="1378"/>
    <x v="266"/>
    <x v="546"/>
    <x v="1"/>
    <s v="MD-17860"/>
    <s v="Michael Dominguez"/>
    <x v="1"/>
    <s v="United States"/>
    <x v="331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x v="1379"/>
    <x v="158"/>
    <x v="833"/>
    <x v="2"/>
    <s v="BM-11650"/>
    <s v="Brian Moss"/>
    <x v="1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x v="1379"/>
    <x v="158"/>
    <x v="833"/>
    <x v="2"/>
    <s v="BM-11650"/>
    <s v="Brian Moss"/>
    <x v="1"/>
    <s v="United States"/>
    <x v="155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x v="1379"/>
    <x v="158"/>
    <x v="833"/>
    <x v="2"/>
    <s v="BM-11650"/>
    <s v="Brian Moss"/>
    <x v="1"/>
    <s v="United States"/>
    <x v="155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x v="1380"/>
    <x v="791"/>
    <x v="139"/>
    <x v="1"/>
    <s v="KN-16450"/>
    <s v="Kean Nguyen"/>
    <x v="1"/>
    <s v="United States"/>
    <x v="332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x v="1380"/>
    <x v="791"/>
    <x v="139"/>
    <x v="1"/>
    <s v="KN-16450"/>
    <s v="Kean Nguyen"/>
    <x v="1"/>
    <s v="United States"/>
    <x v="332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x v="1380"/>
    <x v="791"/>
    <x v="139"/>
    <x v="1"/>
    <s v="KN-16450"/>
    <s v="Kean Nguyen"/>
    <x v="1"/>
    <s v="United States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x v="1380"/>
    <x v="791"/>
    <x v="139"/>
    <x v="1"/>
    <s v="KN-16450"/>
    <s v="Kean Nguyen"/>
    <x v="1"/>
    <s v="United States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x v="1381"/>
    <x v="179"/>
    <x v="471"/>
    <x v="1"/>
    <s v="IG-15085"/>
    <s v="Ivan Gibson"/>
    <x v="0"/>
    <s v="United States"/>
    <x v="290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x v="1381"/>
    <x v="179"/>
    <x v="471"/>
    <x v="1"/>
    <s v="IG-15085"/>
    <s v="Ivan Gibson"/>
    <x v="0"/>
    <s v="United States"/>
    <x v="290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x v="1381"/>
    <x v="179"/>
    <x v="471"/>
    <x v="1"/>
    <s v="IG-15085"/>
    <s v="Ivan Gibson"/>
    <x v="0"/>
    <s v="United States"/>
    <x v="290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x v="1382"/>
    <x v="792"/>
    <x v="464"/>
    <x v="2"/>
    <s v="JS-15595"/>
    <s v="Jill Stevenson"/>
    <x v="1"/>
    <s v="United States"/>
    <x v="100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x v="1383"/>
    <x v="549"/>
    <x v="164"/>
    <x v="2"/>
    <s v="GA-14725"/>
    <s v="Guy Armstrong"/>
    <x v="0"/>
    <s v="United States"/>
    <x v="127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x v="1384"/>
    <x v="132"/>
    <x v="834"/>
    <x v="1"/>
    <s v="DL-13330"/>
    <s v="Denise Leinenbach"/>
    <x v="0"/>
    <s v="United States"/>
    <x v="324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x v="1385"/>
    <x v="793"/>
    <x v="537"/>
    <x v="1"/>
    <s v="CS-12505"/>
    <s v="Cindy Stewart"/>
    <x v="0"/>
    <s v="United States"/>
    <x v="8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x v="1385"/>
    <x v="793"/>
    <x v="537"/>
    <x v="1"/>
    <s v="CS-12505"/>
    <s v="Cindy Stewart"/>
    <x v="0"/>
    <s v="United States"/>
    <x v="8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x v="1386"/>
    <x v="67"/>
    <x v="835"/>
    <x v="1"/>
    <s v="CC-12145"/>
    <s v="Charles Crestani"/>
    <x v="0"/>
    <s v="United States"/>
    <x v="236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x v="1387"/>
    <x v="395"/>
    <x v="836"/>
    <x v="0"/>
    <s v="MH-18025"/>
    <s v="Michelle Huthwaite"/>
    <x v="0"/>
    <s v="United States"/>
    <x v="4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x v="1387"/>
    <x v="395"/>
    <x v="836"/>
    <x v="0"/>
    <s v="MH-18025"/>
    <s v="Michelle Huthwaite"/>
    <x v="0"/>
    <s v="United States"/>
    <x v="4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x v="1387"/>
    <x v="395"/>
    <x v="836"/>
    <x v="0"/>
    <s v="MH-18025"/>
    <s v="Michelle Huthwaite"/>
    <x v="0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x v="1387"/>
    <x v="395"/>
    <x v="836"/>
    <x v="0"/>
    <s v="MH-18025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x v="1388"/>
    <x v="547"/>
    <x v="837"/>
    <x v="0"/>
    <s v="MP-18175"/>
    <s v="Mike Pelletier"/>
    <x v="2"/>
    <s v="United States"/>
    <x v="158"/>
    <x v="6"/>
    <n v="53209"/>
    <x v="2"/>
    <s v="OFF-PA-10000157"/>
    <x v="1"/>
    <x v="10"/>
    <s v="Xerox 191"/>
    <n v="179.82"/>
    <n v="9"/>
    <n v="0"/>
    <n v="84.5154"/>
    <x v="2"/>
    <x v="0"/>
  </r>
  <r>
    <n v="2812"/>
    <x v="1388"/>
    <x v="547"/>
    <x v="837"/>
    <x v="0"/>
    <s v="MP-18175"/>
    <s v="Mike Pelletier"/>
    <x v="2"/>
    <s v="United States"/>
    <x v="158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x v="1388"/>
    <x v="547"/>
    <x v="837"/>
    <x v="0"/>
    <s v="MP-18175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x v="1388"/>
    <x v="547"/>
    <x v="837"/>
    <x v="0"/>
    <s v="MP-18175"/>
    <s v="Mike Pelletier"/>
    <x v="2"/>
    <s v="United States"/>
    <x v="158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x v="1388"/>
    <x v="547"/>
    <x v="837"/>
    <x v="0"/>
    <s v="MP-18175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x v="1389"/>
    <x v="135"/>
    <x v="37"/>
    <x v="1"/>
    <s v="DR-12940"/>
    <s v="Daniel Raglin"/>
    <x v="2"/>
    <s v="United States"/>
    <x v="47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x v="1389"/>
    <x v="135"/>
    <x v="37"/>
    <x v="1"/>
    <s v="DR-12940"/>
    <s v="Daniel Raglin"/>
    <x v="2"/>
    <s v="United States"/>
    <x v="47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x v="1389"/>
    <x v="135"/>
    <x v="37"/>
    <x v="1"/>
    <s v="DR-12940"/>
    <s v="Daniel Raglin"/>
    <x v="2"/>
    <s v="United States"/>
    <x v="47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x v="1389"/>
    <x v="135"/>
    <x v="37"/>
    <x v="1"/>
    <s v="DR-12940"/>
    <s v="Daniel Raglin"/>
    <x v="2"/>
    <s v="United States"/>
    <x v="47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x v="1390"/>
    <x v="465"/>
    <x v="588"/>
    <x v="2"/>
    <s v="DM-13015"/>
    <s v="Darrin Martin"/>
    <x v="0"/>
    <s v="United States"/>
    <x v="184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x v="1390"/>
    <x v="465"/>
    <x v="588"/>
    <x v="2"/>
    <s v="DM-13015"/>
    <s v="Darrin Martin"/>
    <x v="0"/>
    <s v="United States"/>
    <x v="184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x v="1391"/>
    <x v="413"/>
    <x v="838"/>
    <x v="1"/>
    <s v="BD-11620"/>
    <s v="Brian DeCherney"/>
    <x v="0"/>
    <s v="United States"/>
    <x v="125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x v="1392"/>
    <x v="65"/>
    <x v="295"/>
    <x v="2"/>
    <s v="DC-12850"/>
    <s v="Dan Campbell"/>
    <x v="0"/>
    <s v="United States"/>
    <x v="81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x v="1392"/>
    <x v="65"/>
    <x v="295"/>
    <x v="2"/>
    <s v="DC-12850"/>
    <s v="Dan Campbell"/>
    <x v="0"/>
    <s v="United States"/>
    <x v="81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x v="1393"/>
    <x v="794"/>
    <x v="839"/>
    <x v="1"/>
    <s v="MT-18070"/>
    <s v="Michelle Tran"/>
    <x v="2"/>
    <s v="United States"/>
    <x v="12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x v="1393"/>
    <x v="794"/>
    <x v="839"/>
    <x v="1"/>
    <s v="MT-18070"/>
    <s v="Michelle Tran"/>
    <x v="2"/>
    <s v="United States"/>
    <x v="12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x v="1393"/>
    <x v="794"/>
    <x v="839"/>
    <x v="1"/>
    <s v="MT-18070"/>
    <s v="Michelle Tran"/>
    <x v="2"/>
    <s v="United States"/>
    <x v="12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x v="1393"/>
    <x v="794"/>
    <x v="839"/>
    <x v="1"/>
    <s v="MT-18070"/>
    <s v="Michelle Tran"/>
    <x v="2"/>
    <s v="United States"/>
    <x v="12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x v="1394"/>
    <x v="131"/>
    <x v="408"/>
    <x v="2"/>
    <s v="MJ-17740"/>
    <s v="Max Jones"/>
    <x v="0"/>
    <s v="United States"/>
    <x v="152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x v="1394"/>
    <x v="131"/>
    <x v="408"/>
    <x v="2"/>
    <s v="MJ-17740"/>
    <s v="Max Jones"/>
    <x v="0"/>
    <s v="United States"/>
    <x v="152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x v="1394"/>
    <x v="131"/>
    <x v="408"/>
    <x v="2"/>
    <s v="MJ-17740"/>
    <s v="Max Jones"/>
    <x v="0"/>
    <s v="United States"/>
    <x v="152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x v="1395"/>
    <x v="301"/>
    <x v="840"/>
    <x v="1"/>
    <s v="ND-18370"/>
    <s v="Natalie DeCherney"/>
    <x v="0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x v="1395"/>
    <x v="301"/>
    <x v="840"/>
    <x v="1"/>
    <s v="ND-18370"/>
    <s v="Natalie DeCherney"/>
    <x v="0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x v="1396"/>
    <x v="795"/>
    <x v="523"/>
    <x v="0"/>
    <s v="CA-11965"/>
    <s v="Carol Adams"/>
    <x v="1"/>
    <s v="United States"/>
    <x v="325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x v="1396"/>
    <x v="795"/>
    <x v="523"/>
    <x v="0"/>
    <s v="CA-11965"/>
    <s v="Carol Adams"/>
    <x v="1"/>
    <s v="United States"/>
    <x v="325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x v="1397"/>
    <x v="343"/>
    <x v="38"/>
    <x v="1"/>
    <s v="GA-14725"/>
    <s v="Guy Armstrong"/>
    <x v="0"/>
    <s v="United States"/>
    <x v="1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x v="1397"/>
    <x v="343"/>
    <x v="38"/>
    <x v="1"/>
    <s v="GA-14725"/>
    <s v="Guy Armstrong"/>
    <x v="0"/>
    <s v="United States"/>
    <x v="1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x v="1397"/>
    <x v="343"/>
    <x v="38"/>
    <x v="1"/>
    <s v="GA-14725"/>
    <s v="Guy Armstrong"/>
    <x v="0"/>
    <s v="United States"/>
    <x v="1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x v="1398"/>
    <x v="632"/>
    <x v="841"/>
    <x v="2"/>
    <s v="TC-21295"/>
    <s v="Toby Carlisle"/>
    <x v="0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x v="1399"/>
    <x v="37"/>
    <x v="37"/>
    <x v="0"/>
    <s v="JB-15400"/>
    <s v="Jennifer Braxton"/>
    <x v="1"/>
    <s v="United States"/>
    <x v="20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x v="1400"/>
    <x v="619"/>
    <x v="247"/>
    <x v="1"/>
    <s v="CK-12325"/>
    <s v="Christine Kargatis"/>
    <x v="2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x v="1401"/>
    <x v="515"/>
    <x v="842"/>
    <x v="0"/>
    <s v="RL-19615"/>
    <s v="Rob Lucas"/>
    <x v="0"/>
    <s v="United States"/>
    <x v="115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x v="1402"/>
    <x v="721"/>
    <x v="647"/>
    <x v="1"/>
    <s v="AC-10660"/>
    <s v="Anna Chung"/>
    <x v="0"/>
    <s v="United States"/>
    <x v="114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x v="1403"/>
    <x v="796"/>
    <x v="843"/>
    <x v="1"/>
    <s v="BH-11710"/>
    <s v="Brosina Hoffman"/>
    <x v="0"/>
    <s v="United States"/>
    <x v="10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x v="1404"/>
    <x v="797"/>
    <x v="844"/>
    <x v="1"/>
    <s v="BG-11695"/>
    <s v="Brooke Gillingham"/>
    <x v="1"/>
    <s v="United States"/>
    <x v="318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x v="1405"/>
    <x v="701"/>
    <x v="541"/>
    <x v="2"/>
    <s v="XP-21865"/>
    <s v="Xylona Preis"/>
    <x v="0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x v="1406"/>
    <x v="18"/>
    <x v="17"/>
    <x v="1"/>
    <s v="SN-20560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x v="1407"/>
    <x v="798"/>
    <x v="339"/>
    <x v="1"/>
    <s v="DM-13345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x v="1407"/>
    <x v="798"/>
    <x v="339"/>
    <x v="1"/>
    <s v="DM-13345"/>
    <s v="Denise Monton"/>
    <x v="1"/>
    <s v="United States"/>
    <x v="185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x v="1408"/>
    <x v="85"/>
    <x v="845"/>
    <x v="1"/>
    <s v="AJ-10780"/>
    <s v="Anthony Jacobs"/>
    <x v="1"/>
    <s v="United States"/>
    <x v="144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x v="1409"/>
    <x v="799"/>
    <x v="846"/>
    <x v="2"/>
    <s v="KC-16255"/>
    <s v="Karen Carlisle"/>
    <x v="1"/>
    <s v="United States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x v="1410"/>
    <x v="94"/>
    <x v="847"/>
    <x v="1"/>
    <s v="VF-21715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x v="1411"/>
    <x v="690"/>
    <x v="202"/>
    <x v="0"/>
    <s v="SV-20935"/>
    <s v="Susan Vittorini"/>
    <x v="0"/>
    <s v="United States"/>
    <x v="147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x v="1411"/>
    <x v="690"/>
    <x v="202"/>
    <x v="0"/>
    <s v="SV-20935"/>
    <s v="Susan Vittorini"/>
    <x v="0"/>
    <s v="United States"/>
    <x v="147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x v="1412"/>
    <x v="648"/>
    <x v="848"/>
    <x v="3"/>
    <s v="EM-13810"/>
    <s v="Eleni McCrary"/>
    <x v="1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x v="1413"/>
    <x v="800"/>
    <x v="849"/>
    <x v="1"/>
    <s v="RB-19360"/>
    <s v="Raymond Buch"/>
    <x v="0"/>
    <s v="United States"/>
    <x v="298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x v="1414"/>
    <x v="370"/>
    <x v="652"/>
    <x v="2"/>
    <s v="DJ-13510"/>
    <s v="Don Jones"/>
    <x v="1"/>
    <s v="United States"/>
    <x v="70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x v="1415"/>
    <x v="243"/>
    <x v="611"/>
    <x v="0"/>
    <s v="CC-12370"/>
    <s v="Christopher Conant"/>
    <x v="0"/>
    <s v="United States"/>
    <x v="115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x v="1416"/>
    <x v="240"/>
    <x v="254"/>
    <x v="1"/>
    <s v="SC-20380"/>
    <s v="Shahid Collister"/>
    <x v="0"/>
    <s v="United States"/>
    <x v="118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x v="1416"/>
    <x v="240"/>
    <x v="254"/>
    <x v="1"/>
    <s v="SC-20380"/>
    <s v="Shahid Collister"/>
    <x v="0"/>
    <s v="United States"/>
    <x v="118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x v="1416"/>
    <x v="240"/>
    <x v="254"/>
    <x v="1"/>
    <s v="SC-20380"/>
    <s v="Shahid Collister"/>
    <x v="0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x v="1416"/>
    <x v="240"/>
    <x v="254"/>
    <x v="1"/>
    <s v="SC-20380"/>
    <s v="Shahid Collister"/>
    <x v="0"/>
    <s v="United States"/>
    <x v="118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x v="1417"/>
    <x v="801"/>
    <x v="850"/>
    <x v="1"/>
    <s v="RH-19495"/>
    <s v="Rick Hansen"/>
    <x v="0"/>
    <s v="United States"/>
    <x v="333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x v="1418"/>
    <x v="802"/>
    <x v="851"/>
    <x v="3"/>
    <s v="JK-15370"/>
    <s v="Jay Kimmel"/>
    <x v="0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x v="1418"/>
    <x v="802"/>
    <x v="851"/>
    <x v="3"/>
    <s v="JK-15370"/>
    <s v="Jay Kimmel"/>
    <x v="0"/>
    <s v="United States"/>
    <x v="8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x v="1418"/>
    <x v="802"/>
    <x v="851"/>
    <x v="3"/>
    <s v="JK-15370"/>
    <s v="Jay Kimmel"/>
    <x v="0"/>
    <s v="United States"/>
    <x v="8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x v="1418"/>
    <x v="802"/>
    <x v="851"/>
    <x v="3"/>
    <s v="JK-15370"/>
    <s v="Jay Kimmel"/>
    <x v="0"/>
    <s v="United States"/>
    <x v="8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x v="1419"/>
    <x v="338"/>
    <x v="357"/>
    <x v="0"/>
    <s v="AF-10885"/>
    <s v="Art Foster"/>
    <x v="0"/>
    <s v="United States"/>
    <x v="167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x v="1419"/>
    <x v="338"/>
    <x v="357"/>
    <x v="0"/>
    <s v="AF-10885"/>
    <s v="Art Foster"/>
    <x v="0"/>
    <s v="United States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x v="1420"/>
    <x v="492"/>
    <x v="141"/>
    <x v="1"/>
    <s v="LC-16885"/>
    <s v="Lena Creighton"/>
    <x v="0"/>
    <s v="United States"/>
    <x v="84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x v="1421"/>
    <x v="579"/>
    <x v="616"/>
    <x v="1"/>
    <s v="BF-11275"/>
    <s v="Beth Fritzler"/>
    <x v="1"/>
    <s v="United States"/>
    <x v="93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x v="1421"/>
    <x v="579"/>
    <x v="616"/>
    <x v="1"/>
    <s v="BF-11275"/>
    <s v="Beth Fritzler"/>
    <x v="1"/>
    <s v="United States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x v="1422"/>
    <x v="140"/>
    <x v="46"/>
    <x v="1"/>
    <s v="SC-20800"/>
    <s v="Stuart Calhoun"/>
    <x v="0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x v="1423"/>
    <x v="673"/>
    <x v="228"/>
    <x v="1"/>
    <s v="SW-20275"/>
    <s v="Scott Williamson"/>
    <x v="0"/>
    <s v="United States"/>
    <x v="70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x v="1424"/>
    <x v="614"/>
    <x v="786"/>
    <x v="2"/>
    <s v="MC-17845"/>
    <s v="Michael Chen"/>
    <x v="0"/>
    <s v="United States"/>
    <x v="20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x v="1425"/>
    <x v="803"/>
    <x v="852"/>
    <x v="0"/>
    <s v="TD-20995"/>
    <s v="Tamara Dahlen"/>
    <x v="0"/>
    <s v="United States"/>
    <x v="70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x v="1425"/>
    <x v="803"/>
    <x v="852"/>
    <x v="0"/>
    <s v="TD-20995"/>
    <s v="Tamara Dahlen"/>
    <x v="0"/>
    <s v="United States"/>
    <x v="70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x v="1426"/>
    <x v="804"/>
    <x v="853"/>
    <x v="1"/>
    <s v="Dp-13240"/>
    <s v="Dean percer"/>
    <x v="2"/>
    <s v="United States"/>
    <x v="58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x v="1426"/>
    <x v="804"/>
    <x v="853"/>
    <x v="1"/>
    <s v="Dp-13240"/>
    <s v="Dean percer"/>
    <x v="2"/>
    <s v="United States"/>
    <x v="58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x v="1426"/>
    <x v="804"/>
    <x v="853"/>
    <x v="1"/>
    <s v="Dp-13240"/>
    <s v="Dean percer"/>
    <x v="2"/>
    <s v="United States"/>
    <x v="58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x v="1427"/>
    <x v="251"/>
    <x v="30"/>
    <x v="0"/>
    <s v="SD-20485"/>
    <s v="Shirley Daniels"/>
    <x v="2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x v="1427"/>
    <x v="251"/>
    <x v="30"/>
    <x v="0"/>
    <s v="SD-20485"/>
    <s v="Shirley Daniels"/>
    <x v="2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x v="1428"/>
    <x v="805"/>
    <x v="854"/>
    <x v="1"/>
    <s v="TM-21010"/>
    <s v="Tamara Manning"/>
    <x v="0"/>
    <s v="United States"/>
    <x v="318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x v="1429"/>
    <x v="583"/>
    <x v="619"/>
    <x v="0"/>
    <s v="BK-11260"/>
    <s v="Berenike Kampe"/>
    <x v="0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x v="1430"/>
    <x v="806"/>
    <x v="855"/>
    <x v="1"/>
    <s v="JF-15490"/>
    <s v="Jeremy Farry"/>
    <x v="0"/>
    <s v="United States"/>
    <x v="8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x v="1431"/>
    <x v="807"/>
    <x v="856"/>
    <x v="1"/>
    <s v="EP-13915"/>
    <s v="Emily Phan"/>
    <x v="0"/>
    <s v="United States"/>
    <x v="228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x v="1432"/>
    <x v="404"/>
    <x v="857"/>
    <x v="2"/>
    <s v="EP-13915"/>
    <s v="Emily Phan"/>
    <x v="0"/>
    <s v="United States"/>
    <x v="1"/>
    <x v="1"/>
    <n v="90008"/>
    <x v="1"/>
    <s v="OFF-AR-10003811"/>
    <x v="1"/>
    <x v="6"/>
    <s v="Newell 327"/>
    <n v="6.63"/>
    <n v="3"/>
    <n v="0"/>
    <n v="1.7901"/>
    <x v="1"/>
    <x v="0"/>
  </r>
  <r>
    <n v="2888"/>
    <x v="1432"/>
    <x v="404"/>
    <x v="857"/>
    <x v="2"/>
    <s v="EP-13915"/>
    <s v="Emily Phan"/>
    <x v="0"/>
    <s v="United States"/>
    <x v="1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x v="1432"/>
    <x v="404"/>
    <x v="857"/>
    <x v="2"/>
    <s v="EP-13915"/>
    <s v="Emily Phan"/>
    <x v="0"/>
    <s v="United States"/>
    <x v="1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x v="1433"/>
    <x v="808"/>
    <x v="373"/>
    <x v="1"/>
    <s v="KH-16630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x v="1434"/>
    <x v="333"/>
    <x v="858"/>
    <x v="0"/>
    <s v="HG-14845"/>
    <s v="Harry Greene"/>
    <x v="0"/>
    <s v="United States"/>
    <x v="335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x v="1434"/>
    <x v="333"/>
    <x v="858"/>
    <x v="0"/>
    <s v="HG-14845"/>
    <s v="Harry Greene"/>
    <x v="0"/>
    <s v="United States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x v="1435"/>
    <x v="436"/>
    <x v="859"/>
    <x v="1"/>
    <s v="JC-16105"/>
    <s v="Julie Creighton"/>
    <x v="1"/>
    <s v="United States"/>
    <x v="30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x v="1435"/>
    <x v="436"/>
    <x v="859"/>
    <x v="1"/>
    <s v="JC-16105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x v="1435"/>
    <x v="436"/>
    <x v="859"/>
    <x v="1"/>
    <s v="JC-16105"/>
    <s v="Julie Creighton"/>
    <x v="1"/>
    <s v="United States"/>
    <x v="30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x v="1435"/>
    <x v="436"/>
    <x v="859"/>
    <x v="1"/>
    <s v="JC-16105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x v="1436"/>
    <x v="809"/>
    <x v="860"/>
    <x v="1"/>
    <s v="KM-16720"/>
    <s v="Kunst Miller"/>
    <x v="0"/>
    <s v="United States"/>
    <x v="85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x v="1437"/>
    <x v="810"/>
    <x v="861"/>
    <x v="1"/>
    <s v="EB-13975"/>
    <s v="Erica Bern"/>
    <x v="1"/>
    <s v="United States"/>
    <x v="35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x v="1438"/>
    <x v="33"/>
    <x v="862"/>
    <x v="1"/>
    <s v="PW-19240"/>
    <s v="Pierre Wener"/>
    <x v="0"/>
    <s v="United States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x v="1439"/>
    <x v="811"/>
    <x v="731"/>
    <x v="1"/>
    <s v="PG-18895"/>
    <s v="Paul Gonzalez"/>
    <x v="0"/>
    <s v="United States"/>
    <x v="20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x v="1439"/>
    <x v="811"/>
    <x v="731"/>
    <x v="1"/>
    <s v="PG-18895"/>
    <s v="Paul Gonzalez"/>
    <x v="0"/>
    <s v="United States"/>
    <x v="20"/>
    <x v="15"/>
    <n v="10035"/>
    <x v="3"/>
    <s v="OFF-LA-10001317"/>
    <x v="1"/>
    <x v="2"/>
    <s v="Avery 520"/>
    <n v="12.6"/>
    <n v="4"/>
    <n v="0"/>
    <n v="6.048"/>
    <x v="3"/>
    <x v="0"/>
  </r>
  <r>
    <n v="2902"/>
    <x v="1440"/>
    <x v="220"/>
    <x v="17"/>
    <x v="1"/>
    <s v="DB-12910"/>
    <s v="Daniel Byrd"/>
    <x v="2"/>
    <s v="United States"/>
    <x v="38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x v="1441"/>
    <x v="1"/>
    <x v="432"/>
    <x v="1"/>
    <s v="CR-12730"/>
    <s v="Craig Reiter"/>
    <x v="0"/>
    <s v="United States"/>
    <x v="22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x v="1442"/>
    <x v="812"/>
    <x v="863"/>
    <x v="1"/>
    <s v="KH-16330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x v="1442"/>
    <x v="812"/>
    <x v="863"/>
    <x v="1"/>
    <s v="KH-16330"/>
    <s v="Katharine Harms"/>
    <x v="1"/>
    <s v="United States"/>
    <x v="336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x v="1443"/>
    <x v="467"/>
    <x v="839"/>
    <x v="1"/>
    <s v="CS-12400"/>
    <s v="Christopher Schild"/>
    <x v="2"/>
    <s v="United States"/>
    <x v="4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x v="1444"/>
    <x v="132"/>
    <x v="748"/>
    <x v="1"/>
    <s v="DL-12925"/>
    <s v="Daniel Lacy"/>
    <x v="0"/>
    <s v="United States"/>
    <x v="16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x v="1444"/>
    <x v="132"/>
    <x v="748"/>
    <x v="1"/>
    <s v="DL-12925"/>
    <s v="Daniel Lacy"/>
    <x v="0"/>
    <s v="United States"/>
    <x v="16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x v="1444"/>
    <x v="132"/>
    <x v="748"/>
    <x v="1"/>
    <s v="DL-12925"/>
    <s v="Daniel Lacy"/>
    <x v="0"/>
    <s v="United States"/>
    <x v="16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x v="1445"/>
    <x v="600"/>
    <x v="318"/>
    <x v="1"/>
    <s v="ME-17725"/>
    <s v="Max Engle"/>
    <x v="0"/>
    <s v="United States"/>
    <x v="4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x v="1446"/>
    <x v="599"/>
    <x v="217"/>
    <x v="1"/>
    <s v="VD-21670"/>
    <s v="Valerie Dominguez"/>
    <x v="0"/>
    <s v="United States"/>
    <x v="197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x v="1447"/>
    <x v="737"/>
    <x v="365"/>
    <x v="1"/>
    <s v="CK-12205"/>
    <s v="Chloris Kastensmidt"/>
    <x v="0"/>
    <s v="United States"/>
    <x v="337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x v="1447"/>
    <x v="737"/>
    <x v="365"/>
    <x v="1"/>
    <s v="CK-12205"/>
    <s v="Chloris Kastensmidt"/>
    <x v="0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x v="1447"/>
    <x v="737"/>
    <x v="365"/>
    <x v="1"/>
    <s v="CK-12205"/>
    <s v="Chloris Kastensmidt"/>
    <x v="0"/>
    <s v="United States"/>
    <x v="337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x v="1448"/>
    <x v="88"/>
    <x v="334"/>
    <x v="0"/>
    <s v="DL-12925"/>
    <s v="Daniel Lacy"/>
    <x v="0"/>
    <s v="United States"/>
    <x v="338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x v="1448"/>
    <x v="88"/>
    <x v="334"/>
    <x v="0"/>
    <s v="DL-12925"/>
    <s v="Daniel Lacy"/>
    <x v="0"/>
    <s v="United States"/>
    <x v="338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x v="1448"/>
    <x v="88"/>
    <x v="334"/>
    <x v="0"/>
    <s v="DL-12925"/>
    <s v="Daniel Lacy"/>
    <x v="0"/>
    <s v="United States"/>
    <x v="338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x v="1449"/>
    <x v="151"/>
    <x v="624"/>
    <x v="2"/>
    <s v="SE-20110"/>
    <s v="Sanjit Engle"/>
    <x v="0"/>
    <s v="United States"/>
    <x v="61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x v="1450"/>
    <x v="813"/>
    <x v="791"/>
    <x v="3"/>
    <s v="LS-17200"/>
    <s v="Luke Schmidt"/>
    <x v="1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x v="1450"/>
    <x v="813"/>
    <x v="791"/>
    <x v="3"/>
    <s v="LS-17200"/>
    <s v="Luke Schmidt"/>
    <x v="1"/>
    <s v="United States"/>
    <x v="10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x v="1450"/>
    <x v="813"/>
    <x v="791"/>
    <x v="3"/>
    <s v="LS-17200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x v="1451"/>
    <x v="289"/>
    <x v="714"/>
    <x v="3"/>
    <s v="MM-17920"/>
    <s v="Michael Moore"/>
    <x v="0"/>
    <s v="United States"/>
    <x v="8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x v="1452"/>
    <x v="672"/>
    <x v="253"/>
    <x v="0"/>
    <s v="DB-13270"/>
    <s v="Deborah Brumfield"/>
    <x v="2"/>
    <s v="United States"/>
    <x v="89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x v="1453"/>
    <x v="307"/>
    <x v="864"/>
    <x v="1"/>
    <s v="RW-19630"/>
    <s v="Rob Williams"/>
    <x v="1"/>
    <s v="United States"/>
    <x v="66"/>
    <x v="12"/>
    <n v="48234"/>
    <x v="2"/>
    <s v="OFF-FA-10003495"/>
    <x v="1"/>
    <x v="13"/>
    <s v="Staples"/>
    <n v="6.08"/>
    <n v="1"/>
    <n v="0"/>
    <n v="3.04"/>
    <x v="2"/>
    <x v="0"/>
  </r>
  <r>
    <n v="2925"/>
    <x v="1454"/>
    <x v="814"/>
    <x v="447"/>
    <x v="2"/>
    <s v="JM-16195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x v="1454"/>
    <x v="814"/>
    <x v="447"/>
    <x v="2"/>
    <s v="JM-16195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x v="1455"/>
    <x v="815"/>
    <x v="730"/>
    <x v="0"/>
    <s v="BP-11155"/>
    <s v="Becky Pak"/>
    <x v="0"/>
    <s v="United States"/>
    <x v="38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x v="1456"/>
    <x v="400"/>
    <x v="272"/>
    <x v="1"/>
    <s v="CT-11995"/>
    <s v="Carol Triggs"/>
    <x v="0"/>
    <s v="United States"/>
    <x v="339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x v="1457"/>
    <x v="15"/>
    <x v="215"/>
    <x v="1"/>
    <s v="TH-21550"/>
    <s v="Tracy Hopkins"/>
    <x v="2"/>
    <s v="United States"/>
    <x v="140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x v="1458"/>
    <x v="551"/>
    <x v="865"/>
    <x v="1"/>
    <s v="ME-17320"/>
    <s v="Maria Etezadi"/>
    <x v="2"/>
    <s v="United States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x v="1459"/>
    <x v="816"/>
    <x v="747"/>
    <x v="3"/>
    <s v="TT-21220"/>
    <s v="Thomas Thornton"/>
    <x v="0"/>
    <s v="United States"/>
    <x v="8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x v="1459"/>
    <x v="816"/>
    <x v="747"/>
    <x v="3"/>
    <s v="TT-21220"/>
    <s v="Thomas Thornton"/>
    <x v="0"/>
    <s v="United States"/>
    <x v="8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x v="1459"/>
    <x v="816"/>
    <x v="747"/>
    <x v="3"/>
    <s v="TT-21220"/>
    <s v="Thomas Thornton"/>
    <x v="0"/>
    <s v="United States"/>
    <x v="8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x v="1460"/>
    <x v="409"/>
    <x v="485"/>
    <x v="1"/>
    <s v="GT-14710"/>
    <s v="Greg Tran"/>
    <x v="0"/>
    <s v="United States"/>
    <x v="4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x v="1460"/>
    <x v="409"/>
    <x v="485"/>
    <x v="1"/>
    <s v="GT-14710"/>
    <s v="Greg Tran"/>
    <x v="0"/>
    <s v="United States"/>
    <x v="4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x v="1460"/>
    <x v="409"/>
    <x v="485"/>
    <x v="1"/>
    <s v="GT-14710"/>
    <s v="Greg Tran"/>
    <x v="0"/>
    <s v="United States"/>
    <x v="4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x v="1460"/>
    <x v="409"/>
    <x v="485"/>
    <x v="1"/>
    <s v="GT-14710"/>
    <s v="Greg Tran"/>
    <x v="0"/>
    <s v="United States"/>
    <x v="4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x v="1460"/>
    <x v="409"/>
    <x v="485"/>
    <x v="1"/>
    <s v="GT-14710"/>
    <s v="Greg Tran"/>
    <x v="0"/>
    <s v="United States"/>
    <x v="4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x v="1460"/>
    <x v="409"/>
    <x v="485"/>
    <x v="1"/>
    <s v="GT-14710"/>
    <s v="Greg Tran"/>
    <x v="0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x v="1460"/>
    <x v="409"/>
    <x v="485"/>
    <x v="1"/>
    <s v="GT-14710"/>
    <s v="Greg Tran"/>
    <x v="0"/>
    <s v="United States"/>
    <x v="4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x v="1461"/>
    <x v="613"/>
    <x v="866"/>
    <x v="1"/>
    <s v="JD-16150"/>
    <s v="Justin Deggeller"/>
    <x v="1"/>
    <s v="United States"/>
    <x v="158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x v="1461"/>
    <x v="613"/>
    <x v="866"/>
    <x v="1"/>
    <s v="JD-16150"/>
    <s v="Justin Deggeller"/>
    <x v="1"/>
    <s v="United States"/>
    <x v="158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x v="1461"/>
    <x v="613"/>
    <x v="866"/>
    <x v="1"/>
    <s v="JD-16150"/>
    <s v="Justin Deggeller"/>
    <x v="1"/>
    <s v="United States"/>
    <x v="158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x v="1462"/>
    <x v="123"/>
    <x v="865"/>
    <x v="1"/>
    <s v="MC-18100"/>
    <s v="Mick Crebagga"/>
    <x v="0"/>
    <s v="United States"/>
    <x v="1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x v="1462"/>
    <x v="123"/>
    <x v="865"/>
    <x v="1"/>
    <s v="MC-18100"/>
    <s v="Mick Crebagga"/>
    <x v="0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x v="1463"/>
    <x v="254"/>
    <x v="519"/>
    <x v="2"/>
    <s v="LH-17020"/>
    <s v="Lisa Hazard"/>
    <x v="0"/>
    <s v="United States"/>
    <x v="8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x v="1464"/>
    <x v="817"/>
    <x v="867"/>
    <x v="1"/>
    <s v="MP-18175"/>
    <s v="Mike Pelletier"/>
    <x v="2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x v="1464"/>
    <x v="817"/>
    <x v="867"/>
    <x v="1"/>
    <s v="MP-18175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x v="1464"/>
    <x v="817"/>
    <x v="867"/>
    <x v="1"/>
    <s v="MP-18175"/>
    <s v="Mike Pelletier"/>
    <x v="2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x v="1465"/>
    <x v="105"/>
    <x v="44"/>
    <x v="3"/>
    <s v="EM-14140"/>
    <s v="Eugene Moren"/>
    <x v="2"/>
    <s v="United States"/>
    <x v="220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x v="1465"/>
    <x v="105"/>
    <x v="44"/>
    <x v="3"/>
    <s v="EM-14140"/>
    <s v="Eugene Moren"/>
    <x v="2"/>
    <s v="United States"/>
    <x v="220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x v="1465"/>
    <x v="105"/>
    <x v="44"/>
    <x v="3"/>
    <s v="EM-14140"/>
    <s v="Eugene Moren"/>
    <x v="2"/>
    <s v="United States"/>
    <x v="220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x v="1465"/>
    <x v="105"/>
    <x v="44"/>
    <x v="3"/>
    <s v="EM-14140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x v="1465"/>
    <x v="105"/>
    <x v="44"/>
    <x v="3"/>
    <s v="EM-14140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x v="1465"/>
    <x v="105"/>
    <x v="44"/>
    <x v="3"/>
    <s v="EM-14140"/>
    <s v="Eugene Moren"/>
    <x v="2"/>
    <s v="United States"/>
    <x v="220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x v="1466"/>
    <x v="298"/>
    <x v="868"/>
    <x v="1"/>
    <s v="GG-14650"/>
    <s v="Greg Guthrie"/>
    <x v="1"/>
    <s v="United States"/>
    <x v="20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x v="1467"/>
    <x v="818"/>
    <x v="446"/>
    <x v="1"/>
    <s v="MA-17995"/>
    <s v="Michelle Arnett"/>
    <x v="2"/>
    <s v="United States"/>
    <x v="232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x v="1468"/>
    <x v="464"/>
    <x v="510"/>
    <x v="1"/>
    <s v="SH-20395"/>
    <s v="Shahid Hopkins"/>
    <x v="0"/>
    <s v="United States"/>
    <x v="24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x v="1469"/>
    <x v="100"/>
    <x v="693"/>
    <x v="1"/>
    <s v="KT-16465"/>
    <s v="Kean Takahito"/>
    <x v="0"/>
    <s v="United States"/>
    <x v="1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x v="1469"/>
    <x v="100"/>
    <x v="693"/>
    <x v="1"/>
    <s v="KT-16465"/>
    <s v="Kean Takahito"/>
    <x v="0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x v="1470"/>
    <x v="466"/>
    <x v="869"/>
    <x v="1"/>
    <s v="PO-19180"/>
    <s v="Philisse Overcash"/>
    <x v="2"/>
    <s v="United States"/>
    <x v="4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x v="1470"/>
    <x v="466"/>
    <x v="869"/>
    <x v="1"/>
    <s v="PO-19180"/>
    <s v="Philisse Overcash"/>
    <x v="2"/>
    <s v="United States"/>
    <x v="4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x v="1471"/>
    <x v="819"/>
    <x v="91"/>
    <x v="0"/>
    <s v="AY-10555"/>
    <s v="Andy Yotov"/>
    <x v="1"/>
    <s v="United States"/>
    <x v="147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x v="1471"/>
    <x v="819"/>
    <x v="91"/>
    <x v="0"/>
    <s v="AY-10555"/>
    <s v="Andy Yotov"/>
    <x v="1"/>
    <s v="United States"/>
    <x v="147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x v="1471"/>
    <x v="819"/>
    <x v="91"/>
    <x v="0"/>
    <s v="AY-10555"/>
    <s v="Andy Yotov"/>
    <x v="1"/>
    <s v="United States"/>
    <x v="147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x v="1471"/>
    <x v="819"/>
    <x v="91"/>
    <x v="0"/>
    <s v="AY-10555"/>
    <s v="Andy Yotov"/>
    <x v="1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x v="1472"/>
    <x v="422"/>
    <x v="252"/>
    <x v="1"/>
    <s v="Co-12640"/>
    <s v="Corey-Lock"/>
    <x v="0"/>
    <s v="United States"/>
    <x v="242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x v="1472"/>
    <x v="422"/>
    <x v="252"/>
    <x v="1"/>
    <s v="Co-12640"/>
    <s v="Corey-Lock"/>
    <x v="0"/>
    <s v="United States"/>
    <x v="242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x v="1473"/>
    <x v="44"/>
    <x v="748"/>
    <x v="0"/>
    <s v="JF-15565"/>
    <s v="Jill Fjeld"/>
    <x v="0"/>
    <s v="United States"/>
    <x v="115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x v="1473"/>
    <x v="44"/>
    <x v="748"/>
    <x v="0"/>
    <s v="JF-15565"/>
    <s v="Jill Fjeld"/>
    <x v="0"/>
    <s v="United States"/>
    <x v="115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x v="1473"/>
    <x v="44"/>
    <x v="748"/>
    <x v="0"/>
    <s v="JF-15565"/>
    <s v="Jill Fjeld"/>
    <x v="0"/>
    <s v="United States"/>
    <x v="115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x v="1473"/>
    <x v="44"/>
    <x v="748"/>
    <x v="0"/>
    <s v="JF-15565"/>
    <s v="Jill Fjeld"/>
    <x v="0"/>
    <s v="United States"/>
    <x v="115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x v="1473"/>
    <x v="44"/>
    <x v="748"/>
    <x v="0"/>
    <s v="JF-15565"/>
    <s v="Jill Fjeld"/>
    <x v="0"/>
    <s v="United States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x v="1474"/>
    <x v="819"/>
    <x v="404"/>
    <x v="1"/>
    <s v="AR-10510"/>
    <s v="Andrew Roberts"/>
    <x v="0"/>
    <s v="United States"/>
    <x v="251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x v="1475"/>
    <x v="820"/>
    <x v="678"/>
    <x v="1"/>
    <s v="AG-10675"/>
    <s v="Anna Gayman"/>
    <x v="0"/>
    <s v="United States"/>
    <x v="235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x v="1475"/>
    <x v="820"/>
    <x v="678"/>
    <x v="1"/>
    <s v="AG-10675"/>
    <s v="Anna Gayman"/>
    <x v="0"/>
    <s v="United States"/>
    <x v="235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x v="1476"/>
    <x v="769"/>
    <x v="379"/>
    <x v="3"/>
    <s v="DV-13045"/>
    <s v="Darrin Van Huff"/>
    <x v="1"/>
    <s v="United States"/>
    <x v="10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x v="1477"/>
    <x v="621"/>
    <x v="179"/>
    <x v="0"/>
    <s v="HL-15040"/>
    <s v="Hunter Lopez"/>
    <x v="0"/>
    <s v="United States"/>
    <x v="30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x v="1478"/>
    <x v="286"/>
    <x v="870"/>
    <x v="0"/>
    <s v="ND-18370"/>
    <s v="Natalie DeCherney"/>
    <x v="0"/>
    <s v="United States"/>
    <x v="340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x v="1479"/>
    <x v="821"/>
    <x v="871"/>
    <x v="1"/>
    <s v="GB-14575"/>
    <s v="Giulietta Baptist"/>
    <x v="0"/>
    <s v="United States"/>
    <x v="10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x v="1479"/>
    <x v="821"/>
    <x v="871"/>
    <x v="1"/>
    <s v="GB-14575"/>
    <s v="Giulietta Baptist"/>
    <x v="0"/>
    <s v="United States"/>
    <x v="10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x v="1480"/>
    <x v="136"/>
    <x v="701"/>
    <x v="1"/>
    <s v="CL-12565"/>
    <s v="Clay Ludtke"/>
    <x v="0"/>
    <s v="United States"/>
    <x v="4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x v="1480"/>
    <x v="136"/>
    <x v="701"/>
    <x v="1"/>
    <s v="CL-12565"/>
    <s v="Clay Ludtke"/>
    <x v="0"/>
    <s v="United States"/>
    <x v="4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x v="1481"/>
    <x v="776"/>
    <x v="872"/>
    <x v="0"/>
    <s v="RC-19960"/>
    <s v="Ryan Crowe"/>
    <x v="0"/>
    <s v="United States"/>
    <x v="24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x v="1481"/>
    <x v="776"/>
    <x v="872"/>
    <x v="0"/>
    <s v="RC-19960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x v="1482"/>
    <x v="822"/>
    <x v="873"/>
    <x v="1"/>
    <s v="JB-16045"/>
    <s v="Julia Barnett"/>
    <x v="2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x v="1482"/>
    <x v="822"/>
    <x v="873"/>
    <x v="1"/>
    <s v="JB-16045"/>
    <s v="Julia Barnett"/>
    <x v="2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x v="1482"/>
    <x v="822"/>
    <x v="873"/>
    <x v="1"/>
    <s v="JB-16045"/>
    <s v="Julia Barnett"/>
    <x v="2"/>
    <s v="United States"/>
    <x v="38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x v="1483"/>
    <x v="823"/>
    <x v="874"/>
    <x v="0"/>
    <s v="MC-17635"/>
    <s v="Matthew Clasen"/>
    <x v="1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x v="1483"/>
    <x v="823"/>
    <x v="874"/>
    <x v="0"/>
    <s v="MC-1763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x v="1483"/>
    <x v="823"/>
    <x v="874"/>
    <x v="0"/>
    <s v="MC-17635"/>
    <s v="Matthew Clasen"/>
    <x v="1"/>
    <s v="United States"/>
    <x v="1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x v="1483"/>
    <x v="823"/>
    <x v="874"/>
    <x v="0"/>
    <s v="MC-17635"/>
    <s v="Matthew Clasen"/>
    <x v="1"/>
    <s v="United States"/>
    <x v="1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x v="1484"/>
    <x v="824"/>
    <x v="358"/>
    <x v="1"/>
    <s v="TT-21265"/>
    <s v="Tim Taslimi"/>
    <x v="1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x v="1485"/>
    <x v="825"/>
    <x v="875"/>
    <x v="1"/>
    <s v="MJ-17740"/>
    <s v="Max Jones"/>
    <x v="0"/>
    <s v="United States"/>
    <x v="66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x v="1486"/>
    <x v="369"/>
    <x v="250"/>
    <x v="0"/>
    <s v="AT-10735"/>
    <s v="Annie Thurman"/>
    <x v="0"/>
    <s v="United States"/>
    <x v="280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x v="1487"/>
    <x v="686"/>
    <x v="876"/>
    <x v="1"/>
    <s v="PB-19150"/>
    <s v="Philip Brown"/>
    <x v="0"/>
    <s v="United States"/>
    <x v="42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x v="1488"/>
    <x v="261"/>
    <x v="175"/>
    <x v="1"/>
    <s v="NW-18400"/>
    <s v="Natalie Webber"/>
    <x v="0"/>
    <s v="United States"/>
    <x v="10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x v="1488"/>
    <x v="261"/>
    <x v="175"/>
    <x v="1"/>
    <s v="NW-18400"/>
    <s v="Natalie Webber"/>
    <x v="0"/>
    <s v="United States"/>
    <x v="10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x v="1488"/>
    <x v="261"/>
    <x v="175"/>
    <x v="1"/>
    <s v="NW-18400"/>
    <s v="Natalie Webber"/>
    <x v="0"/>
    <s v="United States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x v="1488"/>
    <x v="261"/>
    <x v="175"/>
    <x v="1"/>
    <s v="NW-18400"/>
    <s v="Natalie Webber"/>
    <x v="0"/>
    <s v="United States"/>
    <x v="10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x v="1488"/>
    <x v="261"/>
    <x v="175"/>
    <x v="1"/>
    <s v="NW-18400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x v="1488"/>
    <x v="261"/>
    <x v="175"/>
    <x v="1"/>
    <s v="NW-18400"/>
    <s v="Natalie Webber"/>
    <x v="0"/>
    <s v="United States"/>
    <x v="10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x v="1489"/>
    <x v="761"/>
    <x v="401"/>
    <x v="1"/>
    <s v="VP-21730"/>
    <s v="Victor Preis"/>
    <x v="2"/>
    <s v="United States"/>
    <x v="341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x v="1490"/>
    <x v="819"/>
    <x v="350"/>
    <x v="1"/>
    <s v="RD-19810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x v="1491"/>
    <x v="162"/>
    <x v="165"/>
    <x v="2"/>
    <s v="MG-1787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x v="1492"/>
    <x v="826"/>
    <x v="877"/>
    <x v="1"/>
    <s v="PA-19060"/>
    <s v="Pete Armstrong"/>
    <x v="2"/>
    <s v="United States"/>
    <x v="342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x v="1493"/>
    <x v="119"/>
    <x v="878"/>
    <x v="2"/>
    <s v="CR-12730"/>
    <s v="Craig Reiter"/>
    <x v="0"/>
    <s v="United States"/>
    <x v="20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x v="1494"/>
    <x v="745"/>
    <x v="796"/>
    <x v="1"/>
    <s v="AA-10375"/>
    <s v="Allen Armold"/>
    <x v="0"/>
    <s v="United States"/>
    <x v="277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x v="1495"/>
    <x v="5"/>
    <x v="296"/>
    <x v="2"/>
    <s v="JG-15160"/>
    <s v="James Galang"/>
    <x v="0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x v="1496"/>
    <x v="197"/>
    <x v="879"/>
    <x v="1"/>
    <s v="RR-19525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x v="1497"/>
    <x v="827"/>
    <x v="880"/>
    <x v="1"/>
    <s v="SR-20425"/>
    <s v="Sharelle Roach"/>
    <x v="2"/>
    <s v="United States"/>
    <x v="103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x v="1497"/>
    <x v="827"/>
    <x v="880"/>
    <x v="1"/>
    <s v="SR-20425"/>
    <s v="Sharelle Roach"/>
    <x v="2"/>
    <s v="United States"/>
    <x v="103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x v="1497"/>
    <x v="827"/>
    <x v="880"/>
    <x v="1"/>
    <s v="SR-20425"/>
    <s v="Sharelle Roach"/>
    <x v="2"/>
    <s v="United States"/>
    <x v="103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x v="1497"/>
    <x v="827"/>
    <x v="880"/>
    <x v="1"/>
    <s v="SR-20425"/>
    <s v="Sharelle Roach"/>
    <x v="2"/>
    <s v="United States"/>
    <x v="103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x v="1497"/>
    <x v="827"/>
    <x v="880"/>
    <x v="1"/>
    <s v="SR-20425"/>
    <s v="Sharelle Roach"/>
    <x v="2"/>
    <s v="United States"/>
    <x v="103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x v="1498"/>
    <x v="14"/>
    <x v="14"/>
    <x v="1"/>
    <s v="LS-16975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x v="1499"/>
    <x v="828"/>
    <x v="881"/>
    <x v="1"/>
    <s v="MH-18115"/>
    <s v="Mick Hernandez"/>
    <x v="2"/>
    <s v="United States"/>
    <x v="343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x v="1499"/>
    <x v="828"/>
    <x v="881"/>
    <x v="1"/>
    <s v="MH-18115"/>
    <s v="Mick Hernandez"/>
    <x v="2"/>
    <s v="United States"/>
    <x v="343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x v="1499"/>
    <x v="828"/>
    <x v="881"/>
    <x v="1"/>
    <s v="MH-18115"/>
    <s v="Mick Hernandez"/>
    <x v="2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x v="1500"/>
    <x v="627"/>
    <x v="665"/>
    <x v="1"/>
    <s v="SC-20095"/>
    <s v="Sanjit Chand"/>
    <x v="0"/>
    <s v="United States"/>
    <x v="7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x v="1500"/>
    <x v="627"/>
    <x v="665"/>
    <x v="1"/>
    <s v="SC-20095"/>
    <s v="Sanjit Chand"/>
    <x v="0"/>
    <s v="United States"/>
    <x v="7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x v="1500"/>
    <x v="627"/>
    <x v="665"/>
    <x v="1"/>
    <s v="SC-20095"/>
    <s v="Sanjit Chand"/>
    <x v="0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x v="1500"/>
    <x v="627"/>
    <x v="665"/>
    <x v="1"/>
    <s v="SC-20095"/>
    <s v="Sanjit Chand"/>
    <x v="0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x v="1501"/>
    <x v="701"/>
    <x v="122"/>
    <x v="1"/>
    <s v="JB-16000"/>
    <s v="Joy Bell-"/>
    <x v="0"/>
    <s v="United States"/>
    <x v="180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x v="1502"/>
    <x v="627"/>
    <x v="681"/>
    <x v="1"/>
    <s v="AC-10450"/>
    <s v="Amy Cox"/>
    <x v="0"/>
    <s v="United States"/>
    <x v="20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x v="1502"/>
    <x v="627"/>
    <x v="681"/>
    <x v="1"/>
    <s v="AC-10450"/>
    <s v="Amy Cox"/>
    <x v="0"/>
    <s v="United States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x v="1503"/>
    <x v="300"/>
    <x v="732"/>
    <x v="1"/>
    <s v="MO-17800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x v="1504"/>
    <x v="829"/>
    <x v="751"/>
    <x v="3"/>
    <s v="RB-19645"/>
    <s v="Robert Barroso"/>
    <x v="1"/>
    <s v="United States"/>
    <x v="344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x v="1505"/>
    <x v="94"/>
    <x v="91"/>
    <x v="1"/>
    <s v="AI-10855"/>
    <s v="Arianne Irving"/>
    <x v="0"/>
    <s v="United States"/>
    <x v="269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x v="1506"/>
    <x v="830"/>
    <x v="882"/>
    <x v="1"/>
    <s v="DR-12880"/>
    <s v="Dan Reichenbach"/>
    <x v="1"/>
    <s v="United States"/>
    <x v="345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x v="1507"/>
    <x v="481"/>
    <x v="538"/>
    <x v="1"/>
    <s v="DM-12955"/>
    <s v="Dario Medina"/>
    <x v="1"/>
    <s v="United States"/>
    <x v="291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x v="1507"/>
    <x v="481"/>
    <x v="538"/>
    <x v="1"/>
    <s v="DM-12955"/>
    <s v="Dario Medina"/>
    <x v="1"/>
    <s v="United States"/>
    <x v="291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x v="1508"/>
    <x v="831"/>
    <x v="482"/>
    <x v="1"/>
    <s v="JH-16180"/>
    <s v="Justin Hirsh"/>
    <x v="0"/>
    <s v="United States"/>
    <x v="345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x v="1509"/>
    <x v="118"/>
    <x v="814"/>
    <x v="1"/>
    <s v="AB-10060"/>
    <s v="Adam Bellavance"/>
    <x v="2"/>
    <s v="United States"/>
    <x v="10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x v="1510"/>
    <x v="832"/>
    <x v="883"/>
    <x v="1"/>
    <s v="BD-11605"/>
    <s v="Brian Dahlen"/>
    <x v="0"/>
    <s v="United States"/>
    <x v="53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x v="1510"/>
    <x v="832"/>
    <x v="883"/>
    <x v="1"/>
    <s v="BD-11605"/>
    <s v="Brian Dahlen"/>
    <x v="0"/>
    <s v="United States"/>
    <x v="53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x v="1510"/>
    <x v="832"/>
    <x v="883"/>
    <x v="1"/>
    <s v="BD-11605"/>
    <s v="Brian Dahlen"/>
    <x v="0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x v="1510"/>
    <x v="832"/>
    <x v="883"/>
    <x v="1"/>
    <s v="BD-11605"/>
    <s v="Brian Dahlen"/>
    <x v="0"/>
    <s v="United States"/>
    <x v="53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x v="1510"/>
    <x v="832"/>
    <x v="883"/>
    <x v="1"/>
    <s v="BD-11605"/>
    <s v="Brian Dahlen"/>
    <x v="0"/>
    <s v="United States"/>
    <x v="53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x v="1511"/>
    <x v="621"/>
    <x v="179"/>
    <x v="1"/>
    <s v="AS-10045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x v="1512"/>
    <x v="465"/>
    <x v="807"/>
    <x v="1"/>
    <s v="ZD-21925"/>
    <s v="Zuschuss Donatelli"/>
    <x v="0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x v="1513"/>
    <x v="220"/>
    <x v="230"/>
    <x v="3"/>
    <s v="KF-16285"/>
    <s v="Karen Ferguson"/>
    <x v="2"/>
    <s v="United States"/>
    <x v="85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x v="1513"/>
    <x v="220"/>
    <x v="230"/>
    <x v="3"/>
    <s v="KF-16285"/>
    <s v="Karen Ferguson"/>
    <x v="2"/>
    <s v="United States"/>
    <x v="85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x v="1513"/>
    <x v="220"/>
    <x v="230"/>
    <x v="3"/>
    <s v="KF-16285"/>
    <s v="Karen Ferguson"/>
    <x v="2"/>
    <s v="United States"/>
    <x v="85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x v="1514"/>
    <x v="28"/>
    <x v="32"/>
    <x v="0"/>
    <s v="BP-11230"/>
    <s v="Benjamin Patterson"/>
    <x v="0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x v="1515"/>
    <x v="44"/>
    <x v="173"/>
    <x v="0"/>
    <s v="CC-12430"/>
    <s v="Chuck Clark"/>
    <x v="2"/>
    <s v="United States"/>
    <x v="31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x v="1515"/>
    <x v="44"/>
    <x v="173"/>
    <x v="0"/>
    <s v="CC-12430"/>
    <s v="Chuck Clark"/>
    <x v="2"/>
    <s v="United States"/>
    <x v="31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x v="1516"/>
    <x v="587"/>
    <x v="622"/>
    <x v="1"/>
    <s v="DB-13615"/>
    <s v="Doug Bickford"/>
    <x v="0"/>
    <s v="United States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x v="1517"/>
    <x v="459"/>
    <x v="192"/>
    <x v="2"/>
    <s v="TC-21475"/>
    <s v="Tony Chapman"/>
    <x v="2"/>
    <s v="United States"/>
    <x v="38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x v="1517"/>
    <x v="459"/>
    <x v="192"/>
    <x v="2"/>
    <s v="TC-21475"/>
    <s v="Tony Chapman"/>
    <x v="2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x v="1518"/>
    <x v="833"/>
    <x v="768"/>
    <x v="1"/>
    <s v="NZ-18565"/>
    <s v="Nick Zandusky"/>
    <x v="2"/>
    <s v="United States"/>
    <x v="347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x v="1518"/>
    <x v="833"/>
    <x v="768"/>
    <x v="1"/>
    <s v="NZ-1856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x v="1518"/>
    <x v="833"/>
    <x v="768"/>
    <x v="1"/>
    <s v="NZ-18565"/>
    <s v="Nick Zandusky"/>
    <x v="2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x v="1519"/>
    <x v="526"/>
    <x v="679"/>
    <x v="0"/>
    <s v="SW-20350"/>
    <s v="Sean Wendt"/>
    <x v="2"/>
    <s v="United States"/>
    <x v="66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x v="1519"/>
    <x v="526"/>
    <x v="679"/>
    <x v="0"/>
    <s v="SW-20350"/>
    <s v="Sean Wendt"/>
    <x v="2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x v="1520"/>
    <x v="834"/>
    <x v="483"/>
    <x v="1"/>
    <s v="TS-21370"/>
    <s v="Todd Sumrall"/>
    <x v="1"/>
    <s v="United States"/>
    <x v="22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x v="1521"/>
    <x v="15"/>
    <x v="188"/>
    <x v="0"/>
    <s v="HH-15010"/>
    <s v="Hilary Holden"/>
    <x v="1"/>
    <s v="United States"/>
    <x v="8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x v="1521"/>
    <x v="15"/>
    <x v="188"/>
    <x v="0"/>
    <s v="HH-15010"/>
    <s v="Hilary Holden"/>
    <x v="1"/>
    <s v="United States"/>
    <x v="8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x v="1521"/>
    <x v="15"/>
    <x v="188"/>
    <x v="0"/>
    <s v="HH-15010"/>
    <s v="Hilary Holden"/>
    <x v="1"/>
    <s v="United States"/>
    <x v="8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x v="1521"/>
    <x v="15"/>
    <x v="188"/>
    <x v="0"/>
    <s v="HH-15010"/>
    <s v="Hilary Holden"/>
    <x v="1"/>
    <s v="United States"/>
    <x v="8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x v="1522"/>
    <x v="77"/>
    <x v="357"/>
    <x v="1"/>
    <s v="DM-13345"/>
    <s v="Denise Monton"/>
    <x v="1"/>
    <s v="United States"/>
    <x v="46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x v="1523"/>
    <x v="448"/>
    <x v="884"/>
    <x v="1"/>
    <s v="RE-19450"/>
    <s v="Richard Eichhorn"/>
    <x v="0"/>
    <s v="United States"/>
    <x v="61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x v="1524"/>
    <x v="154"/>
    <x v="699"/>
    <x v="2"/>
    <s v="JD-16150"/>
    <s v="Justin Deggeller"/>
    <x v="1"/>
    <s v="United States"/>
    <x v="46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x v="1524"/>
    <x v="154"/>
    <x v="699"/>
    <x v="2"/>
    <s v="JD-16150"/>
    <s v="Justin Deggeller"/>
    <x v="1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x v="1525"/>
    <x v="677"/>
    <x v="671"/>
    <x v="0"/>
    <s v="BF-1121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x v="1525"/>
    <x v="677"/>
    <x v="671"/>
    <x v="0"/>
    <s v="BF-11215"/>
    <s v="Benjamin Farhat"/>
    <x v="2"/>
    <s v="United States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x v="1525"/>
    <x v="677"/>
    <x v="671"/>
    <x v="0"/>
    <s v="BF-11215"/>
    <s v="Benjamin Farhat"/>
    <x v="2"/>
    <s v="United States"/>
    <x v="305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x v="1525"/>
    <x v="677"/>
    <x v="671"/>
    <x v="0"/>
    <s v="BF-11215"/>
    <s v="Benjamin Farhat"/>
    <x v="2"/>
    <s v="United States"/>
    <x v="305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x v="1525"/>
    <x v="677"/>
    <x v="671"/>
    <x v="0"/>
    <s v="BF-11215"/>
    <s v="Benjamin Farhat"/>
    <x v="2"/>
    <s v="United States"/>
    <x v="305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x v="1526"/>
    <x v="329"/>
    <x v="524"/>
    <x v="3"/>
    <s v="ML-17755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x v="1527"/>
    <x v="664"/>
    <x v="794"/>
    <x v="1"/>
    <s v="YC-21895"/>
    <s v="Yoseph Carroll"/>
    <x v="1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x v="1527"/>
    <x v="664"/>
    <x v="794"/>
    <x v="1"/>
    <s v="YC-21895"/>
    <s v="Yoseph Carroll"/>
    <x v="1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x v="1527"/>
    <x v="664"/>
    <x v="794"/>
    <x v="1"/>
    <s v="YC-21895"/>
    <s v="Yoseph Carroll"/>
    <x v="1"/>
    <s v="United States"/>
    <x v="46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x v="1528"/>
    <x v="835"/>
    <x v="708"/>
    <x v="2"/>
    <s v="LR-16915"/>
    <s v="Lena Radford"/>
    <x v="0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x v="1529"/>
    <x v="292"/>
    <x v="688"/>
    <x v="1"/>
    <s v="BS-11755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x v="1530"/>
    <x v="836"/>
    <x v="885"/>
    <x v="1"/>
    <s v="KM-16375"/>
    <s v="Katherine Murray"/>
    <x v="2"/>
    <s v="United States"/>
    <x v="61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x v="1530"/>
    <x v="836"/>
    <x v="885"/>
    <x v="1"/>
    <s v="KM-16375"/>
    <s v="Katherine Murray"/>
    <x v="2"/>
    <s v="United States"/>
    <x v="61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x v="1530"/>
    <x v="836"/>
    <x v="885"/>
    <x v="1"/>
    <s v="KM-16375"/>
    <s v="Katherine Murray"/>
    <x v="2"/>
    <s v="United States"/>
    <x v="61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x v="1531"/>
    <x v="371"/>
    <x v="396"/>
    <x v="1"/>
    <s v="BT-11530"/>
    <s v="Bradley Talbott"/>
    <x v="2"/>
    <s v="United States"/>
    <x v="70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x v="1532"/>
    <x v="507"/>
    <x v="559"/>
    <x v="2"/>
    <s v="KB-16405"/>
    <s v="Katrina Bavinger"/>
    <x v="2"/>
    <s v="United States"/>
    <x v="339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x v="1532"/>
    <x v="507"/>
    <x v="559"/>
    <x v="2"/>
    <s v="KB-16405"/>
    <s v="Katrina Bavinger"/>
    <x v="2"/>
    <s v="United States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x v="1533"/>
    <x v="837"/>
    <x v="886"/>
    <x v="1"/>
    <s v="DW-13480"/>
    <s v="Dianna Wilson"/>
    <x v="2"/>
    <s v="United States"/>
    <x v="103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x v="1533"/>
    <x v="837"/>
    <x v="886"/>
    <x v="1"/>
    <s v="DW-13480"/>
    <s v="Dianna Wilson"/>
    <x v="2"/>
    <s v="United States"/>
    <x v="103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x v="1534"/>
    <x v="838"/>
    <x v="224"/>
    <x v="1"/>
    <s v="JC-15340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x v="1535"/>
    <x v="839"/>
    <x v="556"/>
    <x v="1"/>
    <s v="TP-21415"/>
    <s v="Tom Prescott"/>
    <x v="0"/>
    <s v="United States"/>
    <x v="12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x v="1535"/>
    <x v="839"/>
    <x v="556"/>
    <x v="1"/>
    <s v="TP-21415"/>
    <s v="Tom Prescott"/>
    <x v="0"/>
    <s v="United States"/>
    <x v="12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x v="1535"/>
    <x v="839"/>
    <x v="556"/>
    <x v="1"/>
    <s v="TP-21415"/>
    <s v="Tom Prescott"/>
    <x v="0"/>
    <s v="United States"/>
    <x v="12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x v="1535"/>
    <x v="839"/>
    <x v="556"/>
    <x v="1"/>
    <s v="TP-21415"/>
    <s v="Tom Prescott"/>
    <x v="0"/>
    <s v="United States"/>
    <x v="12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x v="1536"/>
    <x v="185"/>
    <x v="504"/>
    <x v="0"/>
    <s v="DB-12910"/>
    <s v="Daniel Byrd"/>
    <x v="2"/>
    <s v="United States"/>
    <x v="0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x v="1536"/>
    <x v="185"/>
    <x v="504"/>
    <x v="0"/>
    <s v="DB-12910"/>
    <s v="Daniel Byrd"/>
    <x v="2"/>
    <s v="United States"/>
    <x v="0"/>
    <x v="0"/>
    <n v="42420"/>
    <x v="0"/>
    <s v="TEC-PH-10000526"/>
    <x v="2"/>
    <x v="7"/>
    <s v="Vtech CS6719"/>
    <n v="671.93"/>
    <n v="7"/>
    <n v="0"/>
    <n v="188.1404"/>
    <x v="0"/>
    <x v="0"/>
  </r>
  <r>
    <n v="3091"/>
    <x v="1537"/>
    <x v="840"/>
    <x v="599"/>
    <x v="1"/>
    <s v="BH-11710"/>
    <s v="Brosina Hoffman"/>
    <x v="0"/>
    <s v="United States"/>
    <x v="46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x v="1537"/>
    <x v="840"/>
    <x v="599"/>
    <x v="1"/>
    <s v="BH-11710"/>
    <s v="Brosina Hoffman"/>
    <x v="0"/>
    <s v="United States"/>
    <x v="46"/>
    <x v="13"/>
    <n v="19711"/>
    <x v="3"/>
    <s v="TEC-PH-10001557"/>
    <x v="2"/>
    <x v="7"/>
    <s v="Pyle PMP37LED"/>
    <n v="479.95"/>
    <n v="5"/>
    <n v="0"/>
    <n v="129.5865"/>
    <x v="3"/>
    <x v="1"/>
  </r>
  <r>
    <n v="3093"/>
    <x v="1537"/>
    <x v="840"/>
    <x v="599"/>
    <x v="1"/>
    <s v="BH-11710"/>
    <s v="Brosina Hoffman"/>
    <x v="0"/>
    <s v="United States"/>
    <x v="46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x v="1538"/>
    <x v="841"/>
    <x v="309"/>
    <x v="3"/>
    <s v="TD-20995"/>
    <s v="Tamara Dahlen"/>
    <x v="0"/>
    <s v="United States"/>
    <x v="348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x v="1538"/>
    <x v="841"/>
    <x v="309"/>
    <x v="3"/>
    <s v="TD-20995"/>
    <s v="Tamara Dahlen"/>
    <x v="0"/>
    <s v="United States"/>
    <x v="348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x v="1538"/>
    <x v="841"/>
    <x v="309"/>
    <x v="3"/>
    <s v="TD-20995"/>
    <s v="Tamara Dahlen"/>
    <x v="0"/>
    <s v="United States"/>
    <x v="348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x v="1538"/>
    <x v="841"/>
    <x v="309"/>
    <x v="3"/>
    <s v="TD-20995"/>
    <s v="Tamara Dahlen"/>
    <x v="0"/>
    <s v="United States"/>
    <x v="348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x v="1539"/>
    <x v="842"/>
    <x v="869"/>
    <x v="1"/>
    <s v="CV-12805"/>
    <s v="Cynthia Voltz"/>
    <x v="1"/>
    <s v="United States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x v="1539"/>
    <x v="842"/>
    <x v="869"/>
    <x v="1"/>
    <s v="CV-12805"/>
    <s v="Cynthia Voltz"/>
    <x v="1"/>
    <s v="United States"/>
    <x v="5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x v="1540"/>
    <x v="349"/>
    <x v="887"/>
    <x v="1"/>
    <s v="CS-12355"/>
    <s v="Christine Sundaresam"/>
    <x v="0"/>
    <s v="United States"/>
    <x v="20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x v="1540"/>
    <x v="349"/>
    <x v="887"/>
    <x v="1"/>
    <s v="CS-12355"/>
    <s v="Christine Sundaresam"/>
    <x v="0"/>
    <s v="United States"/>
    <x v="20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x v="1541"/>
    <x v="66"/>
    <x v="63"/>
    <x v="0"/>
    <s v="JG-15310"/>
    <s v="Jason Gross"/>
    <x v="1"/>
    <s v="United States"/>
    <x v="205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x v="1541"/>
    <x v="66"/>
    <x v="63"/>
    <x v="0"/>
    <s v="JG-15310"/>
    <s v="Jason Gross"/>
    <x v="1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x v="1542"/>
    <x v="16"/>
    <x v="485"/>
    <x v="1"/>
    <s v="JP-16135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x v="1543"/>
    <x v="721"/>
    <x v="655"/>
    <x v="1"/>
    <s v="EC-14050"/>
    <s v="Erin Creighton"/>
    <x v="0"/>
    <s v="United States"/>
    <x v="20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x v="1544"/>
    <x v="197"/>
    <x v="879"/>
    <x v="1"/>
    <s v="KH-16630"/>
    <s v="Ken Heidel"/>
    <x v="1"/>
    <s v="United States"/>
    <x v="12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x v="1545"/>
    <x v="815"/>
    <x v="730"/>
    <x v="1"/>
    <s v="FG-14260"/>
    <s v="Frank Gastineau"/>
    <x v="2"/>
    <s v="United States"/>
    <x v="34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x v="1546"/>
    <x v="19"/>
    <x v="18"/>
    <x v="1"/>
    <s v="AA-10480"/>
    <s v="Andrew Allen"/>
    <x v="0"/>
    <s v="United States"/>
    <x v="24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x v="1546"/>
    <x v="19"/>
    <x v="18"/>
    <x v="1"/>
    <s v="AA-10480"/>
    <s v="Andrew Allen"/>
    <x v="0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x v="1546"/>
    <x v="19"/>
    <x v="18"/>
    <x v="1"/>
    <s v="AA-10480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x v="1546"/>
    <x v="19"/>
    <x v="18"/>
    <x v="1"/>
    <s v="AA-10480"/>
    <s v="Andrew Allen"/>
    <x v="0"/>
    <s v="United States"/>
    <x v="24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x v="1546"/>
    <x v="19"/>
    <x v="18"/>
    <x v="1"/>
    <s v="AA-10480"/>
    <s v="Andrew Allen"/>
    <x v="0"/>
    <s v="United States"/>
    <x v="24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x v="1547"/>
    <x v="828"/>
    <x v="881"/>
    <x v="1"/>
    <s v="MS-17770"/>
    <s v="Maxwell Schwartz"/>
    <x v="0"/>
    <s v="United States"/>
    <x v="4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x v="1547"/>
    <x v="828"/>
    <x v="881"/>
    <x v="1"/>
    <s v="MS-17770"/>
    <s v="Maxwell Schwartz"/>
    <x v="0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x v="1547"/>
    <x v="828"/>
    <x v="881"/>
    <x v="1"/>
    <s v="MS-17770"/>
    <s v="Maxwell Schwartz"/>
    <x v="0"/>
    <s v="United States"/>
    <x v="4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x v="1547"/>
    <x v="828"/>
    <x v="881"/>
    <x v="1"/>
    <s v="MS-17770"/>
    <s v="Maxwell Schwartz"/>
    <x v="0"/>
    <s v="United States"/>
    <x v="4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x v="1547"/>
    <x v="828"/>
    <x v="881"/>
    <x v="1"/>
    <s v="MS-17770"/>
    <s v="Maxwell Schwartz"/>
    <x v="0"/>
    <s v="United States"/>
    <x v="4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x v="1547"/>
    <x v="828"/>
    <x v="881"/>
    <x v="1"/>
    <s v="MS-17770"/>
    <s v="Maxwell Schwartz"/>
    <x v="0"/>
    <s v="United States"/>
    <x v="4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x v="1548"/>
    <x v="832"/>
    <x v="888"/>
    <x v="2"/>
    <s v="JE-15610"/>
    <s v="Jim Epp"/>
    <x v="1"/>
    <s v="United States"/>
    <x v="121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x v="1548"/>
    <x v="832"/>
    <x v="888"/>
    <x v="2"/>
    <s v="JE-15610"/>
    <s v="Jim Epp"/>
    <x v="1"/>
    <s v="United States"/>
    <x v="121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x v="1548"/>
    <x v="832"/>
    <x v="888"/>
    <x v="2"/>
    <s v="JE-15610"/>
    <s v="Jim Epp"/>
    <x v="1"/>
    <s v="United States"/>
    <x v="121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x v="1548"/>
    <x v="832"/>
    <x v="888"/>
    <x v="2"/>
    <s v="JE-15610"/>
    <s v="Jim Epp"/>
    <x v="1"/>
    <s v="United States"/>
    <x v="121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x v="1548"/>
    <x v="832"/>
    <x v="888"/>
    <x v="2"/>
    <s v="JE-15610"/>
    <s v="Jim Epp"/>
    <x v="1"/>
    <s v="United States"/>
    <x v="121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x v="1548"/>
    <x v="832"/>
    <x v="888"/>
    <x v="2"/>
    <s v="JE-15610"/>
    <s v="Jim Epp"/>
    <x v="1"/>
    <s v="United States"/>
    <x v="121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x v="1548"/>
    <x v="832"/>
    <x v="888"/>
    <x v="2"/>
    <s v="JE-15610"/>
    <s v="Jim Epp"/>
    <x v="1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x v="1548"/>
    <x v="832"/>
    <x v="888"/>
    <x v="2"/>
    <s v="JE-15610"/>
    <s v="Jim Epp"/>
    <x v="1"/>
    <s v="United States"/>
    <x v="121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x v="1549"/>
    <x v="565"/>
    <x v="230"/>
    <x v="1"/>
    <s v="EB-14110"/>
    <s v="Eugene Barchas"/>
    <x v="0"/>
    <s v="United States"/>
    <x v="10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x v="1550"/>
    <x v="280"/>
    <x v="299"/>
    <x v="1"/>
    <s v="BP-11155"/>
    <s v="Becky Pak"/>
    <x v="0"/>
    <s v="United States"/>
    <x v="20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x v="1551"/>
    <x v="757"/>
    <x v="709"/>
    <x v="2"/>
    <s v="CC-12100"/>
    <s v="Chad Cunningham"/>
    <x v="2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x v="1551"/>
    <x v="757"/>
    <x v="709"/>
    <x v="2"/>
    <s v="CC-12100"/>
    <s v="Chad Cunningham"/>
    <x v="2"/>
    <s v="United States"/>
    <x v="1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x v="1551"/>
    <x v="757"/>
    <x v="709"/>
    <x v="2"/>
    <s v="CC-12100"/>
    <s v="Chad Cunningham"/>
    <x v="2"/>
    <s v="United States"/>
    <x v="1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x v="1551"/>
    <x v="757"/>
    <x v="709"/>
    <x v="2"/>
    <s v="CC-12100"/>
    <s v="Chad Cunningham"/>
    <x v="2"/>
    <s v="United States"/>
    <x v="1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x v="1552"/>
    <x v="829"/>
    <x v="889"/>
    <x v="2"/>
    <s v="JP-15460"/>
    <s v="Jennifer Patt"/>
    <x v="1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x v="1552"/>
    <x v="829"/>
    <x v="889"/>
    <x v="2"/>
    <s v="JP-15460"/>
    <s v="Jennifer Patt"/>
    <x v="1"/>
    <s v="United States"/>
    <x v="147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x v="1553"/>
    <x v="105"/>
    <x v="551"/>
    <x v="1"/>
    <s v="LS-16975"/>
    <s v="Lindsay Shagiari"/>
    <x v="2"/>
    <s v="United States"/>
    <x v="61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x v="1553"/>
    <x v="105"/>
    <x v="551"/>
    <x v="1"/>
    <s v="LS-16975"/>
    <s v="Lindsay Shagiari"/>
    <x v="2"/>
    <s v="United States"/>
    <x v="61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x v="1553"/>
    <x v="105"/>
    <x v="551"/>
    <x v="1"/>
    <s v="LS-16975"/>
    <s v="Lindsay Shagiari"/>
    <x v="2"/>
    <s v="United States"/>
    <x v="61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x v="1553"/>
    <x v="105"/>
    <x v="551"/>
    <x v="1"/>
    <s v="LS-16975"/>
    <s v="Lindsay Shagiari"/>
    <x v="2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x v="1553"/>
    <x v="105"/>
    <x v="551"/>
    <x v="1"/>
    <s v="LS-16975"/>
    <s v="Lindsay Shagiari"/>
    <x v="2"/>
    <s v="United States"/>
    <x v="61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x v="1553"/>
    <x v="105"/>
    <x v="551"/>
    <x v="1"/>
    <s v="LS-16975"/>
    <s v="Lindsay Shagiari"/>
    <x v="2"/>
    <s v="United States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x v="1554"/>
    <x v="334"/>
    <x v="353"/>
    <x v="2"/>
    <s v="JL-15850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x v="1555"/>
    <x v="432"/>
    <x v="367"/>
    <x v="3"/>
    <s v="CY-12745"/>
    <s v="Craig Yedwab"/>
    <x v="1"/>
    <s v="United States"/>
    <x v="52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x v="1556"/>
    <x v="145"/>
    <x v="474"/>
    <x v="0"/>
    <s v="RB-19360"/>
    <s v="Raymond Buch"/>
    <x v="0"/>
    <s v="United States"/>
    <x v="74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x v="1556"/>
    <x v="145"/>
    <x v="474"/>
    <x v="0"/>
    <s v="RB-19360"/>
    <s v="Raymond Buch"/>
    <x v="0"/>
    <s v="United States"/>
    <x v="74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x v="1557"/>
    <x v="64"/>
    <x v="47"/>
    <x v="1"/>
    <s v="AR-10825"/>
    <s v="Anthony Rawles"/>
    <x v="1"/>
    <s v="United States"/>
    <x v="89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x v="1558"/>
    <x v="512"/>
    <x v="758"/>
    <x v="0"/>
    <s v="CS-11845"/>
    <s v="Cari Sayre"/>
    <x v="1"/>
    <s v="United States"/>
    <x v="4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x v="1558"/>
    <x v="512"/>
    <x v="758"/>
    <x v="0"/>
    <s v="CS-11845"/>
    <s v="Cari Sayre"/>
    <x v="1"/>
    <s v="United States"/>
    <x v="4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x v="1559"/>
    <x v="479"/>
    <x v="890"/>
    <x v="0"/>
    <s v="AR-10825"/>
    <s v="Anthony Rawles"/>
    <x v="1"/>
    <s v="United States"/>
    <x v="1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x v="1560"/>
    <x v="843"/>
    <x v="891"/>
    <x v="2"/>
    <s v="RD-19810"/>
    <s v="Ross DeVincentis"/>
    <x v="2"/>
    <s v="United States"/>
    <x v="20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x v="1561"/>
    <x v="414"/>
    <x v="182"/>
    <x v="1"/>
    <s v="KH-16510"/>
    <s v="Keith Herrera"/>
    <x v="0"/>
    <s v="United States"/>
    <x v="4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x v="1562"/>
    <x v="83"/>
    <x v="735"/>
    <x v="2"/>
    <s v="NF-18385"/>
    <s v="Natalie Fritzler"/>
    <x v="0"/>
    <s v="United States"/>
    <x v="46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x v="1562"/>
    <x v="83"/>
    <x v="735"/>
    <x v="2"/>
    <s v="NF-18385"/>
    <s v="Natalie Fritzler"/>
    <x v="0"/>
    <s v="United States"/>
    <x v="46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x v="1562"/>
    <x v="83"/>
    <x v="735"/>
    <x v="2"/>
    <s v="NF-18385"/>
    <s v="Natalie Fritzler"/>
    <x v="0"/>
    <s v="United States"/>
    <x v="46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x v="1562"/>
    <x v="83"/>
    <x v="735"/>
    <x v="2"/>
    <s v="NF-18385"/>
    <s v="Natalie Fritzler"/>
    <x v="0"/>
    <s v="United States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x v="1563"/>
    <x v="228"/>
    <x v="892"/>
    <x v="1"/>
    <s v="SM-20950"/>
    <s v="Suzanne McNair"/>
    <x v="1"/>
    <s v="United States"/>
    <x v="349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x v="1564"/>
    <x v="93"/>
    <x v="90"/>
    <x v="0"/>
    <s v="GH-14410"/>
    <s v="Gary Hansen"/>
    <x v="2"/>
    <s v="United States"/>
    <x v="220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x v="1565"/>
    <x v="252"/>
    <x v="269"/>
    <x v="1"/>
    <s v="EM-13810"/>
    <s v="Eleni McCrary"/>
    <x v="1"/>
    <s v="United States"/>
    <x v="20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x v="1565"/>
    <x v="252"/>
    <x v="269"/>
    <x v="1"/>
    <s v="EM-13810"/>
    <s v="Eleni McCrary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x v="1566"/>
    <x v="253"/>
    <x v="893"/>
    <x v="2"/>
    <s v="DB-13210"/>
    <s v="Dean Braden"/>
    <x v="0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x v="1566"/>
    <x v="253"/>
    <x v="893"/>
    <x v="2"/>
    <s v="DB-13210"/>
    <s v="Dean Braden"/>
    <x v="0"/>
    <s v="United States"/>
    <x v="108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x v="1567"/>
    <x v="171"/>
    <x v="370"/>
    <x v="0"/>
    <s v="PT-19090"/>
    <s v="Pete Takahito"/>
    <x v="0"/>
    <s v="United States"/>
    <x v="12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x v="1568"/>
    <x v="158"/>
    <x v="59"/>
    <x v="1"/>
    <s v="HF-14995"/>
    <s v="Herbert Flentye"/>
    <x v="0"/>
    <s v="United States"/>
    <x v="8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x v="1568"/>
    <x v="158"/>
    <x v="59"/>
    <x v="1"/>
    <s v="HF-14995"/>
    <s v="Herbert Flentye"/>
    <x v="0"/>
    <s v="United States"/>
    <x v="8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x v="1568"/>
    <x v="158"/>
    <x v="59"/>
    <x v="1"/>
    <s v="HF-14995"/>
    <s v="Herbert Flentye"/>
    <x v="0"/>
    <s v="United States"/>
    <x v="8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x v="1568"/>
    <x v="158"/>
    <x v="59"/>
    <x v="1"/>
    <s v="HF-14995"/>
    <s v="Herbert Flentye"/>
    <x v="0"/>
    <s v="United States"/>
    <x v="8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x v="1568"/>
    <x v="158"/>
    <x v="59"/>
    <x v="1"/>
    <s v="HF-14995"/>
    <s v="Herbert Flentye"/>
    <x v="0"/>
    <s v="United States"/>
    <x v="8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x v="1568"/>
    <x v="158"/>
    <x v="59"/>
    <x v="1"/>
    <s v="HF-14995"/>
    <s v="Herbert Flentye"/>
    <x v="0"/>
    <s v="United States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x v="1569"/>
    <x v="517"/>
    <x v="894"/>
    <x v="2"/>
    <s v="KW-16435"/>
    <s v="Katrina Willman"/>
    <x v="0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x v="1570"/>
    <x v="316"/>
    <x v="895"/>
    <x v="1"/>
    <s v="KC-16675"/>
    <s v="Kimberly Carter"/>
    <x v="1"/>
    <s v="United States"/>
    <x v="315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x v="1570"/>
    <x v="316"/>
    <x v="895"/>
    <x v="1"/>
    <s v="KC-16675"/>
    <s v="Kimberly Carter"/>
    <x v="1"/>
    <s v="United States"/>
    <x v="315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x v="1571"/>
    <x v="202"/>
    <x v="738"/>
    <x v="0"/>
    <s v="PK-19075"/>
    <s v="Pete Kriz"/>
    <x v="0"/>
    <s v="United States"/>
    <x v="29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x v="1572"/>
    <x v="844"/>
    <x v="882"/>
    <x v="1"/>
    <s v="KT-16465"/>
    <s v="Kean Takahito"/>
    <x v="0"/>
    <s v="United States"/>
    <x v="22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x v="1572"/>
    <x v="844"/>
    <x v="882"/>
    <x v="1"/>
    <s v="KT-16465"/>
    <s v="Kean Takahito"/>
    <x v="0"/>
    <s v="United States"/>
    <x v="22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x v="1572"/>
    <x v="844"/>
    <x v="882"/>
    <x v="1"/>
    <s v="KT-16465"/>
    <s v="Kean Takahito"/>
    <x v="0"/>
    <s v="United States"/>
    <x v="22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x v="1573"/>
    <x v="343"/>
    <x v="551"/>
    <x v="1"/>
    <s v="EP-13915"/>
    <s v="Emily Phan"/>
    <x v="0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x v="1574"/>
    <x v="397"/>
    <x v="289"/>
    <x v="1"/>
    <s v="AP-10915"/>
    <s v="Arthur Prichep"/>
    <x v="0"/>
    <s v="United States"/>
    <x v="299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x v="1574"/>
    <x v="397"/>
    <x v="289"/>
    <x v="1"/>
    <s v="AP-10915"/>
    <s v="Arthur Prichep"/>
    <x v="0"/>
    <s v="United States"/>
    <x v="299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x v="1575"/>
    <x v="18"/>
    <x v="643"/>
    <x v="3"/>
    <s v="SH-20395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x v="1576"/>
    <x v="256"/>
    <x v="33"/>
    <x v="1"/>
    <s v="SM-20950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x v="1576"/>
    <x v="256"/>
    <x v="33"/>
    <x v="1"/>
    <s v="SM-20950"/>
    <s v="Suzanne McNair"/>
    <x v="1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x v="1576"/>
    <x v="256"/>
    <x v="33"/>
    <x v="1"/>
    <s v="SM-20950"/>
    <s v="Suzanne McNair"/>
    <x v="1"/>
    <s v="United States"/>
    <x v="20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x v="1577"/>
    <x v="45"/>
    <x v="44"/>
    <x v="0"/>
    <s v="BM-11650"/>
    <s v="Brian Moss"/>
    <x v="1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x v="1577"/>
    <x v="45"/>
    <x v="44"/>
    <x v="0"/>
    <s v="BM-11650"/>
    <s v="Brian Moss"/>
    <x v="1"/>
    <s v="United States"/>
    <x v="29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x v="1577"/>
    <x v="45"/>
    <x v="44"/>
    <x v="0"/>
    <s v="BM-11650"/>
    <s v="Brian Moss"/>
    <x v="1"/>
    <s v="United States"/>
    <x v="29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x v="1577"/>
    <x v="45"/>
    <x v="44"/>
    <x v="0"/>
    <s v="BM-11650"/>
    <s v="Brian Moss"/>
    <x v="1"/>
    <s v="United States"/>
    <x v="29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x v="1578"/>
    <x v="845"/>
    <x v="130"/>
    <x v="2"/>
    <s v="TC-20980"/>
    <s v="Tamara Chand"/>
    <x v="1"/>
    <s v="United States"/>
    <x v="12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x v="1578"/>
    <x v="845"/>
    <x v="130"/>
    <x v="2"/>
    <s v="TC-20980"/>
    <s v="Tamara Chand"/>
    <x v="1"/>
    <s v="United States"/>
    <x v="12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x v="1579"/>
    <x v="846"/>
    <x v="875"/>
    <x v="1"/>
    <s v="KB-16585"/>
    <s v="Ken Black"/>
    <x v="1"/>
    <s v="United States"/>
    <x v="90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x v="1580"/>
    <x v="179"/>
    <x v="661"/>
    <x v="0"/>
    <s v="JE-16165"/>
    <s v="Justin Ellison"/>
    <x v="1"/>
    <s v="United States"/>
    <x v="350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x v="1580"/>
    <x v="179"/>
    <x v="661"/>
    <x v="0"/>
    <s v="JE-16165"/>
    <s v="Justin Ellison"/>
    <x v="1"/>
    <s v="United States"/>
    <x v="350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x v="1581"/>
    <x v="17"/>
    <x v="896"/>
    <x v="1"/>
    <s v="DR-12940"/>
    <s v="Daniel Raglin"/>
    <x v="2"/>
    <s v="United States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x v="1582"/>
    <x v="280"/>
    <x v="179"/>
    <x v="1"/>
    <s v="RW-19630"/>
    <s v="Rob Williams"/>
    <x v="1"/>
    <s v="United States"/>
    <x v="20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x v="1583"/>
    <x v="400"/>
    <x v="475"/>
    <x v="1"/>
    <s v="ML-18040"/>
    <s v="Michelle Lonsdale"/>
    <x v="1"/>
    <s v="United States"/>
    <x v="351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x v="1584"/>
    <x v="416"/>
    <x v="897"/>
    <x v="2"/>
    <s v="JL-15130"/>
    <s v="Jack Lebron"/>
    <x v="0"/>
    <s v="United States"/>
    <x v="12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x v="1584"/>
    <x v="416"/>
    <x v="897"/>
    <x v="2"/>
    <s v="JL-15130"/>
    <s v="Jack Lebron"/>
    <x v="0"/>
    <s v="United States"/>
    <x v="12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x v="1585"/>
    <x v="590"/>
    <x v="898"/>
    <x v="1"/>
    <s v="CM-12655"/>
    <s v="Corinna Mitchell"/>
    <x v="2"/>
    <s v="United States"/>
    <x v="25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x v="1586"/>
    <x v="847"/>
    <x v="303"/>
    <x v="1"/>
    <s v="FH-14365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x v="1587"/>
    <x v="848"/>
    <x v="401"/>
    <x v="3"/>
    <s v="EH-13945"/>
    <s v="Eric Hoffmann"/>
    <x v="0"/>
    <s v="United States"/>
    <x v="228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x v="1588"/>
    <x v="588"/>
    <x v="899"/>
    <x v="1"/>
    <s v="TB-21280"/>
    <s v="Toby Braunhardt"/>
    <x v="0"/>
    <s v="United States"/>
    <x v="108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x v="1589"/>
    <x v="404"/>
    <x v="847"/>
    <x v="1"/>
    <s v="AH-10030"/>
    <s v="Aaron Hawkins"/>
    <x v="1"/>
    <s v="United States"/>
    <x v="10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x v="1590"/>
    <x v="598"/>
    <x v="307"/>
    <x v="0"/>
    <s v="TT-21070"/>
    <s v="Ted Trevino"/>
    <x v="0"/>
    <s v="United States"/>
    <x v="59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x v="1590"/>
    <x v="598"/>
    <x v="307"/>
    <x v="0"/>
    <s v="TT-21070"/>
    <s v="Ted Trevino"/>
    <x v="0"/>
    <s v="United States"/>
    <x v="59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x v="1591"/>
    <x v="849"/>
    <x v="723"/>
    <x v="1"/>
    <s v="RD-19900"/>
    <s v="Ruben Dartt"/>
    <x v="0"/>
    <s v="United States"/>
    <x v="70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x v="1591"/>
    <x v="849"/>
    <x v="723"/>
    <x v="1"/>
    <s v="RD-19900"/>
    <s v="Ruben Dartt"/>
    <x v="0"/>
    <s v="United States"/>
    <x v="70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x v="1591"/>
    <x v="849"/>
    <x v="723"/>
    <x v="1"/>
    <s v="RD-19900"/>
    <s v="Ruben Dartt"/>
    <x v="0"/>
    <s v="United States"/>
    <x v="70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x v="1591"/>
    <x v="849"/>
    <x v="723"/>
    <x v="1"/>
    <s v="RD-19900"/>
    <s v="Ruben Dartt"/>
    <x v="0"/>
    <s v="United States"/>
    <x v="70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x v="1591"/>
    <x v="849"/>
    <x v="723"/>
    <x v="1"/>
    <s v="RD-19900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x v="1591"/>
    <x v="849"/>
    <x v="723"/>
    <x v="1"/>
    <s v="RD-19900"/>
    <s v="Ruben Dartt"/>
    <x v="0"/>
    <s v="United States"/>
    <x v="70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x v="1592"/>
    <x v="850"/>
    <x v="900"/>
    <x v="1"/>
    <s v="LA-16780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x v="1592"/>
    <x v="850"/>
    <x v="900"/>
    <x v="1"/>
    <s v="LA-16780"/>
    <s v="Laura Armstrong"/>
    <x v="1"/>
    <s v="United States"/>
    <x v="201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x v="1593"/>
    <x v="585"/>
    <x v="474"/>
    <x v="1"/>
    <s v="SH-19975"/>
    <s v="Sally Hughsby"/>
    <x v="1"/>
    <s v="United States"/>
    <x v="352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x v="1593"/>
    <x v="585"/>
    <x v="474"/>
    <x v="1"/>
    <s v="SH-19975"/>
    <s v="Sally Hughsby"/>
    <x v="1"/>
    <s v="United States"/>
    <x v="352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x v="1594"/>
    <x v="851"/>
    <x v="58"/>
    <x v="1"/>
    <s v="SF-20200"/>
    <s v="Sarah Foster"/>
    <x v="0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x v="1595"/>
    <x v="439"/>
    <x v="219"/>
    <x v="1"/>
    <s v="TH-21235"/>
    <s v="Tiffany House"/>
    <x v="1"/>
    <s v="United States"/>
    <x v="10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x v="1595"/>
    <x v="439"/>
    <x v="219"/>
    <x v="1"/>
    <s v="TH-21235"/>
    <s v="Tiffany House"/>
    <x v="1"/>
    <s v="United States"/>
    <x v="10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x v="1596"/>
    <x v="141"/>
    <x v="778"/>
    <x v="2"/>
    <s v="VG-21790"/>
    <s v="Vivek Gonzalez"/>
    <x v="0"/>
    <s v="United States"/>
    <x v="353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x v="1597"/>
    <x v="8"/>
    <x v="613"/>
    <x v="1"/>
    <s v="NP-18325"/>
    <s v="Naresj Patel"/>
    <x v="0"/>
    <s v="United States"/>
    <x v="182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x v="1598"/>
    <x v="468"/>
    <x v="38"/>
    <x v="1"/>
    <s v="FH-14275"/>
    <s v="Frank Hawley"/>
    <x v="1"/>
    <s v="United States"/>
    <x v="20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x v="1598"/>
    <x v="468"/>
    <x v="38"/>
    <x v="1"/>
    <s v="FH-14275"/>
    <s v="Frank Hawley"/>
    <x v="1"/>
    <s v="United States"/>
    <x v="20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x v="1599"/>
    <x v="653"/>
    <x v="688"/>
    <x v="1"/>
    <s v="JP-15460"/>
    <s v="Jennifer Patt"/>
    <x v="1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x v="1599"/>
    <x v="653"/>
    <x v="688"/>
    <x v="1"/>
    <s v="JP-15460"/>
    <s v="Jennifer Patt"/>
    <x v="1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x v="1599"/>
    <x v="653"/>
    <x v="688"/>
    <x v="1"/>
    <s v="JP-15460"/>
    <s v="Jennifer Patt"/>
    <x v="1"/>
    <s v="United States"/>
    <x v="80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x v="1600"/>
    <x v="852"/>
    <x v="703"/>
    <x v="2"/>
    <s v="ES-14080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x v="1600"/>
    <x v="852"/>
    <x v="703"/>
    <x v="2"/>
    <s v="ES-14080"/>
    <s v="Erin Smith"/>
    <x v="1"/>
    <s v="United States"/>
    <x v="228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x v="1600"/>
    <x v="852"/>
    <x v="703"/>
    <x v="2"/>
    <s v="ES-14080"/>
    <s v="Erin Smith"/>
    <x v="1"/>
    <s v="United States"/>
    <x v="228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x v="1600"/>
    <x v="852"/>
    <x v="703"/>
    <x v="2"/>
    <s v="ES-14080"/>
    <s v="Erin Smith"/>
    <x v="1"/>
    <s v="United States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x v="1600"/>
    <x v="852"/>
    <x v="703"/>
    <x v="2"/>
    <s v="ES-14080"/>
    <s v="Erin Smith"/>
    <x v="1"/>
    <s v="United States"/>
    <x v="228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x v="1600"/>
    <x v="852"/>
    <x v="703"/>
    <x v="2"/>
    <s v="ES-14080"/>
    <s v="Erin Smith"/>
    <x v="1"/>
    <s v="United States"/>
    <x v="228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x v="1600"/>
    <x v="852"/>
    <x v="703"/>
    <x v="2"/>
    <s v="ES-14080"/>
    <s v="Erin Smith"/>
    <x v="1"/>
    <s v="United States"/>
    <x v="228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x v="1601"/>
    <x v="430"/>
    <x v="128"/>
    <x v="1"/>
    <s v="KL-16645"/>
    <s v="Ken Lonsdale"/>
    <x v="0"/>
    <s v="United States"/>
    <x v="20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x v="1602"/>
    <x v="853"/>
    <x v="559"/>
    <x v="0"/>
    <s v="BN-11515"/>
    <s v="Bradley Nguyen"/>
    <x v="0"/>
    <s v="United States"/>
    <x v="20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x v="1603"/>
    <x v="513"/>
    <x v="901"/>
    <x v="1"/>
    <s v="ND-18370"/>
    <s v="Natalie DeCherney"/>
    <x v="0"/>
    <s v="United States"/>
    <x v="12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x v="1603"/>
    <x v="513"/>
    <x v="901"/>
    <x v="1"/>
    <s v="ND-18370"/>
    <s v="Natalie DeCherney"/>
    <x v="0"/>
    <s v="United States"/>
    <x v="12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x v="1603"/>
    <x v="513"/>
    <x v="901"/>
    <x v="1"/>
    <s v="ND-18370"/>
    <s v="Natalie DeCherney"/>
    <x v="0"/>
    <s v="United States"/>
    <x v="12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x v="1604"/>
    <x v="423"/>
    <x v="132"/>
    <x v="2"/>
    <s v="JL-15130"/>
    <s v="Jack Lebron"/>
    <x v="0"/>
    <s v="United States"/>
    <x v="169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x v="1605"/>
    <x v="804"/>
    <x v="900"/>
    <x v="3"/>
    <s v="RC-19825"/>
    <s v="Roy Collins"/>
    <x v="0"/>
    <s v="United States"/>
    <x v="54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x v="1606"/>
    <x v="440"/>
    <x v="422"/>
    <x v="3"/>
    <s v="CC-12475"/>
    <s v="Cindy Chapman"/>
    <x v="0"/>
    <s v="United States"/>
    <x v="20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x v="1606"/>
    <x v="440"/>
    <x v="422"/>
    <x v="3"/>
    <s v="CC-12475"/>
    <s v="Cindy Chapman"/>
    <x v="0"/>
    <s v="United States"/>
    <x v="20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x v="1607"/>
    <x v="73"/>
    <x v="902"/>
    <x v="1"/>
    <s v="DW-13195"/>
    <s v="David Wiener"/>
    <x v="1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x v="1607"/>
    <x v="73"/>
    <x v="902"/>
    <x v="1"/>
    <s v="DW-13195"/>
    <s v="David Wiener"/>
    <x v="1"/>
    <s v="United States"/>
    <x v="12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x v="1607"/>
    <x v="73"/>
    <x v="902"/>
    <x v="1"/>
    <s v="DW-13195"/>
    <s v="David Wiener"/>
    <x v="1"/>
    <s v="United States"/>
    <x v="12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x v="1608"/>
    <x v="854"/>
    <x v="855"/>
    <x v="2"/>
    <s v="CK-12760"/>
    <s v="Cyma Kinney"/>
    <x v="1"/>
    <s v="United States"/>
    <x v="81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x v="1609"/>
    <x v="185"/>
    <x v="710"/>
    <x v="0"/>
    <s v="EG-13900"/>
    <s v="Emily Grady"/>
    <x v="0"/>
    <s v="United States"/>
    <x v="22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x v="1610"/>
    <x v="96"/>
    <x v="241"/>
    <x v="1"/>
    <s v="SJ-20215"/>
    <s v="Sarah Jordon"/>
    <x v="0"/>
    <s v="United States"/>
    <x v="55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x v="1610"/>
    <x v="96"/>
    <x v="241"/>
    <x v="1"/>
    <s v="SJ-20215"/>
    <s v="Sarah Jordon"/>
    <x v="0"/>
    <s v="United States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x v="1611"/>
    <x v="389"/>
    <x v="169"/>
    <x v="0"/>
    <s v="BP-11185"/>
    <s v="Ben Peterman"/>
    <x v="1"/>
    <s v="United States"/>
    <x v="4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x v="1611"/>
    <x v="389"/>
    <x v="169"/>
    <x v="0"/>
    <s v="BP-11185"/>
    <s v="Ben Peterman"/>
    <x v="1"/>
    <s v="United States"/>
    <x v="4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x v="1611"/>
    <x v="389"/>
    <x v="169"/>
    <x v="0"/>
    <s v="BP-11185"/>
    <s v="Ben Peterman"/>
    <x v="1"/>
    <s v="United States"/>
    <x v="4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x v="1612"/>
    <x v="42"/>
    <x v="684"/>
    <x v="1"/>
    <s v="SJ-20125"/>
    <s v="Sanjit Jacobs"/>
    <x v="2"/>
    <s v="United States"/>
    <x v="4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x v="1612"/>
    <x v="42"/>
    <x v="684"/>
    <x v="1"/>
    <s v="SJ-20125"/>
    <s v="Sanjit Jacobs"/>
    <x v="2"/>
    <s v="United States"/>
    <x v="4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x v="1613"/>
    <x v="443"/>
    <x v="903"/>
    <x v="1"/>
    <s v="MC-17590"/>
    <s v="Matt Collister"/>
    <x v="1"/>
    <s v="United States"/>
    <x v="354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x v="1614"/>
    <x v="827"/>
    <x v="887"/>
    <x v="2"/>
    <s v="BG-11740"/>
    <s v="Bruce Geld"/>
    <x v="0"/>
    <s v="United States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x v="1615"/>
    <x v="855"/>
    <x v="904"/>
    <x v="0"/>
    <s v="MA-17560"/>
    <s v="Matt Abelman"/>
    <x v="2"/>
    <s v="United States"/>
    <x v="22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x v="1615"/>
    <x v="855"/>
    <x v="904"/>
    <x v="0"/>
    <s v="MA-17560"/>
    <s v="Matt Abelman"/>
    <x v="2"/>
    <s v="United States"/>
    <x v="22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x v="1616"/>
    <x v="630"/>
    <x v="607"/>
    <x v="1"/>
    <s v="CC-12220"/>
    <s v="Chris Cortes"/>
    <x v="0"/>
    <s v="United States"/>
    <x v="4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x v="1616"/>
    <x v="630"/>
    <x v="607"/>
    <x v="1"/>
    <s v="CC-12220"/>
    <s v="Chris Cortes"/>
    <x v="0"/>
    <s v="United States"/>
    <x v="4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x v="1617"/>
    <x v="101"/>
    <x v="905"/>
    <x v="1"/>
    <s v="RA-19885"/>
    <s v="Ruben Ausman"/>
    <x v="1"/>
    <s v="United States"/>
    <x v="108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x v="1618"/>
    <x v="10"/>
    <x v="906"/>
    <x v="0"/>
    <s v="DK-12835"/>
    <s v="Damala Kotsonis"/>
    <x v="1"/>
    <s v="United States"/>
    <x v="47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x v="1618"/>
    <x v="10"/>
    <x v="906"/>
    <x v="0"/>
    <s v="DK-12835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x v="1619"/>
    <x v="373"/>
    <x v="398"/>
    <x v="1"/>
    <s v="LB-16795"/>
    <s v="Laurel Beltran"/>
    <x v="2"/>
    <s v="United States"/>
    <x v="336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x v="1620"/>
    <x v="687"/>
    <x v="907"/>
    <x v="2"/>
    <s v="CM-11815"/>
    <s v="Candace McMahon"/>
    <x v="1"/>
    <s v="United States"/>
    <x v="45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x v="1621"/>
    <x v="664"/>
    <x v="908"/>
    <x v="2"/>
    <s v="TS-21205"/>
    <s v="Thomas Seio"/>
    <x v="1"/>
    <s v="United States"/>
    <x v="8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x v="1621"/>
    <x v="664"/>
    <x v="908"/>
    <x v="2"/>
    <s v="TS-21205"/>
    <s v="Thomas Seio"/>
    <x v="1"/>
    <s v="United States"/>
    <x v="8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x v="1621"/>
    <x v="664"/>
    <x v="908"/>
    <x v="2"/>
    <s v="TS-21205"/>
    <s v="Thomas Seio"/>
    <x v="1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x v="1622"/>
    <x v="758"/>
    <x v="599"/>
    <x v="0"/>
    <s v="RF-19345"/>
    <s v="Randy Ferguson"/>
    <x v="1"/>
    <s v="United States"/>
    <x v="100"/>
    <x v="2"/>
    <n v="33180"/>
    <x v="0"/>
    <s v="OFF-LA-10001641"/>
    <x v="1"/>
    <x v="2"/>
    <s v="Avery 518"/>
    <n v="10.08"/>
    <n v="4"/>
    <n v="0.2"/>
    <n v="3.528"/>
    <x v="0"/>
    <x v="0"/>
  </r>
  <r>
    <n v="3266"/>
    <x v="1623"/>
    <x v="856"/>
    <x v="323"/>
    <x v="1"/>
    <s v="JF-15565"/>
    <s v="Jill Fjeld"/>
    <x v="0"/>
    <s v="United States"/>
    <x v="10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x v="1623"/>
    <x v="856"/>
    <x v="323"/>
    <x v="1"/>
    <s v="JF-15565"/>
    <s v="Jill Fjeld"/>
    <x v="0"/>
    <s v="United States"/>
    <x v="10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x v="1624"/>
    <x v="857"/>
    <x v="632"/>
    <x v="1"/>
    <s v="EH-14185"/>
    <s v="Evan Henry"/>
    <x v="0"/>
    <s v="United States"/>
    <x v="27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x v="1624"/>
    <x v="857"/>
    <x v="632"/>
    <x v="1"/>
    <s v="EH-14185"/>
    <s v="Evan Henry"/>
    <x v="0"/>
    <s v="United States"/>
    <x v="27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x v="1625"/>
    <x v="858"/>
    <x v="909"/>
    <x v="1"/>
    <s v="VW-21775"/>
    <s v="Victoria Wilson"/>
    <x v="1"/>
    <s v="United States"/>
    <x v="298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x v="1625"/>
    <x v="858"/>
    <x v="909"/>
    <x v="1"/>
    <s v="VW-21775"/>
    <s v="Victoria Wilson"/>
    <x v="1"/>
    <s v="United States"/>
    <x v="298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x v="1626"/>
    <x v="17"/>
    <x v="693"/>
    <x v="0"/>
    <s v="KN-16450"/>
    <s v="Kean Nguyen"/>
    <x v="1"/>
    <s v="United States"/>
    <x v="355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x v="1627"/>
    <x v="97"/>
    <x v="910"/>
    <x v="1"/>
    <s v="SJ-20215"/>
    <s v="Sarah Jordon"/>
    <x v="0"/>
    <s v="United States"/>
    <x v="1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x v="1628"/>
    <x v="540"/>
    <x v="582"/>
    <x v="1"/>
    <s v="PS-19045"/>
    <s v="Penelope Sewall"/>
    <x v="2"/>
    <s v="United States"/>
    <x v="1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x v="1629"/>
    <x v="808"/>
    <x v="373"/>
    <x v="1"/>
    <s v="KM-16225"/>
    <s v="Kalyca Meade"/>
    <x v="1"/>
    <s v="United States"/>
    <x v="356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x v="1629"/>
    <x v="808"/>
    <x v="373"/>
    <x v="1"/>
    <s v="KM-16225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x v="1630"/>
    <x v="267"/>
    <x v="568"/>
    <x v="0"/>
    <s v="GM-14695"/>
    <s v="Greg Maxwell"/>
    <x v="1"/>
    <s v="United States"/>
    <x v="166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x v="1630"/>
    <x v="267"/>
    <x v="568"/>
    <x v="0"/>
    <s v="GM-14695"/>
    <s v="Greg Maxwell"/>
    <x v="1"/>
    <s v="United States"/>
    <x v="166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x v="1630"/>
    <x v="267"/>
    <x v="568"/>
    <x v="0"/>
    <s v="GM-14695"/>
    <s v="Greg Maxwell"/>
    <x v="1"/>
    <s v="United States"/>
    <x v="166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x v="1630"/>
    <x v="267"/>
    <x v="568"/>
    <x v="0"/>
    <s v="GM-14695"/>
    <s v="Greg Maxwell"/>
    <x v="1"/>
    <s v="United States"/>
    <x v="166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x v="1630"/>
    <x v="267"/>
    <x v="568"/>
    <x v="0"/>
    <s v="GM-14695"/>
    <s v="Greg Maxwell"/>
    <x v="1"/>
    <s v="United States"/>
    <x v="166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x v="1631"/>
    <x v="328"/>
    <x v="131"/>
    <x v="1"/>
    <s v="KT-16465"/>
    <s v="Kean Takahito"/>
    <x v="0"/>
    <s v="United States"/>
    <x v="253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x v="1631"/>
    <x v="328"/>
    <x v="131"/>
    <x v="1"/>
    <s v="KT-16465"/>
    <s v="Kean Takahito"/>
    <x v="0"/>
    <s v="United States"/>
    <x v="253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x v="1632"/>
    <x v="587"/>
    <x v="911"/>
    <x v="1"/>
    <s v="MH-17785"/>
    <s v="Maya Herman"/>
    <x v="1"/>
    <s v="United States"/>
    <x v="20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x v="1633"/>
    <x v="171"/>
    <x v="101"/>
    <x v="1"/>
    <s v="AF-10885"/>
    <s v="Art Foster"/>
    <x v="0"/>
    <s v="United States"/>
    <x v="54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x v="1634"/>
    <x v="297"/>
    <x v="912"/>
    <x v="1"/>
    <s v="JP-16135"/>
    <s v="Julie Prescott"/>
    <x v="2"/>
    <s v="United States"/>
    <x v="254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x v="1634"/>
    <x v="297"/>
    <x v="912"/>
    <x v="1"/>
    <s v="JP-16135"/>
    <s v="Julie Prescott"/>
    <x v="2"/>
    <s v="United States"/>
    <x v="254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x v="1635"/>
    <x v="350"/>
    <x v="631"/>
    <x v="2"/>
    <s v="RD-19585"/>
    <s v="Rob Dowd"/>
    <x v="0"/>
    <s v="United States"/>
    <x v="357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x v="1635"/>
    <x v="350"/>
    <x v="631"/>
    <x v="2"/>
    <s v="RD-19585"/>
    <s v="Rob Dowd"/>
    <x v="0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x v="1635"/>
    <x v="350"/>
    <x v="631"/>
    <x v="2"/>
    <s v="RD-19585"/>
    <s v="Rob Dowd"/>
    <x v="0"/>
    <s v="United States"/>
    <x v="357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x v="1635"/>
    <x v="350"/>
    <x v="631"/>
    <x v="2"/>
    <s v="RD-19585"/>
    <s v="Rob Dowd"/>
    <x v="0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x v="1636"/>
    <x v="859"/>
    <x v="271"/>
    <x v="1"/>
    <s v="JF-15295"/>
    <s v="Jason Fortune-"/>
    <x v="0"/>
    <s v="United States"/>
    <x v="341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x v="1637"/>
    <x v="58"/>
    <x v="129"/>
    <x v="1"/>
    <s v="CK-12595"/>
    <s v="Clytie Kelty"/>
    <x v="0"/>
    <s v="United States"/>
    <x v="70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x v="1637"/>
    <x v="58"/>
    <x v="129"/>
    <x v="1"/>
    <s v="CK-12595"/>
    <s v="Clytie Kelty"/>
    <x v="0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x v="1638"/>
    <x v="860"/>
    <x v="913"/>
    <x v="2"/>
    <s v="KH-16510"/>
    <s v="Keith Herrera"/>
    <x v="0"/>
    <s v="United States"/>
    <x v="61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x v="1639"/>
    <x v="172"/>
    <x v="914"/>
    <x v="2"/>
    <s v="CM-12655"/>
    <s v="Corinna Mitchell"/>
    <x v="2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x v="1640"/>
    <x v="293"/>
    <x v="915"/>
    <x v="1"/>
    <s v="EB-13870"/>
    <s v="Emily Burns"/>
    <x v="0"/>
    <s v="United States"/>
    <x v="42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x v="1640"/>
    <x v="293"/>
    <x v="915"/>
    <x v="1"/>
    <s v="EB-13870"/>
    <s v="Emily Burns"/>
    <x v="0"/>
    <s v="United States"/>
    <x v="42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x v="1641"/>
    <x v="673"/>
    <x v="38"/>
    <x v="3"/>
    <s v="MW-18235"/>
    <s v="Mitch Willingham"/>
    <x v="1"/>
    <s v="United States"/>
    <x v="8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x v="1642"/>
    <x v="728"/>
    <x v="794"/>
    <x v="1"/>
    <s v="CS-11950"/>
    <s v="Carlos Soltero"/>
    <x v="0"/>
    <s v="United States"/>
    <x v="10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x v="1642"/>
    <x v="728"/>
    <x v="794"/>
    <x v="1"/>
    <s v="CS-11950"/>
    <s v="Carlos Soltero"/>
    <x v="0"/>
    <s v="United States"/>
    <x v="10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x v="1642"/>
    <x v="728"/>
    <x v="794"/>
    <x v="1"/>
    <s v="CS-11950"/>
    <s v="Carlos Soltero"/>
    <x v="0"/>
    <s v="United States"/>
    <x v="10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x v="1642"/>
    <x v="728"/>
    <x v="794"/>
    <x v="1"/>
    <s v="CS-11950"/>
    <s v="Carlos Soltero"/>
    <x v="0"/>
    <s v="United States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x v="1642"/>
    <x v="728"/>
    <x v="794"/>
    <x v="1"/>
    <s v="CS-11950"/>
    <s v="Carlos Soltero"/>
    <x v="0"/>
    <s v="United States"/>
    <x v="10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x v="1643"/>
    <x v="125"/>
    <x v="916"/>
    <x v="0"/>
    <s v="SP-20620"/>
    <s v="Stefania Perrino"/>
    <x v="1"/>
    <s v="United States"/>
    <x v="128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x v="1643"/>
    <x v="125"/>
    <x v="916"/>
    <x v="0"/>
    <s v="SP-20620"/>
    <s v="Stefania Perrino"/>
    <x v="1"/>
    <s v="United States"/>
    <x v="128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x v="1643"/>
    <x v="125"/>
    <x v="916"/>
    <x v="0"/>
    <s v="SP-20620"/>
    <s v="Stefania Perrino"/>
    <x v="1"/>
    <s v="United States"/>
    <x v="128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x v="1643"/>
    <x v="125"/>
    <x v="916"/>
    <x v="0"/>
    <s v="SP-20620"/>
    <s v="Stefania Perrino"/>
    <x v="1"/>
    <s v="United States"/>
    <x v="128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x v="1643"/>
    <x v="125"/>
    <x v="916"/>
    <x v="0"/>
    <s v="SP-20620"/>
    <s v="Stefania Perrino"/>
    <x v="1"/>
    <s v="United States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x v="1644"/>
    <x v="599"/>
    <x v="917"/>
    <x v="1"/>
    <s v="GT-14635"/>
    <s v="Grant Thornton"/>
    <x v="1"/>
    <s v="United States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x v="1645"/>
    <x v="42"/>
    <x v="42"/>
    <x v="1"/>
    <s v="LW-17215"/>
    <s v="Luke Weiss"/>
    <x v="0"/>
    <s v="United States"/>
    <x v="20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x v="1646"/>
    <x v="231"/>
    <x v="595"/>
    <x v="0"/>
    <s v="AH-10030"/>
    <s v="Aaron Hawkins"/>
    <x v="1"/>
    <s v="United States"/>
    <x v="200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x v="1647"/>
    <x v="127"/>
    <x v="511"/>
    <x v="1"/>
    <s v="TH-21100"/>
    <s v="Thea Hendricks"/>
    <x v="0"/>
    <s v="United States"/>
    <x v="70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x v="1647"/>
    <x v="127"/>
    <x v="511"/>
    <x v="1"/>
    <s v="TH-21100"/>
    <s v="Thea Hendricks"/>
    <x v="0"/>
    <s v="United States"/>
    <x v="70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x v="1648"/>
    <x v="165"/>
    <x v="675"/>
    <x v="1"/>
    <s v="HG-15025"/>
    <s v="Hunter Glantz"/>
    <x v="0"/>
    <s v="United States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x v="1648"/>
    <x v="165"/>
    <x v="675"/>
    <x v="1"/>
    <s v="HG-15025"/>
    <s v="Hunter Glantz"/>
    <x v="0"/>
    <s v="United States"/>
    <x v="147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x v="1649"/>
    <x v="468"/>
    <x v="205"/>
    <x v="0"/>
    <s v="EB-13750"/>
    <s v="Edward Becker"/>
    <x v="1"/>
    <s v="United States"/>
    <x v="171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x v="1650"/>
    <x v="861"/>
    <x v="459"/>
    <x v="1"/>
    <s v="SC-20725"/>
    <s v="Steven Cartwright"/>
    <x v="0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x v="1650"/>
    <x v="861"/>
    <x v="459"/>
    <x v="1"/>
    <s v="SC-20725"/>
    <s v="Steven Cartwright"/>
    <x v="0"/>
    <s v="United States"/>
    <x v="56"/>
    <x v="1"/>
    <n v="92374"/>
    <x v="1"/>
    <s v="OFF-LA-10003190"/>
    <x v="1"/>
    <x v="2"/>
    <s v="Avery 474"/>
    <n v="8.64"/>
    <n v="3"/>
    <n v="0"/>
    <n v="4.2336"/>
    <x v="1"/>
    <x v="0"/>
  </r>
  <r>
    <n v="3320"/>
    <x v="1651"/>
    <x v="414"/>
    <x v="182"/>
    <x v="1"/>
    <s v="TS-21505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x v="1651"/>
    <x v="414"/>
    <x v="182"/>
    <x v="1"/>
    <s v="TS-21505"/>
    <s v="Tony Sayre"/>
    <x v="0"/>
    <s v="United States"/>
    <x v="29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x v="1651"/>
    <x v="414"/>
    <x v="182"/>
    <x v="1"/>
    <s v="TS-21505"/>
    <s v="Tony Sayre"/>
    <x v="0"/>
    <s v="United States"/>
    <x v="29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x v="1652"/>
    <x v="862"/>
    <x v="836"/>
    <x v="1"/>
    <s v="TH-21550"/>
    <s v="Tracy Hopkins"/>
    <x v="2"/>
    <s v="United States"/>
    <x v="20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x v="1652"/>
    <x v="862"/>
    <x v="836"/>
    <x v="1"/>
    <s v="TH-21550"/>
    <s v="Tracy Hopkins"/>
    <x v="2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x v="1653"/>
    <x v="7"/>
    <x v="907"/>
    <x v="1"/>
    <s v="KD-16270"/>
    <s v="Karen Daniels"/>
    <x v="0"/>
    <s v="United States"/>
    <x v="12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x v="1653"/>
    <x v="7"/>
    <x v="907"/>
    <x v="1"/>
    <s v="KD-16270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x v="1653"/>
    <x v="7"/>
    <x v="907"/>
    <x v="1"/>
    <s v="KD-16270"/>
    <s v="Karen Daniels"/>
    <x v="0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x v="1653"/>
    <x v="7"/>
    <x v="907"/>
    <x v="1"/>
    <s v="KD-16270"/>
    <s v="Karen Daniels"/>
    <x v="0"/>
    <s v="United States"/>
    <x v="12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x v="1653"/>
    <x v="7"/>
    <x v="907"/>
    <x v="1"/>
    <s v="KD-16270"/>
    <s v="Karen Daniels"/>
    <x v="0"/>
    <s v="United States"/>
    <x v="12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x v="1653"/>
    <x v="7"/>
    <x v="907"/>
    <x v="1"/>
    <s v="KD-16270"/>
    <s v="Karen Daniels"/>
    <x v="0"/>
    <s v="United States"/>
    <x v="12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x v="1653"/>
    <x v="7"/>
    <x v="907"/>
    <x v="1"/>
    <s v="KD-16270"/>
    <s v="Karen Daniels"/>
    <x v="0"/>
    <s v="United States"/>
    <x v="12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x v="1654"/>
    <x v="817"/>
    <x v="404"/>
    <x v="1"/>
    <s v="GM-14455"/>
    <s v="Gary Mitchum"/>
    <x v="2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x v="1654"/>
    <x v="817"/>
    <x v="404"/>
    <x v="1"/>
    <s v="GM-14455"/>
    <s v="Gary Mitchum"/>
    <x v="2"/>
    <s v="United States"/>
    <x v="22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x v="1654"/>
    <x v="817"/>
    <x v="404"/>
    <x v="1"/>
    <s v="GM-14455"/>
    <s v="Gary Mitchum"/>
    <x v="2"/>
    <s v="United States"/>
    <x v="22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x v="1655"/>
    <x v="170"/>
    <x v="554"/>
    <x v="2"/>
    <s v="PR-18880"/>
    <s v="Patrick Ryan"/>
    <x v="0"/>
    <s v="United States"/>
    <x v="182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x v="1655"/>
    <x v="170"/>
    <x v="554"/>
    <x v="2"/>
    <s v="PR-18880"/>
    <s v="Patrick Ryan"/>
    <x v="0"/>
    <s v="United States"/>
    <x v="182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x v="1655"/>
    <x v="170"/>
    <x v="554"/>
    <x v="2"/>
    <s v="PR-18880"/>
    <s v="Patrick Ryan"/>
    <x v="0"/>
    <s v="United States"/>
    <x v="182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x v="1655"/>
    <x v="170"/>
    <x v="554"/>
    <x v="2"/>
    <s v="PR-18880"/>
    <s v="Patrick Ryan"/>
    <x v="0"/>
    <s v="United States"/>
    <x v="182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x v="1655"/>
    <x v="170"/>
    <x v="554"/>
    <x v="2"/>
    <s v="PR-18880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x v="1655"/>
    <x v="170"/>
    <x v="554"/>
    <x v="2"/>
    <s v="PR-18880"/>
    <s v="Patrick Ryan"/>
    <x v="0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x v="1655"/>
    <x v="170"/>
    <x v="554"/>
    <x v="2"/>
    <s v="PR-18880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x v="1656"/>
    <x v="278"/>
    <x v="134"/>
    <x v="0"/>
    <s v="TB-21055"/>
    <s v="Ted Butterfield"/>
    <x v="0"/>
    <s v="United States"/>
    <x v="94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x v="1656"/>
    <x v="278"/>
    <x v="134"/>
    <x v="0"/>
    <s v="TB-21055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x v="1656"/>
    <x v="278"/>
    <x v="134"/>
    <x v="0"/>
    <s v="TB-21055"/>
    <s v="Ted Butterfield"/>
    <x v="0"/>
    <s v="United States"/>
    <x v="94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x v="1656"/>
    <x v="278"/>
    <x v="134"/>
    <x v="0"/>
    <s v="TB-21055"/>
    <s v="Ted Butterfield"/>
    <x v="0"/>
    <s v="United States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x v="1656"/>
    <x v="278"/>
    <x v="134"/>
    <x v="0"/>
    <s v="TB-21055"/>
    <s v="Ted Butterfield"/>
    <x v="0"/>
    <s v="United States"/>
    <x v="94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x v="1656"/>
    <x v="278"/>
    <x v="134"/>
    <x v="0"/>
    <s v="TB-21055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x v="1657"/>
    <x v="863"/>
    <x v="918"/>
    <x v="1"/>
    <s v="ON-18715"/>
    <s v="Odella Nelson"/>
    <x v="1"/>
    <s v="United States"/>
    <x v="358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x v="1658"/>
    <x v="60"/>
    <x v="170"/>
    <x v="2"/>
    <s v="AH-10195"/>
    <s v="Alan Haines"/>
    <x v="1"/>
    <s v="United States"/>
    <x v="22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x v="1659"/>
    <x v="864"/>
    <x v="257"/>
    <x v="1"/>
    <s v="NM-18520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x v="1660"/>
    <x v="482"/>
    <x v="844"/>
    <x v="1"/>
    <s v="AR-10510"/>
    <s v="Andrew Roberts"/>
    <x v="0"/>
    <s v="United States"/>
    <x v="20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x v="1661"/>
    <x v="865"/>
    <x v="919"/>
    <x v="1"/>
    <s v="BM-11650"/>
    <s v="Brian Moss"/>
    <x v="1"/>
    <s v="United States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x v="1661"/>
    <x v="865"/>
    <x v="919"/>
    <x v="1"/>
    <s v="BM-11650"/>
    <s v="Brian Moss"/>
    <x v="1"/>
    <s v="United States"/>
    <x v="70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x v="1662"/>
    <x v="866"/>
    <x v="885"/>
    <x v="1"/>
    <s v="CA-12310"/>
    <s v="Christine Abelman"/>
    <x v="1"/>
    <s v="United States"/>
    <x v="39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x v="1662"/>
    <x v="866"/>
    <x v="885"/>
    <x v="1"/>
    <s v="CA-12310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x v="1662"/>
    <x v="866"/>
    <x v="885"/>
    <x v="1"/>
    <s v="CA-12310"/>
    <s v="Christine Abelman"/>
    <x v="1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x v="1662"/>
    <x v="866"/>
    <x v="885"/>
    <x v="1"/>
    <s v="CA-12310"/>
    <s v="Christine Abelman"/>
    <x v="1"/>
    <s v="United States"/>
    <x v="39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x v="1663"/>
    <x v="210"/>
    <x v="462"/>
    <x v="1"/>
    <s v="NF-18595"/>
    <s v="Nicole Fjeld"/>
    <x v="2"/>
    <s v="United States"/>
    <x v="22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x v="1664"/>
    <x v="715"/>
    <x v="761"/>
    <x v="1"/>
    <s v="AF-10870"/>
    <s v="Art Ferguson"/>
    <x v="0"/>
    <s v="United States"/>
    <x v="22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x v="1664"/>
    <x v="715"/>
    <x v="761"/>
    <x v="1"/>
    <s v="AF-10870"/>
    <s v="Art Ferguson"/>
    <x v="0"/>
    <s v="United States"/>
    <x v="22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x v="1665"/>
    <x v="593"/>
    <x v="920"/>
    <x v="0"/>
    <s v="TC-21535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x v="1665"/>
    <x v="593"/>
    <x v="920"/>
    <x v="0"/>
    <s v="TC-21535"/>
    <s v="Tracy Collins"/>
    <x v="2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x v="1666"/>
    <x v="350"/>
    <x v="604"/>
    <x v="1"/>
    <s v="Dp-13240"/>
    <s v="Dean percer"/>
    <x v="2"/>
    <s v="United States"/>
    <x v="359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x v="1666"/>
    <x v="350"/>
    <x v="604"/>
    <x v="1"/>
    <s v="Dp-13240"/>
    <s v="Dean percer"/>
    <x v="2"/>
    <s v="United States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x v="1667"/>
    <x v="87"/>
    <x v="461"/>
    <x v="0"/>
    <s v="MC-17425"/>
    <s v="Mark Cousins"/>
    <x v="1"/>
    <s v="United States"/>
    <x v="12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x v="1668"/>
    <x v="867"/>
    <x v="921"/>
    <x v="2"/>
    <s v="LC-17050"/>
    <s v="Liz Carlisle"/>
    <x v="0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x v="1669"/>
    <x v="868"/>
    <x v="406"/>
    <x v="1"/>
    <s v="BM-11650"/>
    <s v="Brian Moss"/>
    <x v="1"/>
    <s v="United States"/>
    <x v="61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x v="1669"/>
    <x v="868"/>
    <x v="406"/>
    <x v="1"/>
    <s v="BM-11650"/>
    <s v="Brian Moss"/>
    <x v="1"/>
    <s v="United States"/>
    <x v="61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x v="1670"/>
    <x v="82"/>
    <x v="332"/>
    <x v="1"/>
    <s v="NW-18400"/>
    <s v="Natalie Webber"/>
    <x v="0"/>
    <s v="United States"/>
    <x v="98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x v="1670"/>
    <x v="82"/>
    <x v="332"/>
    <x v="1"/>
    <s v="NW-18400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x v="1671"/>
    <x v="869"/>
    <x v="595"/>
    <x v="3"/>
    <s v="TB-21280"/>
    <s v="Toby Braunhardt"/>
    <x v="0"/>
    <s v="United States"/>
    <x v="110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x v="1672"/>
    <x v="397"/>
    <x v="420"/>
    <x v="1"/>
    <s v="BS-11755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x v="1672"/>
    <x v="397"/>
    <x v="420"/>
    <x v="1"/>
    <s v="BS-11755"/>
    <s v="Bruce Stewart"/>
    <x v="0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x v="1673"/>
    <x v="784"/>
    <x v="763"/>
    <x v="1"/>
    <s v="SO-20335"/>
    <s v="Sean O'Donnell"/>
    <x v="0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x v="1673"/>
    <x v="784"/>
    <x v="763"/>
    <x v="1"/>
    <s v="SO-20335"/>
    <s v="Sean O'Donnell"/>
    <x v="0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x v="1673"/>
    <x v="784"/>
    <x v="763"/>
    <x v="1"/>
    <s v="SO-20335"/>
    <s v="Sean O'Donnell"/>
    <x v="0"/>
    <s v="United States"/>
    <x v="337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x v="1673"/>
    <x v="784"/>
    <x v="763"/>
    <x v="1"/>
    <s v="SO-20335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x v="1674"/>
    <x v="474"/>
    <x v="271"/>
    <x v="2"/>
    <s v="CS-12490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x v="1675"/>
    <x v="294"/>
    <x v="312"/>
    <x v="1"/>
    <s v="PO-19180"/>
    <s v="Philisse Overcash"/>
    <x v="2"/>
    <s v="United States"/>
    <x v="12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x v="1675"/>
    <x v="294"/>
    <x v="312"/>
    <x v="1"/>
    <s v="PO-19180"/>
    <s v="Philisse Overcash"/>
    <x v="2"/>
    <s v="United States"/>
    <x v="12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x v="1676"/>
    <x v="51"/>
    <x v="865"/>
    <x v="2"/>
    <s v="TD-20995"/>
    <s v="Tamara Dahlen"/>
    <x v="0"/>
    <s v="United States"/>
    <x v="10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x v="1677"/>
    <x v="151"/>
    <x v="624"/>
    <x v="2"/>
    <s v="SP-20620"/>
    <s v="Stefania Perrino"/>
    <x v="1"/>
    <s v="United States"/>
    <x v="67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x v="1678"/>
    <x v="784"/>
    <x v="234"/>
    <x v="0"/>
    <s v="MS-17365"/>
    <s v="Maribeth Schnelling"/>
    <x v="0"/>
    <s v="United States"/>
    <x v="20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x v="1678"/>
    <x v="784"/>
    <x v="234"/>
    <x v="0"/>
    <s v="MS-17365"/>
    <s v="Maribeth Schnelling"/>
    <x v="0"/>
    <s v="United States"/>
    <x v="20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x v="1678"/>
    <x v="784"/>
    <x v="234"/>
    <x v="0"/>
    <s v="MS-17365"/>
    <s v="Maribeth Schnelling"/>
    <x v="0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x v="1679"/>
    <x v="566"/>
    <x v="768"/>
    <x v="1"/>
    <s v="Dp-13240"/>
    <s v="Dean percer"/>
    <x v="2"/>
    <s v="United States"/>
    <x v="35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x v="1679"/>
    <x v="566"/>
    <x v="768"/>
    <x v="1"/>
    <s v="Dp-13240"/>
    <s v="Dean percer"/>
    <x v="2"/>
    <s v="United States"/>
    <x v="35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x v="1679"/>
    <x v="566"/>
    <x v="768"/>
    <x v="1"/>
    <s v="Dp-13240"/>
    <s v="Dean percer"/>
    <x v="2"/>
    <s v="United States"/>
    <x v="35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x v="1679"/>
    <x v="566"/>
    <x v="768"/>
    <x v="1"/>
    <s v="Dp-13240"/>
    <s v="Dean percer"/>
    <x v="2"/>
    <s v="United States"/>
    <x v="35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x v="1679"/>
    <x v="566"/>
    <x v="768"/>
    <x v="1"/>
    <s v="Dp-13240"/>
    <s v="Dean percer"/>
    <x v="2"/>
    <s v="United States"/>
    <x v="35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x v="1680"/>
    <x v="613"/>
    <x v="922"/>
    <x v="0"/>
    <s v="DB-13660"/>
    <s v="Duane Benoit"/>
    <x v="0"/>
    <s v="United States"/>
    <x v="61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x v="1681"/>
    <x v="128"/>
    <x v="923"/>
    <x v="1"/>
    <s v="MG-17650"/>
    <s v="Matthew Grinstein"/>
    <x v="2"/>
    <s v="United States"/>
    <x v="4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x v="1681"/>
    <x v="128"/>
    <x v="923"/>
    <x v="1"/>
    <s v="MG-17650"/>
    <s v="Matthew Grinstein"/>
    <x v="2"/>
    <s v="United States"/>
    <x v="4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x v="1682"/>
    <x v="754"/>
    <x v="573"/>
    <x v="2"/>
    <s v="EH-14185"/>
    <s v="Evan Henry"/>
    <x v="0"/>
    <s v="United States"/>
    <x v="45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x v="1683"/>
    <x v="193"/>
    <x v="272"/>
    <x v="3"/>
    <s v="CL-11890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x v="1684"/>
    <x v="870"/>
    <x v="924"/>
    <x v="1"/>
    <s v="KF-16285"/>
    <s v="Karen Ferguson"/>
    <x v="2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x v="1684"/>
    <x v="870"/>
    <x v="924"/>
    <x v="1"/>
    <s v="KF-16285"/>
    <s v="Karen Ferguson"/>
    <x v="2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x v="1684"/>
    <x v="870"/>
    <x v="924"/>
    <x v="1"/>
    <s v="KF-16285"/>
    <s v="Karen Ferguson"/>
    <x v="2"/>
    <s v="United States"/>
    <x v="245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x v="1685"/>
    <x v="871"/>
    <x v="158"/>
    <x v="1"/>
    <s v="DH-13075"/>
    <s v="Dave Hallsten"/>
    <x v="1"/>
    <s v="United States"/>
    <x v="102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x v="1685"/>
    <x v="871"/>
    <x v="158"/>
    <x v="1"/>
    <s v="DH-13075"/>
    <s v="Dave Hallsten"/>
    <x v="1"/>
    <s v="United States"/>
    <x v="102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x v="1685"/>
    <x v="871"/>
    <x v="158"/>
    <x v="1"/>
    <s v="DH-13075"/>
    <s v="Dave Hallsten"/>
    <x v="1"/>
    <s v="United States"/>
    <x v="102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x v="1685"/>
    <x v="871"/>
    <x v="158"/>
    <x v="1"/>
    <s v="DH-13075"/>
    <s v="Dave Hallsten"/>
    <x v="1"/>
    <s v="United States"/>
    <x v="102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x v="1686"/>
    <x v="124"/>
    <x v="27"/>
    <x v="2"/>
    <s v="LA-16780"/>
    <s v="Laura Armstrong"/>
    <x v="1"/>
    <s v="United States"/>
    <x v="361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x v="1687"/>
    <x v="148"/>
    <x v="742"/>
    <x v="1"/>
    <s v="HZ-14950"/>
    <s v="Henia Zydlo"/>
    <x v="0"/>
    <s v="United States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x v="1688"/>
    <x v="872"/>
    <x v="334"/>
    <x v="3"/>
    <s v="CM-12190"/>
    <s v="Charlotte Melton"/>
    <x v="0"/>
    <s v="United States"/>
    <x v="1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x v="1689"/>
    <x v="488"/>
    <x v="925"/>
    <x v="1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x v="1689"/>
    <x v="488"/>
    <x v="925"/>
    <x v="1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x v="1689"/>
    <x v="488"/>
    <x v="925"/>
    <x v="1"/>
    <s v="LB-16795"/>
    <s v="Laurel Beltran"/>
    <x v="2"/>
    <s v="United States"/>
    <x v="38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x v="1689"/>
    <x v="488"/>
    <x v="925"/>
    <x v="1"/>
    <s v="LB-16795"/>
    <s v="Laurel Beltran"/>
    <x v="2"/>
    <s v="United States"/>
    <x v="38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x v="1690"/>
    <x v="504"/>
    <x v="593"/>
    <x v="1"/>
    <s v="JF-15490"/>
    <s v="Jeremy Farry"/>
    <x v="0"/>
    <s v="United States"/>
    <x v="38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x v="1691"/>
    <x v="873"/>
    <x v="926"/>
    <x v="1"/>
    <s v="GM-14695"/>
    <s v="Greg Maxwell"/>
    <x v="1"/>
    <s v="United States"/>
    <x v="8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x v="1691"/>
    <x v="873"/>
    <x v="926"/>
    <x v="1"/>
    <s v="GM-14695"/>
    <s v="Greg Maxwell"/>
    <x v="1"/>
    <s v="United States"/>
    <x v="8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x v="1691"/>
    <x v="873"/>
    <x v="926"/>
    <x v="1"/>
    <s v="GM-14695"/>
    <s v="Greg Maxwell"/>
    <x v="1"/>
    <s v="United States"/>
    <x v="8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x v="1691"/>
    <x v="873"/>
    <x v="926"/>
    <x v="1"/>
    <s v="GM-14695"/>
    <s v="Greg Maxwell"/>
    <x v="1"/>
    <s v="United States"/>
    <x v="8"/>
    <x v="1"/>
    <n v="94122"/>
    <x v="1"/>
    <s v="OFF-PA-10002319"/>
    <x v="1"/>
    <x v="10"/>
    <s v="Xerox 1944"/>
    <n v="77.52"/>
    <n v="2"/>
    <n v="0"/>
    <n v="37.9848"/>
    <x v="1"/>
    <x v="0"/>
  </r>
  <r>
    <n v="3415"/>
    <x v="1691"/>
    <x v="873"/>
    <x v="926"/>
    <x v="1"/>
    <s v="GM-14695"/>
    <s v="Greg Maxwell"/>
    <x v="1"/>
    <s v="United States"/>
    <x v="8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x v="1692"/>
    <x v="476"/>
    <x v="48"/>
    <x v="3"/>
    <s v="SS-20590"/>
    <s v="Sonia Sunley"/>
    <x v="0"/>
    <s v="United States"/>
    <x v="6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x v="1692"/>
    <x v="476"/>
    <x v="48"/>
    <x v="3"/>
    <s v="SS-20590"/>
    <s v="Sonia Sunley"/>
    <x v="0"/>
    <s v="United States"/>
    <x v="6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x v="1693"/>
    <x v="381"/>
    <x v="32"/>
    <x v="1"/>
    <s v="TC-21475"/>
    <s v="Tony Chapman"/>
    <x v="2"/>
    <s v="United States"/>
    <x v="34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x v="1693"/>
    <x v="381"/>
    <x v="32"/>
    <x v="1"/>
    <s v="TC-21475"/>
    <s v="Tony Chapman"/>
    <x v="2"/>
    <s v="United States"/>
    <x v="34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x v="1694"/>
    <x v="684"/>
    <x v="927"/>
    <x v="1"/>
    <s v="CC-12430"/>
    <s v="Chuck Clark"/>
    <x v="2"/>
    <s v="United States"/>
    <x v="20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x v="1695"/>
    <x v="316"/>
    <x v="895"/>
    <x v="1"/>
    <s v="CL-12565"/>
    <s v="Clay Ludtke"/>
    <x v="0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x v="1695"/>
    <x v="316"/>
    <x v="895"/>
    <x v="1"/>
    <s v="CL-12565"/>
    <s v="Clay Ludtke"/>
    <x v="0"/>
    <s v="United States"/>
    <x v="1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x v="1695"/>
    <x v="316"/>
    <x v="895"/>
    <x v="1"/>
    <s v="CL-12565"/>
    <s v="Clay Ludtke"/>
    <x v="0"/>
    <s v="United States"/>
    <x v="1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x v="1695"/>
    <x v="316"/>
    <x v="895"/>
    <x v="1"/>
    <s v="CL-12565"/>
    <s v="Clay Ludtke"/>
    <x v="0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x v="1695"/>
    <x v="316"/>
    <x v="895"/>
    <x v="1"/>
    <s v="CL-12565"/>
    <s v="Clay Ludtke"/>
    <x v="0"/>
    <s v="United States"/>
    <x v="1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x v="1696"/>
    <x v="496"/>
    <x v="118"/>
    <x v="1"/>
    <s v="DE-13255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x v="1696"/>
    <x v="496"/>
    <x v="118"/>
    <x v="1"/>
    <s v="DE-13255"/>
    <s v="Deanra Eno"/>
    <x v="2"/>
    <s v="United States"/>
    <x v="362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x v="1697"/>
    <x v="445"/>
    <x v="663"/>
    <x v="0"/>
    <s v="SZ-2003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x v="1697"/>
    <x v="445"/>
    <x v="663"/>
    <x v="0"/>
    <s v="SZ-20035"/>
    <s v="Sam Zeldin"/>
    <x v="2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x v="1697"/>
    <x v="445"/>
    <x v="663"/>
    <x v="0"/>
    <s v="SZ-20035"/>
    <s v="Sam Zeldin"/>
    <x v="2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x v="1698"/>
    <x v="166"/>
    <x v="784"/>
    <x v="2"/>
    <s v="LF-17185"/>
    <s v="Luke Foster"/>
    <x v="0"/>
    <s v="United States"/>
    <x v="75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x v="1698"/>
    <x v="166"/>
    <x v="784"/>
    <x v="2"/>
    <s v="LF-17185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x v="1698"/>
    <x v="166"/>
    <x v="784"/>
    <x v="2"/>
    <s v="LF-17185"/>
    <s v="Luke Foster"/>
    <x v="0"/>
    <s v="United States"/>
    <x v="75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x v="1699"/>
    <x v="256"/>
    <x v="784"/>
    <x v="1"/>
    <s v="AB-10165"/>
    <s v="Alan Barnes"/>
    <x v="0"/>
    <s v="United States"/>
    <x v="234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x v="1699"/>
    <x v="256"/>
    <x v="784"/>
    <x v="1"/>
    <s v="AB-10165"/>
    <s v="Alan Barnes"/>
    <x v="0"/>
    <s v="United States"/>
    <x v="234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x v="1700"/>
    <x v="874"/>
    <x v="591"/>
    <x v="2"/>
    <s v="NM-18520"/>
    <s v="Neoma Murray"/>
    <x v="0"/>
    <s v="United States"/>
    <x v="22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x v="1700"/>
    <x v="874"/>
    <x v="591"/>
    <x v="2"/>
    <s v="NM-18520"/>
    <s v="Neoma Murray"/>
    <x v="0"/>
    <s v="United States"/>
    <x v="22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x v="1701"/>
    <x v="505"/>
    <x v="904"/>
    <x v="3"/>
    <s v="RA-19945"/>
    <s v="Ryan Akin"/>
    <x v="0"/>
    <s v="United States"/>
    <x v="61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x v="1701"/>
    <x v="505"/>
    <x v="904"/>
    <x v="3"/>
    <s v="RA-19945"/>
    <s v="Ryan Akin"/>
    <x v="0"/>
    <s v="United States"/>
    <x v="61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x v="1701"/>
    <x v="505"/>
    <x v="904"/>
    <x v="3"/>
    <s v="RA-19945"/>
    <s v="Ryan Akin"/>
    <x v="0"/>
    <s v="United States"/>
    <x v="61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x v="1702"/>
    <x v="239"/>
    <x v="26"/>
    <x v="3"/>
    <s v="PO-19195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x v="1703"/>
    <x v="518"/>
    <x v="451"/>
    <x v="0"/>
    <s v="KA-16525"/>
    <s v="Kelly Andreada"/>
    <x v="0"/>
    <s v="United States"/>
    <x v="20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x v="1704"/>
    <x v="123"/>
    <x v="122"/>
    <x v="1"/>
    <s v="JD-16150"/>
    <s v="Justin Deggeller"/>
    <x v="1"/>
    <s v="United States"/>
    <x v="20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x v="1704"/>
    <x v="123"/>
    <x v="122"/>
    <x v="1"/>
    <s v="JD-16150"/>
    <s v="Justin Deggeller"/>
    <x v="1"/>
    <s v="United States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x v="1705"/>
    <x v="875"/>
    <x v="928"/>
    <x v="1"/>
    <s v="JO-15145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x v="1706"/>
    <x v="821"/>
    <x v="871"/>
    <x v="1"/>
    <s v="LE-16810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x v="1707"/>
    <x v="876"/>
    <x v="929"/>
    <x v="2"/>
    <s v="AH-10690"/>
    <s v="Anna Häberlin"/>
    <x v="1"/>
    <s v="United States"/>
    <x v="20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x v="1708"/>
    <x v="532"/>
    <x v="261"/>
    <x v="1"/>
    <s v="KN-16705"/>
    <s v="Kristina Nunn"/>
    <x v="2"/>
    <s v="United States"/>
    <x v="109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x v="1709"/>
    <x v="877"/>
    <x v="930"/>
    <x v="1"/>
    <s v="TB-21250"/>
    <s v="Tim Brockman"/>
    <x v="0"/>
    <s v="United States"/>
    <x v="1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x v="1710"/>
    <x v="78"/>
    <x v="931"/>
    <x v="1"/>
    <s v="DP-13390"/>
    <s v="Dennis Pardue"/>
    <x v="2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x v="1710"/>
    <x v="78"/>
    <x v="931"/>
    <x v="1"/>
    <s v="DP-13390"/>
    <s v="Dennis Pardue"/>
    <x v="2"/>
    <s v="United States"/>
    <x v="8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x v="1710"/>
    <x v="78"/>
    <x v="931"/>
    <x v="1"/>
    <s v="DP-13390"/>
    <s v="Dennis Pardue"/>
    <x v="2"/>
    <s v="United States"/>
    <x v="8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x v="1711"/>
    <x v="878"/>
    <x v="757"/>
    <x v="0"/>
    <s v="KN-16705"/>
    <s v="Kristina Nunn"/>
    <x v="2"/>
    <s v="United States"/>
    <x v="253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x v="1712"/>
    <x v="879"/>
    <x v="932"/>
    <x v="0"/>
    <s v="ST-20530"/>
    <s v="Shui Tom"/>
    <x v="0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x v="1713"/>
    <x v="584"/>
    <x v="933"/>
    <x v="1"/>
    <s v="EB-13870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x v="1714"/>
    <x v="880"/>
    <x v="824"/>
    <x v="1"/>
    <s v="AH-10210"/>
    <s v="Alan Hwang"/>
    <x v="0"/>
    <s v="United States"/>
    <x v="316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x v="1715"/>
    <x v="118"/>
    <x v="934"/>
    <x v="2"/>
    <s v="AS-10090"/>
    <s v="Adam Shillingsburg"/>
    <x v="0"/>
    <s v="United States"/>
    <x v="10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x v="1715"/>
    <x v="118"/>
    <x v="934"/>
    <x v="2"/>
    <s v="AS-10090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x v="1715"/>
    <x v="118"/>
    <x v="934"/>
    <x v="2"/>
    <s v="AS-10090"/>
    <s v="Adam Shillingsburg"/>
    <x v="0"/>
    <s v="United States"/>
    <x v="10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x v="1715"/>
    <x v="118"/>
    <x v="934"/>
    <x v="2"/>
    <s v="AS-10090"/>
    <s v="Adam Shillingsburg"/>
    <x v="0"/>
    <s v="United States"/>
    <x v="10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x v="1715"/>
    <x v="118"/>
    <x v="934"/>
    <x v="2"/>
    <s v="AS-10090"/>
    <s v="Adam Shillingsburg"/>
    <x v="0"/>
    <s v="United States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x v="1716"/>
    <x v="60"/>
    <x v="173"/>
    <x v="0"/>
    <s v="EM-13825"/>
    <s v="Elizabeth Moffitt"/>
    <x v="1"/>
    <s v="United States"/>
    <x v="61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x v="1717"/>
    <x v="763"/>
    <x v="823"/>
    <x v="0"/>
    <s v="KA-16525"/>
    <s v="Kelly Andreada"/>
    <x v="0"/>
    <s v="United States"/>
    <x v="275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x v="1718"/>
    <x v="881"/>
    <x v="724"/>
    <x v="1"/>
    <s v="HJ-14875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x v="1719"/>
    <x v="734"/>
    <x v="241"/>
    <x v="0"/>
    <s v="ND-18370"/>
    <s v="Natalie DeCherney"/>
    <x v="0"/>
    <s v="United States"/>
    <x v="108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x v="1720"/>
    <x v="229"/>
    <x v="240"/>
    <x v="1"/>
    <s v="EH-13765"/>
    <s v="Edward Hooks"/>
    <x v="1"/>
    <s v="United States"/>
    <x v="359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x v="1720"/>
    <x v="229"/>
    <x v="240"/>
    <x v="1"/>
    <s v="EH-13765"/>
    <s v="Edward Hooks"/>
    <x v="1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x v="1720"/>
    <x v="229"/>
    <x v="240"/>
    <x v="1"/>
    <s v="EH-13765"/>
    <s v="Edward Hooks"/>
    <x v="1"/>
    <s v="United States"/>
    <x v="359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x v="1721"/>
    <x v="882"/>
    <x v="292"/>
    <x v="1"/>
    <s v="MC-17845"/>
    <s v="Michael Chen"/>
    <x v="0"/>
    <s v="United States"/>
    <x v="25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x v="1722"/>
    <x v="744"/>
    <x v="57"/>
    <x v="1"/>
    <s v="MH-17455"/>
    <s v="Mark Hamilton"/>
    <x v="0"/>
    <s v="United States"/>
    <x v="108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x v="1723"/>
    <x v="49"/>
    <x v="455"/>
    <x v="1"/>
    <s v="CL-11890"/>
    <s v="Carl Ludwig"/>
    <x v="0"/>
    <s v="United States"/>
    <x v="8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x v="1724"/>
    <x v="105"/>
    <x v="251"/>
    <x v="1"/>
    <s v="SF-20965"/>
    <s v="Sylvia Foulston"/>
    <x v="1"/>
    <s v="United States"/>
    <x v="38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x v="1724"/>
    <x v="105"/>
    <x v="251"/>
    <x v="1"/>
    <s v="SF-20965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x v="1725"/>
    <x v="448"/>
    <x v="935"/>
    <x v="1"/>
    <s v="EP-13915"/>
    <s v="Emily Phan"/>
    <x v="0"/>
    <s v="United States"/>
    <x v="363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x v="1725"/>
    <x v="448"/>
    <x v="935"/>
    <x v="1"/>
    <s v="EP-13915"/>
    <s v="Emily Phan"/>
    <x v="0"/>
    <s v="United States"/>
    <x v="363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x v="1726"/>
    <x v="581"/>
    <x v="724"/>
    <x v="2"/>
    <s v="RW-19630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x v="1726"/>
    <x v="581"/>
    <x v="724"/>
    <x v="2"/>
    <s v="RW-19630"/>
    <s v="Rob Williams"/>
    <x v="1"/>
    <s v="United States"/>
    <x v="356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x v="1727"/>
    <x v="883"/>
    <x v="447"/>
    <x v="1"/>
    <s v="SJ-20500"/>
    <s v="Shirley Jackson"/>
    <x v="0"/>
    <s v="United States"/>
    <x v="364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x v="1728"/>
    <x v="16"/>
    <x v="906"/>
    <x v="1"/>
    <s v="SP-20620"/>
    <s v="Stefania Perrino"/>
    <x v="1"/>
    <s v="United States"/>
    <x v="8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x v="1728"/>
    <x v="16"/>
    <x v="906"/>
    <x v="1"/>
    <s v="SP-20620"/>
    <s v="Stefania Perrino"/>
    <x v="1"/>
    <s v="United States"/>
    <x v="8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x v="1728"/>
    <x v="16"/>
    <x v="906"/>
    <x v="1"/>
    <s v="SP-20620"/>
    <s v="Stefania Perrino"/>
    <x v="1"/>
    <s v="United States"/>
    <x v="8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x v="1729"/>
    <x v="884"/>
    <x v="343"/>
    <x v="2"/>
    <s v="PJ-19015"/>
    <s v="Pauline Johnson"/>
    <x v="0"/>
    <s v="United States"/>
    <x v="216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x v="1730"/>
    <x v="9"/>
    <x v="592"/>
    <x v="2"/>
    <s v="CC-12610"/>
    <s v="Corey Catlett"/>
    <x v="1"/>
    <s v="United States"/>
    <x v="24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x v="1730"/>
    <x v="9"/>
    <x v="592"/>
    <x v="2"/>
    <s v="CC-12610"/>
    <s v="Corey Catlett"/>
    <x v="1"/>
    <s v="United States"/>
    <x v="24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x v="1730"/>
    <x v="9"/>
    <x v="592"/>
    <x v="2"/>
    <s v="CC-12610"/>
    <s v="Corey Catlett"/>
    <x v="1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x v="1731"/>
    <x v="147"/>
    <x v="936"/>
    <x v="1"/>
    <s v="MY-18295"/>
    <s v="Muhammed Yedwab"/>
    <x v="1"/>
    <s v="United States"/>
    <x v="46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x v="1732"/>
    <x v="885"/>
    <x v="724"/>
    <x v="3"/>
    <s v="DB-13210"/>
    <s v="Dean Braden"/>
    <x v="0"/>
    <s v="United States"/>
    <x v="365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x v="1733"/>
    <x v="528"/>
    <x v="218"/>
    <x v="1"/>
    <s v="MG-17875"/>
    <s v="Michael Grace"/>
    <x v="2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x v="1734"/>
    <x v="740"/>
    <x v="937"/>
    <x v="1"/>
    <s v="RH-19600"/>
    <s v="Rob Haberlin"/>
    <x v="0"/>
    <s v="United States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x v="1734"/>
    <x v="740"/>
    <x v="937"/>
    <x v="1"/>
    <s v="RH-19600"/>
    <s v="Rob Haberlin"/>
    <x v="0"/>
    <s v="United States"/>
    <x v="366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x v="1734"/>
    <x v="740"/>
    <x v="937"/>
    <x v="1"/>
    <s v="RH-19600"/>
    <s v="Rob Haberlin"/>
    <x v="0"/>
    <s v="United States"/>
    <x v="366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x v="1734"/>
    <x v="740"/>
    <x v="937"/>
    <x v="1"/>
    <s v="RH-19600"/>
    <s v="Rob Haberlin"/>
    <x v="0"/>
    <s v="United States"/>
    <x v="366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x v="1734"/>
    <x v="740"/>
    <x v="937"/>
    <x v="1"/>
    <s v="RH-19600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x v="1735"/>
    <x v="241"/>
    <x v="938"/>
    <x v="1"/>
    <s v="KB-16240"/>
    <s v="Karen Bern"/>
    <x v="1"/>
    <s v="United States"/>
    <x v="367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x v="1735"/>
    <x v="241"/>
    <x v="938"/>
    <x v="1"/>
    <s v="KB-16240"/>
    <s v="Karen Bern"/>
    <x v="1"/>
    <s v="United States"/>
    <x v="367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x v="1735"/>
    <x v="241"/>
    <x v="938"/>
    <x v="1"/>
    <s v="KB-16240"/>
    <s v="Karen Bern"/>
    <x v="1"/>
    <s v="United States"/>
    <x v="367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x v="1736"/>
    <x v="590"/>
    <x v="805"/>
    <x v="1"/>
    <s v="CA-12055"/>
    <s v="Cathy Armstrong"/>
    <x v="2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x v="1736"/>
    <x v="590"/>
    <x v="805"/>
    <x v="1"/>
    <s v="CA-12055"/>
    <s v="Cathy Armstrong"/>
    <x v="2"/>
    <s v="United States"/>
    <x v="1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x v="1736"/>
    <x v="590"/>
    <x v="805"/>
    <x v="1"/>
    <s v="CA-12055"/>
    <s v="Cathy Armstrong"/>
    <x v="2"/>
    <s v="United States"/>
    <x v="1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x v="1737"/>
    <x v="321"/>
    <x v="767"/>
    <x v="1"/>
    <s v="JK-15730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x v="1737"/>
    <x v="321"/>
    <x v="767"/>
    <x v="1"/>
    <s v="JK-15730"/>
    <s v="Joe Kamberova"/>
    <x v="0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x v="1737"/>
    <x v="321"/>
    <x v="767"/>
    <x v="1"/>
    <s v="JK-15730"/>
    <s v="Joe Kamberova"/>
    <x v="0"/>
    <s v="United States"/>
    <x v="216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x v="1738"/>
    <x v="318"/>
    <x v="939"/>
    <x v="3"/>
    <s v="RD-19930"/>
    <s v="Russell D'Ascenzo"/>
    <x v="0"/>
    <s v="United States"/>
    <x v="89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x v="1738"/>
    <x v="318"/>
    <x v="939"/>
    <x v="3"/>
    <s v="RD-19930"/>
    <s v="Russell D'Ascenzo"/>
    <x v="0"/>
    <s v="United States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x v="1739"/>
    <x v="122"/>
    <x v="120"/>
    <x v="0"/>
    <s v="JK-16120"/>
    <s v="Julie Kriz"/>
    <x v="2"/>
    <s v="United States"/>
    <x v="20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x v="1740"/>
    <x v="886"/>
    <x v="637"/>
    <x v="1"/>
    <s v="SC-20020"/>
    <s v="Sam Craven"/>
    <x v="0"/>
    <s v="United States"/>
    <x v="243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x v="1740"/>
    <x v="886"/>
    <x v="637"/>
    <x v="1"/>
    <s v="SC-20020"/>
    <s v="Sam Craven"/>
    <x v="0"/>
    <s v="United States"/>
    <x v="243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x v="1740"/>
    <x v="886"/>
    <x v="637"/>
    <x v="1"/>
    <s v="SC-20020"/>
    <s v="Sam Craven"/>
    <x v="0"/>
    <s v="United States"/>
    <x v="243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x v="1740"/>
    <x v="886"/>
    <x v="637"/>
    <x v="1"/>
    <s v="SC-20020"/>
    <s v="Sam Craven"/>
    <x v="0"/>
    <s v="United States"/>
    <x v="243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x v="1740"/>
    <x v="886"/>
    <x v="637"/>
    <x v="1"/>
    <s v="SC-20020"/>
    <s v="Sam Craven"/>
    <x v="0"/>
    <s v="United States"/>
    <x v="243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x v="1740"/>
    <x v="886"/>
    <x v="637"/>
    <x v="1"/>
    <s v="SC-20020"/>
    <s v="Sam Craven"/>
    <x v="0"/>
    <s v="United States"/>
    <x v="243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x v="1740"/>
    <x v="886"/>
    <x v="637"/>
    <x v="1"/>
    <s v="SC-20020"/>
    <s v="Sam Craven"/>
    <x v="0"/>
    <s v="United States"/>
    <x v="243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x v="1741"/>
    <x v="507"/>
    <x v="371"/>
    <x v="2"/>
    <s v="HW-14935"/>
    <s v="Helen Wasserman"/>
    <x v="1"/>
    <s v="United States"/>
    <x v="22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x v="1741"/>
    <x v="507"/>
    <x v="371"/>
    <x v="2"/>
    <s v="HW-1493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x v="1741"/>
    <x v="507"/>
    <x v="371"/>
    <x v="2"/>
    <s v="HW-14935"/>
    <s v="Helen Wasserman"/>
    <x v="1"/>
    <s v="United States"/>
    <x v="22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x v="1742"/>
    <x v="887"/>
    <x v="746"/>
    <x v="1"/>
    <s v="SC-20800"/>
    <s v="Stuart Calhoun"/>
    <x v="0"/>
    <s v="United States"/>
    <x v="25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x v="1743"/>
    <x v="888"/>
    <x v="427"/>
    <x v="2"/>
    <s v="HA-14920"/>
    <s v="Helen Andreada"/>
    <x v="0"/>
    <s v="United States"/>
    <x v="115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x v="1743"/>
    <x v="888"/>
    <x v="427"/>
    <x v="2"/>
    <s v="HA-14920"/>
    <s v="Helen Andreada"/>
    <x v="0"/>
    <s v="United States"/>
    <x v="115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x v="1743"/>
    <x v="888"/>
    <x v="427"/>
    <x v="2"/>
    <s v="HA-14920"/>
    <s v="Helen Andreada"/>
    <x v="0"/>
    <s v="United States"/>
    <x v="115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x v="1744"/>
    <x v="137"/>
    <x v="579"/>
    <x v="2"/>
    <s v="MG-17875"/>
    <s v="Michael Grace"/>
    <x v="2"/>
    <s v="United States"/>
    <x v="34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x v="1745"/>
    <x v="889"/>
    <x v="368"/>
    <x v="1"/>
    <s v="DM-12955"/>
    <s v="Dario Medina"/>
    <x v="1"/>
    <s v="United States"/>
    <x v="301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x v="1746"/>
    <x v="831"/>
    <x v="539"/>
    <x v="0"/>
    <s v="DM-13345"/>
    <s v="Denise Monton"/>
    <x v="1"/>
    <s v="United States"/>
    <x v="96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x v="1746"/>
    <x v="831"/>
    <x v="539"/>
    <x v="0"/>
    <s v="DM-13345"/>
    <s v="Denise Monton"/>
    <x v="1"/>
    <s v="United States"/>
    <x v="96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x v="1747"/>
    <x v="64"/>
    <x v="165"/>
    <x v="1"/>
    <s v="ML-17395"/>
    <s v="Marina Lichtenstein"/>
    <x v="1"/>
    <s v="United States"/>
    <x v="70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x v="1748"/>
    <x v="390"/>
    <x v="940"/>
    <x v="1"/>
    <s v="GA-14515"/>
    <s v="George Ashbrook"/>
    <x v="0"/>
    <s v="United States"/>
    <x v="61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x v="1749"/>
    <x v="389"/>
    <x v="159"/>
    <x v="0"/>
    <s v="SU-20665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x v="1749"/>
    <x v="389"/>
    <x v="159"/>
    <x v="0"/>
    <s v="SU-20665"/>
    <s v="Stephanie Ulpright"/>
    <x v="2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x v="1749"/>
    <x v="389"/>
    <x v="159"/>
    <x v="0"/>
    <s v="SU-20665"/>
    <s v="Stephanie Ulpright"/>
    <x v="2"/>
    <s v="United States"/>
    <x v="25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x v="1750"/>
    <x v="890"/>
    <x v="597"/>
    <x v="1"/>
    <s v="BD-11320"/>
    <s v="Bill Donatelli"/>
    <x v="0"/>
    <s v="United States"/>
    <x v="70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x v="1751"/>
    <x v="14"/>
    <x v="832"/>
    <x v="1"/>
    <s v="DB-13405"/>
    <s v="Denny Blanton"/>
    <x v="0"/>
    <s v="United States"/>
    <x v="333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x v="1752"/>
    <x v="288"/>
    <x v="213"/>
    <x v="1"/>
    <s v="RP-19855"/>
    <s v="Roy Phan"/>
    <x v="1"/>
    <s v="United States"/>
    <x v="240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x v="1753"/>
    <x v="316"/>
    <x v="528"/>
    <x v="3"/>
    <s v="EH-13765"/>
    <s v="Edward Hooks"/>
    <x v="1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x v="1754"/>
    <x v="891"/>
    <x v="941"/>
    <x v="1"/>
    <s v="JL-15835"/>
    <s v="John Lee"/>
    <x v="0"/>
    <s v="United States"/>
    <x v="1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x v="1754"/>
    <x v="891"/>
    <x v="941"/>
    <x v="1"/>
    <s v="JL-15835"/>
    <s v="John Lee"/>
    <x v="0"/>
    <s v="United States"/>
    <x v="1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x v="1754"/>
    <x v="891"/>
    <x v="941"/>
    <x v="1"/>
    <s v="JL-15835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x v="1754"/>
    <x v="891"/>
    <x v="941"/>
    <x v="1"/>
    <s v="JL-15835"/>
    <s v="John Lee"/>
    <x v="0"/>
    <s v="United States"/>
    <x v="1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x v="1755"/>
    <x v="26"/>
    <x v="375"/>
    <x v="0"/>
    <s v="FM-14380"/>
    <s v="Fred McMath"/>
    <x v="0"/>
    <s v="United States"/>
    <x v="20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x v="1756"/>
    <x v="309"/>
    <x v="942"/>
    <x v="3"/>
    <s v="SB-20290"/>
    <s v="Sean Braxton"/>
    <x v="1"/>
    <s v="United States"/>
    <x v="0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x v="1756"/>
    <x v="309"/>
    <x v="942"/>
    <x v="3"/>
    <s v="SB-20290"/>
    <s v="Sean Braxton"/>
    <x v="1"/>
    <s v="United States"/>
    <x v="0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x v="1756"/>
    <x v="309"/>
    <x v="942"/>
    <x v="3"/>
    <s v="SB-20290"/>
    <s v="Sean Braxton"/>
    <x v="1"/>
    <s v="United States"/>
    <x v="0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x v="1756"/>
    <x v="309"/>
    <x v="942"/>
    <x v="3"/>
    <s v="SB-20290"/>
    <s v="Sean Braxton"/>
    <x v="1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x v="1757"/>
    <x v="31"/>
    <x v="369"/>
    <x v="2"/>
    <s v="SV-20365"/>
    <s v="Seth Vernon"/>
    <x v="0"/>
    <s v="United States"/>
    <x v="38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x v="1757"/>
    <x v="31"/>
    <x v="369"/>
    <x v="2"/>
    <s v="SV-20365"/>
    <s v="Seth Vernon"/>
    <x v="0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x v="1757"/>
    <x v="31"/>
    <x v="369"/>
    <x v="2"/>
    <s v="SV-20365"/>
    <s v="Seth Vernon"/>
    <x v="0"/>
    <s v="United States"/>
    <x v="38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x v="1758"/>
    <x v="331"/>
    <x v="209"/>
    <x v="0"/>
    <s v="MM-17920"/>
    <s v="Michael Moore"/>
    <x v="0"/>
    <s v="United States"/>
    <x v="284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x v="1758"/>
    <x v="331"/>
    <x v="209"/>
    <x v="0"/>
    <s v="MM-17920"/>
    <s v="Michael Moore"/>
    <x v="0"/>
    <s v="United States"/>
    <x v="284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x v="1759"/>
    <x v="505"/>
    <x v="943"/>
    <x v="2"/>
    <s v="RD-19810"/>
    <s v="Ross DeVincentis"/>
    <x v="2"/>
    <s v="United States"/>
    <x v="102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x v="1759"/>
    <x v="505"/>
    <x v="943"/>
    <x v="2"/>
    <s v="RD-19810"/>
    <s v="Ross DeVincentis"/>
    <x v="2"/>
    <s v="United States"/>
    <x v="102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x v="1759"/>
    <x v="505"/>
    <x v="943"/>
    <x v="2"/>
    <s v="RD-19810"/>
    <s v="Ross DeVincentis"/>
    <x v="2"/>
    <s v="United States"/>
    <x v="102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x v="1759"/>
    <x v="505"/>
    <x v="943"/>
    <x v="2"/>
    <s v="RD-19810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x v="1760"/>
    <x v="892"/>
    <x v="944"/>
    <x v="0"/>
    <s v="ME-17320"/>
    <s v="Maria Etezadi"/>
    <x v="2"/>
    <s v="United States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x v="1760"/>
    <x v="892"/>
    <x v="944"/>
    <x v="0"/>
    <s v="ME-17320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x v="1760"/>
    <x v="892"/>
    <x v="944"/>
    <x v="0"/>
    <s v="ME-17320"/>
    <s v="Maria Etezadi"/>
    <x v="2"/>
    <s v="United States"/>
    <x v="22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x v="1761"/>
    <x v="51"/>
    <x v="177"/>
    <x v="0"/>
    <s v="FH-14275"/>
    <s v="Frank Hawley"/>
    <x v="1"/>
    <s v="United States"/>
    <x v="10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x v="1762"/>
    <x v="893"/>
    <x v="616"/>
    <x v="0"/>
    <s v="PO-18865"/>
    <s v="Patrick O'Donnell"/>
    <x v="0"/>
    <s v="United States"/>
    <x v="1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x v="1762"/>
    <x v="893"/>
    <x v="616"/>
    <x v="0"/>
    <s v="PO-18865"/>
    <s v="Patrick O'Donnell"/>
    <x v="0"/>
    <s v="United States"/>
    <x v="1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x v="1763"/>
    <x v="96"/>
    <x v="241"/>
    <x v="1"/>
    <s v="CC-12550"/>
    <s v="Clay Cheatham"/>
    <x v="0"/>
    <s v="United States"/>
    <x v="1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x v="1763"/>
    <x v="96"/>
    <x v="241"/>
    <x v="1"/>
    <s v="CC-12550"/>
    <s v="Clay Cheatham"/>
    <x v="0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x v="1764"/>
    <x v="659"/>
    <x v="44"/>
    <x v="1"/>
    <s v="TS-21505"/>
    <s v="Tony Sayre"/>
    <x v="0"/>
    <s v="United States"/>
    <x v="8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x v="1764"/>
    <x v="659"/>
    <x v="44"/>
    <x v="1"/>
    <s v="TS-21505"/>
    <s v="Tony Sayre"/>
    <x v="0"/>
    <s v="United States"/>
    <x v="8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x v="1765"/>
    <x v="507"/>
    <x v="945"/>
    <x v="0"/>
    <s v="MD-17350"/>
    <s v="Maribeth Dona"/>
    <x v="0"/>
    <s v="United States"/>
    <x v="59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x v="1765"/>
    <x v="507"/>
    <x v="945"/>
    <x v="0"/>
    <s v="MD-17350"/>
    <s v="Maribeth Dona"/>
    <x v="0"/>
    <s v="United States"/>
    <x v="59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x v="1765"/>
    <x v="507"/>
    <x v="945"/>
    <x v="0"/>
    <s v="MD-17350"/>
    <s v="Maribeth Dona"/>
    <x v="0"/>
    <s v="United States"/>
    <x v="59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x v="1765"/>
    <x v="507"/>
    <x v="945"/>
    <x v="0"/>
    <s v="MD-17350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x v="1766"/>
    <x v="894"/>
    <x v="946"/>
    <x v="2"/>
    <s v="GT-14755"/>
    <s v="Guy Thornton"/>
    <x v="0"/>
    <s v="United States"/>
    <x v="1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x v="1766"/>
    <x v="894"/>
    <x v="946"/>
    <x v="2"/>
    <s v="GT-14755"/>
    <s v="Guy Thornton"/>
    <x v="0"/>
    <s v="United States"/>
    <x v="1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x v="1767"/>
    <x v="210"/>
    <x v="947"/>
    <x v="1"/>
    <s v="RD-19660"/>
    <s v="Robert Dilbeck"/>
    <x v="2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x v="1768"/>
    <x v="369"/>
    <x v="126"/>
    <x v="0"/>
    <s v="DB-12910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x v="1769"/>
    <x v="445"/>
    <x v="231"/>
    <x v="3"/>
    <s v="JK-15640"/>
    <s v="Jim Kriz"/>
    <x v="2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x v="1769"/>
    <x v="445"/>
    <x v="231"/>
    <x v="3"/>
    <s v="JK-15640"/>
    <s v="Jim Kriz"/>
    <x v="2"/>
    <s v="United States"/>
    <x v="4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x v="1769"/>
    <x v="445"/>
    <x v="231"/>
    <x v="3"/>
    <s v="JK-15640"/>
    <s v="Jim Kriz"/>
    <x v="2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x v="1769"/>
    <x v="445"/>
    <x v="231"/>
    <x v="3"/>
    <s v="JK-15640"/>
    <s v="Jim Kriz"/>
    <x v="2"/>
    <s v="United States"/>
    <x v="4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x v="1770"/>
    <x v="222"/>
    <x v="446"/>
    <x v="1"/>
    <s v="FC-14335"/>
    <s v="Fred Chung"/>
    <x v="1"/>
    <s v="United States"/>
    <x v="279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x v="1771"/>
    <x v="783"/>
    <x v="948"/>
    <x v="1"/>
    <s v="JW-15955"/>
    <s v="Joni Wasserman"/>
    <x v="0"/>
    <s v="United States"/>
    <x v="85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x v="1771"/>
    <x v="783"/>
    <x v="948"/>
    <x v="1"/>
    <s v="JW-15955"/>
    <s v="Joni Wasserman"/>
    <x v="0"/>
    <s v="United States"/>
    <x v="85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x v="1772"/>
    <x v="531"/>
    <x v="949"/>
    <x v="1"/>
    <s v="DC-12850"/>
    <s v="Dan Campbell"/>
    <x v="0"/>
    <s v="United States"/>
    <x v="368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x v="1773"/>
    <x v="843"/>
    <x v="950"/>
    <x v="1"/>
    <s v="FM-14290"/>
    <s v="Frank Merwin"/>
    <x v="2"/>
    <s v="United States"/>
    <x v="329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x v="1773"/>
    <x v="843"/>
    <x v="950"/>
    <x v="1"/>
    <s v="FM-14290"/>
    <s v="Frank Merwin"/>
    <x v="2"/>
    <s v="United States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x v="1774"/>
    <x v="197"/>
    <x v="879"/>
    <x v="1"/>
    <s v="MT-17815"/>
    <s v="Meg Tillman"/>
    <x v="0"/>
    <s v="United States"/>
    <x v="25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x v="1774"/>
    <x v="197"/>
    <x v="879"/>
    <x v="1"/>
    <s v="MT-17815"/>
    <s v="Meg Tillman"/>
    <x v="0"/>
    <s v="United States"/>
    <x v="25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x v="1774"/>
    <x v="197"/>
    <x v="879"/>
    <x v="1"/>
    <s v="MT-17815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x v="1775"/>
    <x v="172"/>
    <x v="951"/>
    <x v="1"/>
    <s v="DK-13090"/>
    <s v="Dave Kipp"/>
    <x v="0"/>
    <s v="United States"/>
    <x v="9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x v="1776"/>
    <x v="895"/>
    <x v="313"/>
    <x v="1"/>
    <s v="KD-16495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x v="1776"/>
    <x v="895"/>
    <x v="313"/>
    <x v="1"/>
    <s v="KD-16495"/>
    <s v="Keith Dawkins"/>
    <x v="1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x v="1776"/>
    <x v="895"/>
    <x v="313"/>
    <x v="1"/>
    <s v="KD-16495"/>
    <s v="Keith Dawkins"/>
    <x v="1"/>
    <s v="United States"/>
    <x v="25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x v="1776"/>
    <x v="895"/>
    <x v="313"/>
    <x v="1"/>
    <s v="KD-16495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x v="1777"/>
    <x v="213"/>
    <x v="221"/>
    <x v="1"/>
    <s v="AG-10300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x v="1778"/>
    <x v="241"/>
    <x v="938"/>
    <x v="1"/>
    <s v="MH-18115"/>
    <s v="Mick Hernandez"/>
    <x v="2"/>
    <s v="United States"/>
    <x v="152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x v="1779"/>
    <x v="484"/>
    <x v="91"/>
    <x v="2"/>
    <s v="AC-10450"/>
    <s v="Amy Cox"/>
    <x v="0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x v="1780"/>
    <x v="221"/>
    <x v="524"/>
    <x v="1"/>
    <s v="FM-14290"/>
    <s v="Frank Merwin"/>
    <x v="2"/>
    <s v="United States"/>
    <x v="102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x v="1780"/>
    <x v="221"/>
    <x v="524"/>
    <x v="1"/>
    <s v="FM-14290"/>
    <s v="Frank Merwin"/>
    <x v="2"/>
    <s v="United States"/>
    <x v="102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x v="1781"/>
    <x v="736"/>
    <x v="345"/>
    <x v="0"/>
    <s v="RA-19285"/>
    <s v="Ralph Arnett"/>
    <x v="0"/>
    <s v="United States"/>
    <x v="12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x v="1782"/>
    <x v="5"/>
    <x v="439"/>
    <x v="0"/>
    <s v="JG-15160"/>
    <s v="James Galang"/>
    <x v="0"/>
    <s v="United States"/>
    <x v="20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x v="1783"/>
    <x v="108"/>
    <x v="106"/>
    <x v="1"/>
    <s v="NZ-18565"/>
    <s v="Nick Zandusky"/>
    <x v="2"/>
    <s v="United States"/>
    <x v="167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x v="1783"/>
    <x v="108"/>
    <x v="106"/>
    <x v="1"/>
    <s v="NZ-18565"/>
    <s v="Nick Zandusky"/>
    <x v="2"/>
    <s v="United States"/>
    <x v="167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x v="1784"/>
    <x v="34"/>
    <x v="159"/>
    <x v="1"/>
    <s v="KM-16225"/>
    <s v="Kalyca Meade"/>
    <x v="1"/>
    <s v="United States"/>
    <x v="10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x v="1785"/>
    <x v="340"/>
    <x v="931"/>
    <x v="0"/>
    <s v="LC-17140"/>
    <s v="Logan Currie"/>
    <x v="0"/>
    <s v="United States"/>
    <x v="10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x v="1785"/>
    <x v="340"/>
    <x v="931"/>
    <x v="0"/>
    <s v="LC-17140"/>
    <s v="Logan Currie"/>
    <x v="0"/>
    <s v="United States"/>
    <x v="10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x v="1785"/>
    <x v="340"/>
    <x v="931"/>
    <x v="0"/>
    <s v="LC-17140"/>
    <s v="Logan Currie"/>
    <x v="0"/>
    <s v="United States"/>
    <x v="10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x v="1785"/>
    <x v="340"/>
    <x v="931"/>
    <x v="0"/>
    <s v="LC-17140"/>
    <s v="Logan Currie"/>
    <x v="0"/>
    <s v="United States"/>
    <x v="10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x v="1786"/>
    <x v="335"/>
    <x v="569"/>
    <x v="1"/>
    <s v="NP-18700"/>
    <s v="Nora Preis"/>
    <x v="0"/>
    <s v="United States"/>
    <x v="60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x v="1787"/>
    <x v="664"/>
    <x v="81"/>
    <x v="1"/>
    <s v="RB-19330"/>
    <s v="Randy Bradley"/>
    <x v="0"/>
    <s v="United States"/>
    <x v="10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x v="1787"/>
    <x v="664"/>
    <x v="81"/>
    <x v="1"/>
    <s v="RB-19330"/>
    <s v="Randy Bradley"/>
    <x v="0"/>
    <s v="United States"/>
    <x v="10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x v="1788"/>
    <x v="170"/>
    <x v="952"/>
    <x v="1"/>
    <s v="TH-21550"/>
    <s v="Tracy Hopkins"/>
    <x v="2"/>
    <s v="United States"/>
    <x v="29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x v="1788"/>
    <x v="170"/>
    <x v="952"/>
    <x v="1"/>
    <s v="TH-21550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x v="1788"/>
    <x v="170"/>
    <x v="952"/>
    <x v="1"/>
    <s v="TH-21550"/>
    <s v="Tracy Hopkins"/>
    <x v="2"/>
    <s v="United States"/>
    <x v="29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x v="1789"/>
    <x v="299"/>
    <x v="67"/>
    <x v="0"/>
    <s v="CK-12595"/>
    <s v="Clytie Kelty"/>
    <x v="0"/>
    <s v="United States"/>
    <x v="20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x v="1790"/>
    <x v="865"/>
    <x v="919"/>
    <x v="0"/>
    <s v="ST-20530"/>
    <s v="Shui Tom"/>
    <x v="0"/>
    <s v="United States"/>
    <x v="20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x v="1791"/>
    <x v="582"/>
    <x v="617"/>
    <x v="1"/>
    <s v="GB-14530"/>
    <s v="George Bell"/>
    <x v="1"/>
    <s v="United States"/>
    <x v="46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x v="1791"/>
    <x v="582"/>
    <x v="617"/>
    <x v="1"/>
    <s v="GB-14530"/>
    <s v="George Bell"/>
    <x v="1"/>
    <s v="United States"/>
    <x v="46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x v="1791"/>
    <x v="582"/>
    <x v="617"/>
    <x v="1"/>
    <s v="GB-14530"/>
    <s v="George Bell"/>
    <x v="1"/>
    <s v="United States"/>
    <x v="46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x v="1792"/>
    <x v="896"/>
    <x v="417"/>
    <x v="0"/>
    <s v="NC-18535"/>
    <s v="Nick Crebassa"/>
    <x v="1"/>
    <s v="United States"/>
    <x v="61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x v="1793"/>
    <x v="155"/>
    <x v="222"/>
    <x v="1"/>
    <s v="AB-10255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x v="1793"/>
    <x v="155"/>
    <x v="222"/>
    <x v="1"/>
    <s v="AB-10255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x v="1794"/>
    <x v="123"/>
    <x v="410"/>
    <x v="2"/>
    <s v="SC-20770"/>
    <s v="Stewart Carmichael"/>
    <x v="1"/>
    <s v="United States"/>
    <x v="52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x v="1794"/>
    <x v="123"/>
    <x v="410"/>
    <x v="2"/>
    <s v="SC-20770"/>
    <s v="Stewart Carmichael"/>
    <x v="1"/>
    <s v="United States"/>
    <x v="52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x v="1795"/>
    <x v="64"/>
    <x v="411"/>
    <x v="1"/>
    <s v="JC-15340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x v="1796"/>
    <x v="507"/>
    <x v="221"/>
    <x v="1"/>
    <s v="RA-19285"/>
    <s v="Ralph Arnett"/>
    <x v="0"/>
    <s v="United States"/>
    <x v="1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x v="1796"/>
    <x v="507"/>
    <x v="221"/>
    <x v="1"/>
    <s v="RA-19285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x v="1796"/>
    <x v="507"/>
    <x v="221"/>
    <x v="1"/>
    <s v="RA-19285"/>
    <s v="Ralph Arnett"/>
    <x v="0"/>
    <s v="United States"/>
    <x v="1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x v="1797"/>
    <x v="897"/>
    <x v="953"/>
    <x v="1"/>
    <s v="SH-19975"/>
    <s v="Sally Hughsby"/>
    <x v="1"/>
    <s v="United States"/>
    <x v="214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x v="1797"/>
    <x v="897"/>
    <x v="953"/>
    <x v="1"/>
    <s v="SH-19975"/>
    <s v="Sally Hughsby"/>
    <x v="1"/>
    <s v="United States"/>
    <x v="214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x v="1798"/>
    <x v="80"/>
    <x v="76"/>
    <x v="1"/>
    <s v="JC-15775"/>
    <s v="John Castell"/>
    <x v="0"/>
    <s v="United States"/>
    <x v="203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x v="1798"/>
    <x v="80"/>
    <x v="76"/>
    <x v="1"/>
    <s v="JC-15775"/>
    <s v="John Castell"/>
    <x v="0"/>
    <s v="United States"/>
    <x v="203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x v="1799"/>
    <x v="240"/>
    <x v="466"/>
    <x v="0"/>
    <s v="BC-11125"/>
    <s v="Becky Castell"/>
    <x v="2"/>
    <s v="United States"/>
    <x v="8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x v="1799"/>
    <x v="240"/>
    <x v="466"/>
    <x v="0"/>
    <s v="BC-11125"/>
    <s v="Becky Castell"/>
    <x v="2"/>
    <s v="United States"/>
    <x v="8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x v="1799"/>
    <x v="240"/>
    <x v="466"/>
    <x v="0"/>
    <s v="BC-11125"/>
    <s v="Becky Castell"/>
    <x v="2"/>
    <s v="United States"/>
    <x v="8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x v="1799"/>
    <x v="240"/>
    <x v="466"/>
    <x v="0"/>
    <s v="BC-11125"/>
    <s v="Becky Castell"/>
    <x v="2"/>
    <s v="United States"/>
    <x v="8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x v="1800"/>
    <x v="128"/>
    <x v="923"/>
    <x v="1"/>
    <s v="JH-15985"/>
    <s v="Joseph Holt"/>
    <x v="0"/>
    <s v="United States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x v="1801"/>
    <x v="200"/>
    <x v="524"/>
    <x v="1"/>
    <s v="CC-12610"/>
    <s v="Corey Catlett"/>
    <x v="1"/>
    <s v="United States"/>
    <x v="38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x v="1801"/>
    <x v="200"/>
    <x v="524"/>
    <x v="1"/>
    <s v="CC-12610"/>
    <s v="Corey Catlett"/>
    <x v="1"/>
    <s v="United States"/>
    <x v="38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x v="1802"/>
    <x v="898"/>
    <x v="785"/>
    <x v="0"/>
    <s v="DB-12970"/>
    <s v="Darren Budd"/>
    <x v="1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x v="1802"/>
    <x v="898"/>
    <x v="785"/>
    <x v="0"/>
    <s v="DB-12970"/>
    <s v="Darren Budd"/>
    <x v="1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x v="1803"/>
    <x v="338"/>
    <x v="954"/>
    <x v="1"/>
    <s v="PP-18955"/>
    <s v="Paul Prost"/>
    <x v="2"/>
    <s v="United States"/>
    <x v="24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x v="1803"/>
    <x v="338"/>
    <x v="954"/>
    <x v="1"/>
    <s v="PP-18955"/>
    <s v="Paul Prost"/>
    <x v="2"/>
    <s v="United States"/>
    <x v="24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x v="1803"/>
    <x v="338"/>
    <x v="954"/>
    <x v="1"/>
    <s v="PP-18955"/>
    <s v="Paul Prost"/>
    <x v="2"/>
    <s v="United States"/>
    <x v="24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x v="1803"/>
    <x v="338"/>
    <x v="954"/>
    <x v="1"/>
    <s v="PP-18955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x v="1803"/>
    <x v="338"/>
    <x v="954"/>
    <x v="1"/>
    <s v="PP-18955"/>
    <s v="Paul Prost"/>
    <x v="2"/>
    <s v="United States"/>
    <x v="24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x v="1803"/>
    <x v="338"/>
    <x v="954"/>
    <x v="1"/>
    <s v="PP-18955"/>
    <s v="Paul Prost"/>
    <x v="2"/>
    <s v="United States"/>
    <x v="24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x v="1803"/>
    <x v="338"/>
    <x v="954"/>
    <x v="1"/>
    <s v="PP-18955"/>
    <s v="Paul Prost"/>
    <x v="2"/>
    <s v="United States"/>
    <x v="24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x v="1803"/>
    <x v="338"/>
    <x v="954"/>
    <x v="1"/>
    <s v="PP-18955"/>
    <s v="Paul Prost"/>
    <x v="2"/>
    <s v="United States"/>
    <x v="24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x v="1803"/>
    <x v="338"/>
    <x v="954"/>
    <x v="1"/>
    <s v="PP-18955"/>
    <s v="Paul Prost"/>
    <x v="2"/>
    <s v="United States"/>
    <x v="24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x v="1804"/>
    <x v="414"/>
    <x v="955"/>
    <x v="0"/>
    <s v="MC-17845"/>
    <s v="Michael Chen"/>
    <x v="0"/>
    <s v="United States"/>
    <x v="1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x v="1804"/>
    <x v="414"/>
    <x v="955"/>
    <x v="0"/>
    <s v="MC-17845"/>
    <s v="Michael Chen"/>
    <x v="0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x v="1804"/>
    <x v="414"/>
    <x v="955"/>
    <x v="0"/>
    <s v="MC-17845"/>
    <s v="Michael Chen"/>
    <x v="0"/>
    <s v="United States"/>
    <x v="1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x v="1804"/>
    <x v="414"/>
    <x v="955"/>
    <x v="0"/>
    <s v="MC-17845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x v="1805"/>
    <x v="739"/>
    <x v="151"/>
    <x v="0"/>
    <s v="VF-21715"/>
    <s v="Vicky Freymann"/>
    <x v="2"/>
    <s v="United States"/>
    <x v="1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x v="1805"/>
    <x v="739"/>
    <x v="151"/>
    <x v="0"/>
    <s v="VF-21715"/>
    <s v="Vicky Freymann"/>
    <x v="2"/>
    <s v="United States"/>
    <x v="1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x v="1806"/>
    <x v="6"/>
    <x v="562"/>
    <x v="1"/>
    <s v="MC-17275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x v="1806"/>
    <x v="6"/>
    <x v="562"/>
    <x v="1"/>
    <s v="MC-17275"/>
    <s v="Marc Crier"/>
    <x v="0"/>
    <s v="United States"/>
    <x v="26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x v="1807"/>
    <x v="34"/>
    <x v="33"/>
    <x v="0"/>
    <s v="DB-13210"/>
    <s v="Dean Braden"/>
    <x v="0"/>
    <s v="United States"/>
    <x v="66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x v="1807"/>
    <x v="34"/>
    <x v="33"/>
    <x v="0"/>
    <s v="DB-13210"/>
    <s v="Dean Braden"/>
    <x v="0"/>
    <s v="United States"/>
    <x v="66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x v="1807"/>
    <x v="34"/>
    <x v="33"/>
    <x v="0"/>
    <s v="DB-13210"/>
    <s v="Dean Braden"/>
    <x v="0"/>
    <s v="United States"/>
    <x v="66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x v="1807"/>
    <x v="34"/>
    <x v="33"/>
    <x v="0"/>
    <s v="DB-13210"/>
    <s v="Dean Braden"/>
    <x v="0"/>
    <s v="United States"/>
    <x v="66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x v="1808"/>
    <x v="515"/>
    <x v="559"/>
    <x v="1"/>
    <s v="AJ-10945"/>
    <s v="Ashley Jarboe"/>
    <x v="0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x v="1809"/>
    <x v="558"/>
    <x v="956"/>
    <x v="1"/>
    <s v="CP-12340"/>
    <s v="Christine Phan"/>
    <x v="1"/>
    <s v="United States"/>
    <x v="108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x v="1810"/>
    <x v="565"/>
    <x v="947"/>
    <x v="1"/>
    <s v="DB-13555"/>
    <s v="Dorothy Badders"/>
    <x v="1"/>
    <s v="United States"/>
    <x v="65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x v="1811"/>
    <x v="899"/>
    <x v="957"/>
    <x v="1"/>
    <s v="EB-13750"/>
    <s v="Edward Becker"/>
    <x v="1"/>
    <s v="United States"/>
    <x v="369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x v="1811"/>
    <x v="899"/>
    <x v="957"/>
    <x v="1"/>
    <s v="EB-13750"/>
    <s v="Edward Becker"/>
    <x v="1"/>
    <s v="United States"/>
    <x v="369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x v="1811"/>
    <x v="899"/>
    <x v="957"/>
    <x v="1"/>
    <s v="EB-13750"/>
    <s v="Edward Becker"/>
    <x v="1"/>
    <s v="United States"/>
    <x v="369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x v="1812"/>
    <x v="427"/>
    <x v="639"/>
    <x v="1"/>
    <s v="JP-15460"/>
    <s v="Jennifer Patt"/>
    <x v="1"/>
    <s v="United States"/>
    <x v="220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x v="1813"/>
    <x v="900"/>
    <x v="35"/>
    <x v="0"/>
    <s v="SC-20050"/>
    <s v="Sample Company A"/>
    <x v="2"/>
    <s v="United States"/>
    <x v="25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x v="1814"/>
    <x v="445"/>
    <x v="472"/>
    <x v="1"/>
    <s v="FM-14290"/>
    <s v="Frank Merwin"/>
    <x v="2"/>
    <s v="United States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x v="1814"/>
    <x v="445"/>
    <x v="472"/>
    <x v="1"/>
    <s v="FM-14290"/>
    <s v="Frank Merwin"/>
    <x v="2"/>
    <s v="United States"/>
    <x v="94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x v="1815"/>
    <x v="589"/>
    <x v="623"/>
    <x v="1"/>
    <s v="TB-21250"/>
    <s v="Tim Brockman"/>
    <x v="0"/>
    <s v="United States"/>
    <x v="127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x v="1815"/>
    <x v="589"/>
    <x v="623"/>
    <x v="1"/>
    <s v="TB-21250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x v="1815"/>
    <x v="589"/>
    <x v="623"/>
    <x v="1"/>
    <s v="TB-21250"/>
    <s v="Tim Brockman"/>
    <x v="0"/>
    <s v="United States"/>
    <x v="127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x v="1815"/>
    <x v="589"/>
    <x v="623"/>
    <x v="1"/>
    <s v="TB-21250"/>
    <s v="Tim Brockman"/>
    <x v="0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x v="1815"/>
    <x v="589"/>
    <x v="623"/>
    <x v="1"/>
    <s v="TB-21250"/>
    <s v="Tim Brockman"/>
    <x v="0"/>
    <s v="United States"/>
    <x v="127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x v="1815"/>
    <x v="589"/>
    <x v="623"/>
    <x v="1"/>
    <s v="TB-21250"/>
    <s v="Tim Brockman"/>
    <x v="0"/>
    <s v="United States"/>
    <x v="127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x v="1815"/>
    <x v="589"/>
    <x v="623"/>
    <x v="1"/>
    <s v="TB-21250"/>
    <s v="Tim Brockman"/>
    <x v="0"/>
    <s v="United States"/>
    <x v="127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x v="1815"/>
    <x v="589"/>
    <x v="623"/>
    <x v="1"/>
    <s v="TB-21250"/>
    <s v="Tim Brockman"/>
    <x v="0"/>
    <s v="United States"/>
    <x v="127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x v="1816"/>
    <x v="143"/>
    <x v="679"/>
    <x v="1"/>
    <s v="EH-14125"/>
    <s v="Eugene Hildebrand"/>
    <x v="2"/>
    <s v="United States"/>
    <x v="21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x v="1816"/>
    <x v="143"/>
    <x v="679"/>
    <x v="1"/>
    <s v="EH-14125"/>
    <s v="Eugene Hildebrand"/>
    <x v="2"/>
    <s v="United States"/>
    <x v="21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x v="1817"/>
    <x v="44"/>
    <x v="45"/>
    <x v="1"/>
    <s v="ML-17410"/>
    <s v="Maris LaWare"/>
    <x v="0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x v="1817"/>
    <x v="44"/>
    <x v="45"/>
    <x v="1"/>
    <s v="ML-17410"/>
    <s v="Maris LaWare"/>
    <x v="0"/>
    <s v="United States"/>
    <x v="10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x v="1818"/>
    <x v="901"/>
    <x v="234"/>
    <x v="1"/>
    <s v="MH-17620"/>
    <s v="Matt Hagelstein"/>
    <x v="1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x v="1819"/>
    <x v="584"/>
    <x v="933"/>
    <x v="1"/>
    <s v="BT-11680"/>
    <s v="Brian Thompson"/>
    <x v="0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x v="1819"/>
    <x v="584"/>
    <x v="933"/>
    <x v="1"/>
    <s v="BT-11680"/>
    <s v="Brian Thompson"/>
    <x v="0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x v="1819"/>
    <x v="584"/>
    <x v="933"/>
    <x v="1"/>
    <s v="BT-11680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x v="1819"/>
    <x v="584"/>
    <x v="933"/>
    <x v="1"/>
    <s v="BT-11680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x v="1819"/>
    <x v="584"/>
    <x v="933"/>
    <x v="1"/>
    <s v="BT-11680"/>
    <s v="Brian Thompson"/>
    <x v="0"/>
    <s v="United States"/>
    <x v="183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x v="1819"/>
    <x v="584"/>
    <x v="933"/>
    <x v="1"/>
    <s v="BT-11680"/>
    <s v="Brian Thompson"/>
    <x v="0"/>
    <s v="United States"/>
    <x v="183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x v="1819"/>
    <x v="584"/>
    <x v="933"/>
    <x v="1"/>
    <s v="BT-11680"/>
    <s v="Brian Thompson"/>
    <x v="0"/>
    <s v="United States"/>
    <x v="183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x v="1819"/>
    <x v="584"/>
    <x v="933"/>
    <x v="1"/>
    <s v="BT-11680"/>
    <s v="Brian Thompson"/>
    <x v="0"/>
    <s v="United States"/>
    <x v="183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x v="1819"/>
    <x v="584"/>
    <x v="933"/>
    <x v="1"/>
    <s v="BT-11680"/>
    <s v="Brian Thompson"/>
    <x v="0"/>
    <s v="United States"/>
    <x v="183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x v="1820"/>
    <x v="180"/>
    <x v="292"/>
    <x v="1"/>
    <s v="JC-15340"/>
    <s v="Jasper Cacioppo"/>
    <x v="0"/>
    <s v="United States"/>
    <x v="169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x v="1821"/>
    <x v="244"/>
    <x v="308"/>
    <x v="1"/>
    <s v="DB-13210"/>
    <s v="Dean Braden"/>
    <x v="0"/>
    <s v="United States"/>
    <x v="370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x v="1822"/>
    <x v="455"/>
    <x v="742"/>
    <x v="0"/>
    <s v="DO-13435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x v="1822"/>
    <x v="455"/>
    <x v="742"/>
    <x v="0"/>
    <s v="DO-13435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x v="1823"/>
    <x v="628"/>
    <x v="450"/>
    <x v="0"/>
    <s v="FA-14230"/>
    <s v="Frank Atkinson"/>
    <x v="1"/>
    <s v="United States"/>
    <x v="60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x v="1823"/>
    <x v="628"/>
    <x v="450"/>
    <x v="0"/>
    <s v="FA-14230"/>
    <s v="Frank Atkinson"/>
    <x v="1"/>
    <s v="United States"/>
    <x v="60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x v="1823"/>
    <x v="628"/>
    <x v="450"/>
    <x v="0"/>
    <s v="FA-14230"/>
    <s v="Frank Atkinson"/>
    <x v="1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x v="1823"/>
    <x v="628"/>
    <x v="450"/>
    <x v="0"/>
    <s v="FA-14230"/>
    <s v="Frank Atkinson"/>
    <x v="1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x v="1824"/>
    <x v="680"/>
    <x v="550"/>
    <x v="1"/>
    <s v="QJ-19255"/>
    <s v="Quincy Jones"/>
    <x v="1"/>
    <s v="United States"/>
    <x v="24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x v="1824"/>
    <x v="680"/>
    <x v="550"/>
    <x v="1"/>
    <s v="QJ-19255"/>
    <s v="Quincy Jones"/>
    <x v="1"/>
    <s v="United States"/>
    <x v="24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x v="1824"/>
    <x v="680"/>
    <x v="550"/>
    <x v="1"/>
    <s v="QJ-19255"/>
    <s v="Quincy Jones"/>
    <x v="1"/>
    <s v="United States"/>
    <x v="24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x v="1825"/>
    <x v="902"/>
    <x v="958"/>
    <x v="0"/>
    <s v="TC-21475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x v="1826"/>
    <x v="103"/>
    <x v="101"/>
    <x v="1"/>
    <s v="ON-18715"/>
    <s v="Odella Nelson"/>
    <x v="1"/>
    <s v="United States"/>
    <x v="228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x v="1827"/>
    <x v="38"/>
    <x v="551"/>
    <x v="0"/>
    <s v="AD-10180"/>
    <s v="Alan Dominguez"/>
    <x v="2"/>
    <s v="United States"/>
    <x v="181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x v="1828"/>
    <x v="165"/>
    <x v="168"/>
    <x v="1"/>
    <s v="AC-10615"/>
    <s v="Ann Chong"/>
    <x v="1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x v="1829"/>
    <x v="850"/>
    <x v="405"/>
    <x v="0"/>
    <s v="MF-1766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x v="1830"/>
    <x v="385"/>
    <x v="959"/>
    <x v="1"/>
    <s v="DH-13075"/>
    <s v="Dave Hallsten"/>
    <x v="1"/>
    <s v="United States"/>
    <x v="27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x v="1830"/>
    <x v="385"/>
    <x v="959"/>
    <x v="1"/>
    <s v="DH-13075"/>
    <s v="Dave Hallsten"/>
    <x v="1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x v="1830"/>
    <x v="385"/>
    <x v="959"/>
    <x v="1"/>
    <s v="DH-13075"/>
    <s v="Dave Hallsten"/>
    <x v="1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x v="1830"/>
    <x v="385"/>
    <x v="959"/>
    <x v="1"/>
    <s v="DH-13075"/>
    <s v="Dave Hallsten"/>
    <x v="1"/>
    <s v="United States"/>
    <x v="27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x v="1831"/>
    <x v="257"/>
    <x v="782"/>
    <x v="1"/>
    <s v="EN-13780"/>
    <s v="Edward Nazzal"/>
    <x v="0"/>
    <s v="United States"/>
    <x v="61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x v="1832"/>
    <x v="533"/>
    <x v="680"/>
    <x v="1"/>
    <s v="SS-20140"/>
    <s v="Saphhira Shifley"/>
    <x v="1"/>
    <s v="United States"/>
    <x v="279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x v="1832"/>
    <x v="533"/>
    <x v="680"/>
    <x v="1"/>
    <s v="SS-20140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x v="1832"/>
    <x v="533"/>
    <x v="680"/>
    <x v="1"/>
    <s v="SS-20140"/>
    <s v="Saphhira Shifley"/>
    <x v="1"/>
    <s v="United States"/>
    <x v="279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x v="1833"/>
    <x v="453"/>
    <x v="117"/>
    <x v="2"/>
    <s v="RS-19765"/>
    <s v="Roland Schwarz"/>
    <x v="1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x v="1833"/>
    <x v="453"/>
    <x v="117"/>
    <x v="2"/>
    <s v="RS-19765"/>
    <s v="Roland Schwarz"/>
    <x v="1"/>
    <s v="United States"/>
    <x v="1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x v="1834"/>
    <x v="81"/>
    <x v="321"/>
    <x v="2"/>
    <s v="JW-15955"/>
    <s v="Joni Wasserman"/>
    <x v="0"/>
    <s v="United States"/>
    <x v="4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x v="1834"/>
    <x v="81"/>
    <x v="321"/>
    <x v="2"/>
    <s v="JW-15955"/>
    <s v="Joni Wasserman"/>
    <x v="0"/>
    <s v="United States"/>
    <x v="4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x v="1835"/>
    <x v="589"/>
    <x v="28"/>
    <x v="0"/>
    <s v="JK-15625"/>
    <s v="Jim Karlsson"/>
    <x v="0"/>
    <s v="United States"/>
    <x v="175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x v="1835"/>
    <x v="589"/>
    <x v="28"/>
    <x v="0"/>
    <s v="JK-15625"/>
    <s v="Jim Karlsson"/>
    <x v="0"/>
    <s v="United States"/>
    <x v="175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x v="1836"/>
    <x v="148"/>
    <x v="886"/>
    <x v="1"/>
    <s v="JO-15550"/>
    <s v="Jesus Ocampo"/>
    <x v="2"/>
    <s v="United States"/>
    <x v="155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x v="1837"/>
    <x v="251"/>
    <x v="30"/>
    <x v="1"/>
    <s v="TP-21130"/>
    <s v="Theone Pippenger"/>
    <x v="0"/>
    <s v="United States"/>
    <x v="38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x v="1837"/>
    <x v="251"/>
    <x v="30"/>
    <x v="1"/>
    <s v="TP-21130"/>
    <s v="Theone Pippenger"/>
    <x v="0"/>
    <s v="United States"/>
    <x v="38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x v="1838"/>
    <x v="42"/>
    <x v="30"/>
    <x v="1"/>
    <s v="BS-11590"/>
    <s v="Brendan Sweed"/>
    <x v="1"/>
    <s v="United States"/>
    <x v="38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x v="1839"/>
    <x v="887"/>
    <x v="746"/>
    <x v="1"/>
    <s v="AB-10255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x v="1839"/>
    <x v="887"/>
    <x v="746"/>
    <x v="1"/>
    <s v="AB-10255"/>
    <s v="Alejandro Ballentine"/>
    <x v="2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x v="1840"/>
    <x v="903"/>
    <x v="177"/>
    <x v="1"/>
    <s v="FO-14305"/>
    <s v="Frank Olsen"/>
    <x v="0"/>
    <s v="United States"/>
    <x v="12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x v="1841"/>
    <x v="125"/>
    <x v="124"/>
    <x v="1"/>
    <s v="MF-17665"/>
    <s v="Maureen Fritzler"/>
    <x v="1"/>
    <s v="United States"/>
    <x v="42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x v="1842"/>
    <x v="355"/>
    <x v="710"/>
    <x v="2"/>
    <s v="SA-20830"/>
    <s v="Sue Ann Reed"/>
    <x v="0"/>
    <s v="United States"/>
    <x v="22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x v="1843"/>
    <x v="482"/>
    <x v="771"/>
    <x v="1"/>
    <s v="SH-19975"/>
    <s v="Sally Hughsby"/>
    <x v="1"/>
    <s v="United States"/>
    <x v="60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x v="1844"/>
    <x v="410"/>
    <x v="950"/>
    <x v="1"/>
    <s v="JL-15235"/>
    <s v="Janet Lee"/>
    <x v="0"/>
    <s v="United States"/>
    <x v="46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x v="1844"/>
    <x v="410"/>
    <x v="950"/>
    <x v="1"/>
    <s v="JL-15235"/>
    <s v="Janet Lee"/>
    <x v="0"/>
    <s v="United States"/>
    <x v="46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x v="1844"/>
    <x v="410"/>
    <x v="950"/>
    <x v="1"/>
    <s v="JL-15235"/>
    <s v="Janet Lee"/>
    <x v="0"/>
    <s v="United States"/>
    <x v="46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x v="1845"/>
    <x v="227"/>
    <x v="832"/>
    <x v="1"/>
    <s v="KH-16630"/>
    <s v="Ken Heidel"/>
    <x v="1"/>
    <s v="United States"/>
    <x v="183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x v="1845"/>
    <x v="227"/>
    <x v="832"/>
    <x v="1"/>
    <s v="KH-16630"/>
    <s v="Ken Heidel"/>
    <x v="1"/>
    <s v="United States"/>
    <x v="183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x v="1845"/>
    <x v="227"/>
    <x v="832"/>
    <x v="1"/>
    <s v="KH-16630"/>
    <s v="Ken Heidel"/>
    <x v="1"/>
    <s v="United States"/>
    <x v="183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x v="1845"/>
    <x v="227"/>
    <x v="832"/>
    <x v="1"/>
    <s v="KH-16630"/>
    <s v="Ken Heidel"/>
    <x v="1"/>
    <s v="United States"/>
    <x v="183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x v="1845"/>
    <x v="227"/>
    <x v="832"/>
    <x v="1"/>
    <s v="KH-16630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x v="1846"/>
    <x v="904"/>
    <x v="146"/>
    <x v="0"/>
    <s v="RM-19750"/>
    <s v="Roland Murray"/>
    <x v="0"/>
    <s v="United States"/>
    <x v="20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x v="1846"/>
    <x v="904"/>
    <x v="146"/>
    <x v="0"/>
    <s v="RM-19750"/>
    <s v="Roland Murray"/>
    <x v="0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x v="1847"/>
    <x v="716"/>
    <x v="320"/>
    <x v="3"/>
    <s v="VM-21835"/>
    <s v="Vivian Mathis"/>
    <x v="0"/>
    <s v="United States"/>
    <x v="46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x v="1847"/>
    <x v="716"/>
    <x v="320"/>
    <x v="3"/>
    <s v="VM-2183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x v="1848"/>
    <x v="10"/>
    <x v="10"/>
    <x v="1"/>
    <s v="LH-17155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x v="1848"/>
    <x v="10"/>
    <x v="10"/>
    <x v="1"/>
    <s v="LH-17155"/>
    <s v="Logan Haushalter"/>
    <x v="0"/>
    <s v="United States"/>
    <x v="25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x v="1848"/>
    <x v="10"/>
    <x v="10"/>
    <x v="1"/>
    <s v="LH-17155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x v="1849"/>
    <x v="804"/>
    <x v="347"/>
    <x v="1"/>
    <s v="WB-21850"/>
    <s v="William Brown"/>
    <x v="0"/>
    <s v="United States"/>
    <x v="20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x v="1849"/>
    <x v="804"/>
    <x v="347"/>
    <x v="1"/>
    <s v="WB-21850"/>
    <s v="William Brown"/>
    <x v="0"/>
    <s v="United States"/>
    <x v="20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x v="1849"/>
    <x v="804"/>
    <x v="347"/>
    <x v="1"/>
    <s v="WB-21850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x v="1850"/>
    <x v="745"/>
    <x v="960"/>
    <x v="3"/>
    <s v="AP-10915"/>
    <s v="Arthur Prichep"/>
    <x v="0"/>
    <s v="United States"/>
    <x v="371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x v="1851"/>
    <x v="713"/>
    <x v="961"/>
    <x v="0"/>
    <s v="RA-19915"/>
    <s v="Russell Applegate"/>
    <x v="0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x v="1851"/>
    <x v="713"/>
    <x v="961"/>
    <x v="0"/>
    <s v="RA-19915"/>
    <s v="Russell Applegate"/>
    <x v="0"/>
    <s v="United States"/>
    <x v="38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x v="1852"/>
    <x v="151"/>
    <x v="346"/>
    <x v="0"/>
    <s v="DR-12880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x v="1852"/>
    <x v="151"/>
    <x v="346"/>
    <x v="0"/>
    <s v="DR-12880"/>
    <s v="Dan Reichenbach"/>
    <x v="1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x v="1852"/>
    <x v="151"/>
    <x v="346"/>
    <x v="0"/>
    <s v="DR-12880"/>
    <s v="Dan Reichenbach"/>
    <x v="1"/>
    <s v="United States"/>
    <x v="75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x v="1852"/>
    <x v="151"/>
    <x v="346"/>
    <x v="0"/>
    <s v="DR-12880"/>
    <s v="Dan Reichenbach"/>
    <x v="1"/>
    <s v="United States"/>
    <x v="75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x v="1852"/>
    <x v="151"/>
    <x v="346"/>
    <x v="0"/>
    <s v="DR-12880"/>
    <s v="Dan Reichenbach"/>
    <x v="1"/>
    <s v="United States"/>
    <x v="75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x v="1852"/>
    <x v="151"/>
    <x v="346"/>
    <x v="0"/>
    <s v="DR-12880"/>
    <s v="Dan Reichenbach"/>
    <x v="1"/>
    <s v="United States"/>
    <x v="75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x v="1852"/>
    <x v="151"/>
    <x v="346"/>
    <x v="0"/>
    <s v="DR-12880"/>
    <s v="Dan Reichenbach"/>
    <x v="1"/>
    <s v="United States"/>
    <x v="75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x v="1852"/>
    <x v="151"/>
    <x v="346"/>
    <x v="0"/>
    <s v="DR-12880"/>
    <s v="Dan Reichenbach"/>
    <x v="1"/>
    <s v="United States"/>
    <x v="75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x v="1853"/>
    <x v="840"/>
    <x v="962"/>
    <x v="2"/>
    <s v="JG-15310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x v="1853"/>
    <x v="840"/>
    <x v="962"/>
    <x v="2"/>
    <s v="JG-15310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x v="1854"/>
    <x v="905"/>
    <x v="963"/>
    <x v="1"/>
    <s v="LC-16870"/>
    <s v="Lena Cacioppo"/>
    <x v="0"/>
    <s v="United States"/>
    <x v="46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x v="1855"/>
    <x v="227"/>
    <x v="832"/>
    <x v="1"/>
    <s v="GB-14530"/>
    <s v="George Bell"/>
    <x v="1"/>
    <s v="United States"/>
    <x v="1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x v="1855"/>
    <x v="227"/>
    <x v="832"/>
    <x v="1"/>
    <s v="GB-14530"/>
    <s v="George Bell"/>
    <x v="1"/>
    <s v="United States"/>
    <x v="1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x v="1855"/>
    <x v="227"/>
    <x v="832"/>
    <x v="1"/>
    <s v="GB-14530"/>
    <s v="George Bell"/>
    <x v="1"/>
    <s v="United States"/>
    <x v="1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x v="1856"/>
    <x v="605"/>
    <x v="808"/>
    <x v="1"/>
    <s v="CK-12205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x v="1857"/>
    <x v="572"/>
    <x v="964"/>
    <x v="0"/>
    <s v="TS-21160"/>
    <s v="Theresa Swint"/>
    <x v="1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x v="1857"/>
    <x v="572"/>
    <x v="964"/>
    <x v="0"/>
    <s v="TS-21160"/>
    <s v="Theresa Swint"/>
    <x v="1"/>
    <s v="United States"/>
    <x v="373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x v="1858"/>
    <x v="906"/>
    <x v="965"/>
    <x v="1"/>
    <s v="MH-18025"/>
    <s v="Michelle Huthwaite"/>
    <x v="0"/>
    <s v="United States"/>
    <x v="22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x v="1859"/>
    <x v="844"/>
    <x v="595"/>
    <x v="1"/>
    <s v="DM-12955"/>
    <s v="Dario Medina"/>
    <x v="1"/>
    <s v="United States"/>
    <x v="12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x v="1859"/>
    <x v="844"/>
    <x v="595"/>
    <x v="1"/>
    <s v="DM-12955"/>
    <s v="Dario Medina"/>
    <x v="1"/>
    <s v="United States"/>
    <x v="12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x v="1860"/>
    <x v="575"/>
    <x v="763"/>
    <x v="0"/>
    <s v="JJ-15760"/>
    <s v="Joel Jenkins"/>
    <x v="2"/>
    <s v="United States"/>
    <x v="12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x v="1861"/>
    <x v="757"/>
    <x v="966"/>
    <x v="0"/>
    <s v="KB-16585"/>
    <s v="Ken Black"/>
    <x v="1"/>
    <s v="United States"/>
    <x v="146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x v="1861"/>
    <x v="757"/>
    <x v="966"/>
    <x v="0"/>
    <s v="KB-16585"/>
    <s v="Ken Black"/>
    <x v="1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x v="1862"/>
    <x v="907"/>
    <x v="967"/>
    <x v="1"/>
    <s v="CM-12160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x v="1863"/>
    <x v="536"/>
    <x v="968"/>
    <x v="1"/>
    <s v="FM-14215"/>
    <s v="Filia McAdams"/>
    <x v="1"/>
    <s v="United States"/>
    <x v="10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x v="1864"/>
    <x v="908"/>
    <x v="826"/>
    <x v="0"/>
    <s v="RF-19735"/>
    <s v="Roland Fjeld"/>
    <x v="0"/>
    <s v="United States"/>
    <x v="29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x v="1865"/>
    <x v="909"/>
    <x v="969"/>
    <x v="0"/>
    <s v="JK-15370"/>
    <s v="Jay Kimmel"/>
    <x v="0"/>
    <s v="United States"/>
    <x v="100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x v="1865"/>
    <x v="909"/>
    <x v="969"/>
    <x v="0"/>
    <s v="JK-15370"/>
    <s v="Jay Kimmel"/>
    <x v="0"/>
    <s v="United States"/>
    <x v="100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x v="1865"/>
    <x v="909"/>
    <x v="969"/>
    <x v="0"/>
    <s v="JK-15370"/>
    <s v="Jay Kimmel"/>
    <x v="0"/>
    <s v="United States"/>
    <x v="100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x v="1865"/>
    <x v="909"/>
    <x v="969"/>
    <x v="0"/>
    <s v="JK-15370"/>
    <s v="Jay Kimmel"/>
    <x v="0"/>
    <s v="United States"/>
    <x v="100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x v="1866"/>
    <x v="910"/>
    <x v="970"/>
    <x v="1"/>
    <s v="JB-16045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x v="1867"/>
    <x v="329"/>
    <x v="348"/>
    <x v="0"/>
    <s v="PN-18775"/>
    <s v="Parhena Norris"/>
    <x v="2"/>
    <s v="United States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x v="1868"/>
    <x v="911"/>
    <x v="971"/>
    <x v="1"/>
    <s v="LF-17185"/>
    <s v="Luke Foster"/>
    <x v="0"/>
    <s v="United States"/>
    <x v="20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x v="1869"/>
    <x v="912"/>
    <x v="779"/>
    <x v="1"/>
    <s v="RH-19510"/>
    <s v="Rick Huthwaite"/>
    <x v="2"/>
    <s v="United States"/>
    <x v="375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x v="1870"/>
    <x v="584"/>
    <x v="933"/>
    <x v="0"/>
    <s v="MC-17575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x v="1871"/>
    <x v="38"/>
    <x v="38"/>
    <x v="0"/>
    <s v="MN-17935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x v="1871"/>
    <x v="38"/>
    <x v="38"/>
    <x v="0"/>
    <s v="MN-17935"/>
    <s v="Michael Nguyen"/>
    <x v="0"/>
    <s v="United States"/>
    <x v="26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x v="1872"/>
    <x v="689"/>
    <x v="460"/>
    <x v="1"/>
    <s v="EH-14125"/>
    <s v="Eugene Hildebrand"/>
    <x v="2"/>
    <s v="United States"/>
    <x v="2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x v="1873"/>
    <x v="377"/>
    <x v="53"/>
    <x v="1"/>
    <s v="TC-21535"/>
    <s v="Tracy Collins"/>
    <x v="2"/>
    <s v="United States"/>
    <x v="38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x v="1874"/>
    <x v="731"/>
    <x v="271"/>
    <x v="1"/>
    <s v="JD-15895"/>
    <s v="Jonathan Doherty"/>
    <x v="1"/>
    <s v="United States"/>
    <x v="1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x v="1875"/>
    <x v="913"/>
    <x v="411"/>
    <x v="1"/>
    <s v="IL-15100"/>
    <s v="Ivan Liston"/>
    <x v="0"/>
    <s v="United States"/>
    <x v="12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x v="1875"/>
    <x v="913"/>
    <x v="411"/>
    <x v="1"/>
    <s v="IL-15100"/>
    <s v="Ivan Liston"/>
    <x v="0"/>
    <s v="United States"/>
    <x v="12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x v="1876"/>
    <x v="764"/>
    <x v="180"/>
    <x v="1"/>
    <s v="SW-20350"/>
    <s v="Sean Wendt"/>
    <x v="2"/>
    <s v="United States"/>
    <x v="155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x v="1877"/>
    <x v="260"/>
    <x v="972"/>
    <x v="1"/>
    <s v="DP-13390"/>
    <s v="Dennis Pardue"/>
    <x v="2"/>
    <s v="United States"/>
    <x v="1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x v="1878"/>
    <x v="914"/>
    <x v="973"/>
    <x v="2"/>
    <s v="BT-11395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x v="1878"/>
    <x v="914"/>
    <x v="973"/>
    <x v="2"/>
    <s v="BT-11395"/>
    <s v="Bill Tyler"/>
    <x v="1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x v="1879"/>
    <x v="154"/>
    <x v="382"/>
    <x v="1"/>
    <s v="JE-15475"/>
    <s v="Jeremy Ellison"/>
    <x v="0"/>
    <s v="United States"/>
    <x v="20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x v="1880"/>
    <x v="915"/>
    <x v="921"/>
    <x v="1"/>
    <s v="EJ-13720"/>
    <s v="Ed Jacobs"/>
    <x v="0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x v="1880"/>
    <x v="915"/>
    <x v="921"/>
    <x v="1"/>
    <s v="EJ-13720"/>
    <s v="Ed Jacobs"/>
    <x v="0"/>
    <s v="United States"/>
    <x v="70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x v="1880"/>
    <x v="915"/>
    <x v="921"/>
    <x v="1"/>
    <s v="EJ-13720"/>
    <s v="Ed Jacobs"/>
    <x v="0"/>
    <s v="United States"/>
    <x v="70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x v="1881"/>
    <x v="397"/>
    <x v="255"/>
    <x v="2"/>
    <s v="BE-11410"/>
    <s v="Bobby Elias"/>
    <x v="0"/>
    <s v="United States"/>
    <x v="100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x v="1882"/>
    <x v="259"/>
    <x v="133"/>
    <x v="2"/>
    <s v="KL-16555"/>
    <s v="Kelly Lampkin"/>
    <x v="1"/>
    <s v="United States"/>
    <x v="247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x v="1882"/>
    <x v="259"/>
    <x v="133"/>
    <x v="2"/>
    <s v="KL-16555"/>
    <s v="Kelly Lampkin"/>
    <x v="1"/>
    <s v="United States"/>
    <x v="247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x v="1883"/>
    <x v="500"/>
    <x v="550"/>
    <x v="1"/>
    <s v="NC-18415"/>
    <s v="Nathan Cano"/>
    <x v="0"/>
    <s v="United States"/>
    <x v="108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x v="1883"/>
    <x v="500"/>
    <x v="550"/>
    <x v="1"/>
    <s v="NC-18415"/>
    <s v="Nathan Cano"/>
    <x v="0"/>
    <s v="United States"/>
    <x v="108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x v="1883"/>
    <x v="500"/>
    <x v="550"/>
    <x v="1"/>
    <s v="NC-18415"/>
    <s v="Nathan Cano"/>
    <x v="0"/>
    <s v="United States"/>
    <x v="108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x v="1883"/>
    <x v="500"/>
    <x v="550"/>
    <x v="1"/>
    <s v="NC-18415"/>
    <s v="Nathan Cano"/>
    <x v="0"/>
    <s v="United States"/>
    <x v="108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x v="1883"/>
    <x v="500"/>
    <x v="550"/>
    <x v="1"/>
    <s v="NC-18415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x v="1883"/>
    <x v="500"/>
    <x v="550"/>
    <x v="1"/>
    <s v="NC-18415"/>
    <s v="Nathan Cano"/>
    <x v="0"/>
    <s v="United States"/>
    <x v="108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x v="1884"/>
    <x v="768"/>
    <x v="765"/>
    <x v="1"/>
    <s v="AH-10690"/>
    <s v="Anna Häberlin"/>
    <x v="1"/>
    <s v="United States"/>
    <x v="369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x v="1884"/>
    <x v="768"/>
    <x v="765"/>
    <x v="1"/>
    <s v="AH-10690"/>
    <s v="Anna Häberlin"/>
    <x v="1"/>
    <s v="United States"/>
    <x v="369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x v="1884"/>
    <x v="768"/>
    <x v="765"/>
    <x v="1"/>
    <s v="AH-10690"/>
    <s v="Anna Häberlin"/>
    <x v="1"/>
    <s v="United States"/>
    <x v="369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x v="1884"/>
    <x v="768"/>
    <x v="765"/>
    <x v="1"/>
    <s v="AH-10690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x v="1884"/>
    <x v="768"/>
    <x v="765"/>
    <x v="1"/>
    <s v="AH-10690"/>
    <s v="Anna Häberlin"/>
    <x v="1"/>
    <s v="United States"/>
    <x v="369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x v="1884"/>
    <x v="768"/>
    <x v="765"/>
    <x v="1"/>
    <s v="AH-10690"/>
    <s v="Anna Häberlin"/>
    <x v="1"/>
    <s v="United States"/>
    <x v="369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x v="1885"/>
    <x v="916"/>
    <x v="974"/>
    <x v="3"/>
    <s v="PK-19075"/>
    <s v="Pete Kriz"/>
    <x v="0"/>
    <s v="United States"/>
    <x v="158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x v="1886"/>
    <x v="599"/>
    <x v="217"/>
    <x v="1"/>
    <s v="NG-18430"/>
    <s v="Nathan Gelder"/>
    <x v="0"/>
    <s v="United States"/>
    <x v="94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x v="1887"/>
    <x v="630"/>
    <x v="975"/>
    <x v="3"/>
    <s v="ZD-21925"/>
    <s v="Zuschuss Donatelli"/>
    <x v="0"/>
    <s v="United States"/>
    <x v="108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x v="1887"/>
    <x v="630"/>
    <x v="975"/>
    <x v="3"/>
    <s v="ZD-21925"/>
    <s v="Zuschuss Donatelli"/>
    <x v="0"/>
    <s v="United States"/>
    <x v="108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x v="1888"/>
    <x v="426"/>
    <x v="400"/>
    <x v="1"/>
    <s v="NW-18400"/>
    <s v="Natalie Webber"/>
    <x v="0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x v="1888"/>
    <x v="426"/>
    <x v="400"/>
    <x v="1"/>
    <s v="NW-18400"/>
    <s v="Natalie Webber"/>
    <x v="0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x v="1888"/>
    <x v="426"/>
    <x v="400"/>
    <x v="1"/>
    <s v="NW-18400"/>
    <s v="Natalie Webber"/>
    <x v="0"/>
    <s v="United States"/>
    <x v="216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x v="1889"/>
    <x v="449"/>
    <x v="518"/>
    <x v="1"/>
    <s v="HG-14845"/>
    <s v="Harry Greene"/>
    <x v="0"/>
    <s v="United States"/>
    <x v="20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x v="1889"/>
    <x v="449"/>
    <x v="518"/>
    <x v="1"/>
    <s v="HG-14845"/>
    <s v="Harry Greene"/>
    <x v="0"/>
    <s v="United States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x v="1889"/>
    <x v="449"/>
    <x v="518"/>
    <x v="1"/>
    <s v="HG-14845"/>
    <s v="Harry Greene"/>
    <x v="0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x v="1889"/>
    <x v="449"/>
    <x v="518"/>
    <x v="1"/>
    <s v="HG-14845"/>
    <s v="Harry Greene"/>
    <x v="0"/>
    <s v="United States"/>
    <x v="20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x v="1890"/>
    <x v="471"/>
    <x v="629"/>
    <x v="1"/>
    <s v="CC-12685"/>
    <s v="Craig Carroll"/>
    <x v="0"/>
    <s v="United States"/>
    <x v="20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x v="1890"/>
    <x v="471"/>
    <x v="629"/>
    <x v="1"/>
    <s v="CC-12685"/>
    <s v="Craig Carroll"/>
    <x v="0"/>
    <s v="United States"/>
    <x v="20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x v="1890"/>
    <x v="471"/>
    <x v="629"/>
    <x v="1"/>
    <s v="CC-12685"/>
    <s v="Craig Carroll"/>
    <x v="0"/>
    <s v="United States"/>
    <x v="20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x v="1891"/>
    <x v="273"/>
    <x v="976"/>
    <x v="1"/>
    <s v="JG-15805"/>
    <s v="John Grady"/>
    <x v="1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x v="1892"/>
    <x v="917"/>
    <x v="676"/>
    <x v="1"/>
    <s v="RW-19540"/>
    <s v="Rick Wilson"/>
    <x v="1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x v="1892"/>
    <x v="917"/>
    <x v="676"/>
    <x v="1"/>
    <s v="RW-19540"/>
    <s v="Rick Wilson"/>
    <x v="1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x v="1892"/>
    <x v="917"/>
    <x v="676"/>
    <x v="1"/>
    <s v="RW-19540"/>
    <s v="Rick Wilson"/>
    <x v="1"/>
    <s v="United States"/>
    <x v="66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x v="1892"/>
    <x v="917"/>
    <x v="676"/>
    <x v="1"/>
    <s v="RW-19540"/>
    <s v="Rick Wilson"/>
    <x v="1"/>
    <s v="United States"/>
    <x v="66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x v="1893"/>
    <x v="717"/>
    <x v="765"/>
    <x v="1"/>
    <s v="LS-17230"/>
    <s v="Lycoris Saunders"/>
    <x v="0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x v="1893"/>
    <x v="717"/>
    <x v="765"/>
    <x v="1"/>
    <s v="LS-17230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x v="1894"/>
    <x v="156"/>
    <x v="81"/>
    <x v="3"/>
    <s v="MY-18295"/>
    <s v="Muhammed Yedwab"/>
    <x v="1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x v="1894"/>
    <x v="156"/>
    <x v="81"/>
    <x v="3"/>
    <s v="MY-18295"/>
    <s v="Muhammed Yedwab"/>
    <x v="1"/>
    <s v="United States"/>
    <x v="38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x v="1895"/>
    <x v="918"/>
    <x v="977"/>
    <x v="1"/>
    <s v="JM-15655"/>
    <s v="Jim Mitchum"/>
    <x v="1"/>
    <s v="United States"/>
    <x v="220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x v="1895"/>
    <x v="918"/>
    <x v="977"/>
    <x v="1"/>
    <s v="JM-15655"/>
    <s v="Jim Mitchum"/>
    <x v="1"/>
    <s v="United States"/>
    <x v="220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x v="1896"/>
    <x v="711"/>
    <x v="978"/>
    <x v="1"/>
    <s v="KM-16720"/>
    <s v="Kunst Miller"/>
    <x v="0"/>
    <s v="United States"/>
    <x v="226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x v="1896"/>
    <x v="711"/>
    <x v="978"/>
    <x v="1"/>
    <s v="KM-16720"/>
    <s v="Kunst Miller"/>
    <x v="0"/>
    <s v="United States"/>
    <x v="226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x v="1896"/>
    <x v="711"/>
    <x v="978"/>
    <x v="1"/>
    <s v="KM-16720"/>
    <s v="Kunst Miller"/>
    <x v="0"/>
    <s v="United States"/>
    <x v="226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x v="1896"/>
    <x v="711"/>
    <x v="978"/>
    <x v="1"/>
    <s v="KM-16720"/>
    <s v="Kunst Miller"/>
    <x v="0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x v="1897"/>
    <x v="785"/>
    <x v="979"/>
    <x v="1"/>
    <s v="KE-16420"/>
    <s v="Katrina Edelman"/>
    <x v="1"/>
    <s v="United States"/>
    <x v="39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x v="1898"/>
    <x v="919"/>
    <x v="199"/>
    <x v="2"/>
    <s v="TS-21370"/>
    <s v="Todd Sumrall"/>
    <x v="1"/>
    <s v="United States"/>
    <x v="1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x v="1898"/>
    <x v="919"/>
    <x v="199"/>
    <x v="2"/>
    <s v="TS-21370"/>
    <s v="Todd Sumrall"/>
    <x v="1"/>
    <s v="United States"/>
    <x v="1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x v="1898"/>
    <x v="919"/>
    <x v="199"/>
    <x v="2"/>
    <s v="TS-21370"/>
    <s v="Todd Sumrall"/>
    <x v="1"/>
    <s v="United States"/>
    <x v="1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x v="1898"/>
    <x v="919"/>
    <x v="199"/>
    <x v="2"/>
    <s v="TS-21370"/>
    <s v="Todd Sumrall"/>
    <x v="1"/>
    <s v="United States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x v="1898"/>
    <x v="919"/>
    <x v="199"/>
    <x v="2"/>
    <s v="TS-21370"/>
    <s v="Todd Sumrall"/>
    <x v="1"/>
    <s v="United States"/>
    <x v="1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x v="1899"/>
    <x v="920"/>
    <x v="207"/>
    <x v="0"/>
    <s v="SZ-2003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x v="1900"/>
    <x v="585"/>
    <x v="19"/>
    <x v="2"/>
    <s v="JE-15745"/>
    <s v="Joel Eaton"/>
    <x v="0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x v="1900"/>
    <x v="585"/>
    <x v="19"/>
    <x v="2"/>
    <s v="JE-15745"/>
    <s v="Joel Eaton"/>
    <x v="0"/>
    <s v="United States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x v="1901"/>
    <x v="784"/>
    <x v="234"/>
    <x v="1"/>
    <s v="MS-17980"/>
    <s v="Michael Stewart"/>
    <x v="1"/>
    <s v="United States"/>
    <x v="24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x v="1902"/>
    <x v="481"/>
    <x v="14"/>
    <x v="3"/>
    <s v="DH-13675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x v="1903"/>
    <x v="200"/>
    <x v="364"/>
    <x v="2"/>
    <s v="GT-14755"/>
    <s v="Guy Thornton"/>
    <x v="0"/>
    <s v="United States"/>
    <x v="179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x v="1904"/>
    <x v="921"/>
    <x v="272"/>
    <x v="1"/>
    <s v="GH-14410"/>
    <s v="Gary Hansen"/>
    <x v="2"/>
    <s v="United States"/>
    <x v="8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x v="1904"/>
    <x v="921"/>
    <x v="272"/>
    <x v="1"/>
    <s v="GH-14410"/>
    <s v="Gary Hansen"/>
    <x v="2"/>
    <s v="United States"/>
    <x v="8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x v="1905"/>
    <x v="436"/>
    <x v="980"/>
    <x v="0"/>
    <s v="DM-13015"/>
    <s v="Darrin Martin"/>
    <x v="0"/>
    <s v="United States"/>
    <x v="52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x v="1905"/>
    <x v="436"/>
    <x v="980"/>
    <x v="0"/>
    <s v="DM-13015"/>
    <s v="Darrin Martin"/>
    <x v="0"/>
    <s v="United States"/>
    <x v="52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x v="1905"/>
    <x v="436"/>
    <x v="980"/>
    <x v="0"/>
    <s v="DM-13015"/>
    <s v="Darrin Martin"/>
    <x v="0"/>
    <s v="United States"/>
    <x v="52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x v="1906"/>
    <x v="414"/>
    <x v="966"/>
    <x v="3"/>
    <s v="TC-21295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x v="1907"/>
    <x v="922"/>
    <x v="981"/>
    <x v="1"/>
    <s v="JK-16120"/>
    <s v="Julie Kriz"/>
    <x v="2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x v="1907"/>
    <x v="922"/>
    <x v="981"/>
    <x v="1"/>
    <s v="JK-16120"/>
    <s v="Julie Kriz"/>
    <x v="2"/>
    <s v="United States"/>
    <x v="22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x v="1908"/>
    <x v="523"/>
    <x v="503"/>
    <x v="1"/>
    <s v="NC-18415"/>
    <s v="Nathan Cano"/>
    <x v="0"/>
    <s v="United States"/>
    <x v="181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x v="1908"/>
    <x v="523"/>
    <x v="503"/>
    <x v="1"/>
    <s v="NC-18415"/>
    <s v="Nathan Cano"/>
    <x v="0"/>
    <s v="United States"/>
    <x v="181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x v="1909"/>
    <x v="161"/>
    <x v="163"/>
    <x v="0"/>
    <s v="AJ-10960"/>
    <s v="Astrea Jones"/>
    <x v="0"/>
    <s v="United States"/>
    <x v="70"/>
    <x v="1"/>
    <n v="92037"/>
    <x v="1"/>
    <s v="OFF-AR-10001770"/>
    <x v="1"/>
    <x v="6"/>
    <s v="Economy #2 Pencils"/>
    <n v="10.64"/>
    <n v="4"/>
    <n v="0"/>
    <n v="2.7664"/>
    <x v="1"/>
    <x v="0"/>
  </r>
  <r>
    <n v="3865"/>
    <x v="1910"/>
    <x v="109"/>
    <x v="253"/>
    <x v="1"/>
    <s v="LC-16885"/>
    <s v="Lena Creighton"/>
    <x v="0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x v="1911"/>
    <x v="923"/>
    <x v="982"/>
    <x v="0"/>
    <s v="GW-14605"/>
    <s v="Giulietta Weimer"/>
    <x v="0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x v="1912"/>
    <x v="756"/>
    <x v="77"/>
    <x v="0"/>
    <s v="SC-20305"/>
    <s v="Sean Christensen"/>
    <x v="0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x v="1913"/>
    <x v="924"/>
    <x v="983"/>
    <x v="0"/>
    <s v="JF-15355"/>
    <s v="Jay Fein"/>
    <x v="0"/>
    <s v="United States"/>
    <x v="70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x v="1913"/>
    <x v="924"/>
    <x v="983"/>
    <x v="0"/>
    <s v="JF-15355"/>
    <s v="Jay Fein"/>
    <x v="0"/>
    <s v="United States"/>
    <x v="70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x v="1913"/>
    <x v="924"/>
    <x v="983"/>
    <x v="0"/>
    <s v="JF-15355"/>
    <s v="Jay Fein"/>
    <x v="0"/>
    <s v="United States"/>
    <x v="70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x v="1913"/>
    <x v="924"/>
    <x v="983"/>
    <x v="0"/>
    <s v="JF-15355"/>
    <s v="Jay Fein"/>
    <x v="0"/>
    <s v="United States"/>
    <x v="70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x v="1913"/>
    <x v="924"/>
    <x v="983"/>
    <x v="0"/>
    <s v="JF-15355"/>
    <s v="Jay Fein"/>
    <x v="0"/>
    <s v="United States"/>
    <x v="70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x v="1913"/>
    <x v="924"/>
    <x v="983"/>
    <x v="0"/>
    <s v="JF-15355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x v="1914"/>
    <x v="64"/>
    <x v="62"/>
    <x v="0"/>
    <s v="DM-13015"/>
    <s v="Darrin Martin"/>
    <x v="0"/>
    <s v="United States"/>
    <x v="271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x v="1914"/>
    <x v="64"/>
    <x v="62"/>
    <x v="0"/>
    <s v="DM-13015"/>
    <s v="Darrin Martin"/>
    <x v="0"/>
    <s v="United States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x v="1914"/>
    <x v="64"/>
    <x v="62"/>
    <x v="0"/>
    <s v="DM-13015"/>
    <s v="Darrin Martin"/>
    <x v="0"/>
    <s v="United States"/>
    <x v="271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x v="1914"/>
    <x v="64"/>
    <x v="62"/>
    <x v="0"/>
    <s v="DM-13015"/>
    <s v="Darrin Martin"/>
    <x v="0"/>
    <s v="United States"/>
    <x v="271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x v="1915"/>
    <x v="99"/>
    <x v="195"/>
    <x v="1"/>
    <s v="EP-13915"/>
    <s v="Emily Phan"/>
    <x v="0"/>
    <s v="United States"/>
    <x v="67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x v="1916"/>
    <x v="267"/>
    <x v="284"/>
    <x v="2"/>
    <s v="JG-15805"/>
    <s v="John Grady"/>
    <x v="1"/>
    <s v="United States"/>
    <x v="27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x v="1916"/>
    <x v="267"/>
    <x v="284"/>
    <x v="2"/>
    <s v="JG-15805"/>
    <s v="John Grady"/>
    <x v="1"/>
    <s v="United States"/>
    <x v="27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x v="1917"/>
    <x v="925"/>
    <x v="403"/>
    <x v="1"/>
    <s v="PF-19120"/>
    <s v="Peter Fuller"/>
    <x v="0"/>
    <s v="United States"/>
    <x v="23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x v="1917"/>
    <x v="925"/>
    <x v="403"/>
    <x v="1"/>
    <s v="PF-19120"/>
    <s v="Peter Fuller"/>
    <x v="0"/>
    <s v="United States"/>
    <x v="23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x v="1917"/>
    <x v="925"/>
    <x v="403"/>
    <x v="1"/>
    <s v="PF-19120"/>
    <s v="Peter Fuller"/>
    <x v="0"/>
    <s v="United States"/>
    <x v="23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x v="1917"/>
    <x v="925"/>
    <x v="403"/>
    <x v="1"/>
    <s v="PF-19120"/>
    <s v="Peter Fuller"/>
    <x v="0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x v="1918"/>
    <x v="260"/>
    <x v="984"/>
    <x v="1"/>
    <s v="DW-13195"/>
    <s v="David Wiener"/>
    <x v="1"/>
    <s v="United States"/>
    <x v="289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x v="1919"/>
    <x v="926"/>
    <x v="985"/>
    <x v="1"/>
    <s v="CK-12595"/>
    <s v="Clytie Kelty"/>
    <x v="0"/>
    <s v="United States"/>
    <x v="22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x v="1920"/>
    <x v="840"/>
    <x v="599"/>
    <x v="0"/>
    <s v="CC-12670"/>
    <s v="Craig Carreira"/>
    <x v="0"/>
    <s v="United States"/>
    <x v="41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x v="1921"/>
    <x v="270"/>
    <x v="104"/>
    <x v="1"/>
    <s v="SV-20785"/>
    <s v="Stewart Visinsky"/>
    <x v="0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x v="1921"/>
    <x v="270"/>
    <x v="104"/>
    <x v="1"/>
    <s v="SV-20785"/>
    <s v="Stewart Visinsky"/>
    <x v="0"/>
    <s v="United States"/>
    <x v="185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x v="1921"/>
    <x v="270"/>
    <x v="104"/>
    <x v="1"/>
    <s v="SV-20785"/>
    <s v="Stewart Visinsky"/>
    <x v="0"/>
    <s v="United States"/>
    <x v="185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x v="1922"/>
    <x v="390"/>
    <x v="724"/>
    <x v="1"/>
    <s v="SP-20860"/>
    <s v="Sung Pak"/>
    <x v="1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x v="1922"/>
    <x v="390"/>
    <x v="724"/>
    <x v="1"/>
    <s v="SP-20860"/>
    <s v="Sung Pak"/>
    <x v="1"/>
    <s v="United States"/>
    <x v="1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x v="1922"/>
    <x v="390"/>
    <x v="724"/>
    <x v="1"/>
    <s v="SP-20860"/>
    <s v="Sung Pak"/>
    <x v="1"/>
    <s v="United States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x v="1923"/>
    <x v="338"/>
    <x v="954"/>
    <x v="1"/>
    <s v="MS-17770"/>
    <s v="Maxwell Schwartz"/>
    <x v="0"/>
    <s v="United States"/>
    <x v="12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x v="1924"/>
    <x v="754"/>
    <x v="986"/>
    <x v="1"/>
    <s v="TC-21475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x v="1925"/>
    <x v="927"/>
    <x v="547"/>
    <x v="1"/>
    <s v="SJ-20125"/>
    <s v="Sanjit Jacobs"/>
    <x v="2"/>
    <s v="United States"/>
    <x v="379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x v="1926"/>
    <x v="226"/>
    <x v="169"/>
    <x v="1"/>
    <s v="DS-13180"/>
    <s v="David Smith"/>
    <x v="1"/>
    <s v="United States"/>
    <x v="52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x v="1926"/>
    <x v="226"/>
    <x v="169"/>
    <x v="1"/>
    <s v="DS-13180"/>
    <s v="David Smith"/>
    <x v="1"/>
    <s v="United States"/>
    <x v="52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x v="1927"/>
    <x v="329"/>
    <x v="379"/>
    <x v="1"/>
    <s v="SC-20800"/>
    <s v="Stuart Calhoun"/>
    <x v="0"/>
    <s v="United States"/>
    <x v="380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x v="1928"/>
    <x v="226"/>
    <x v="784"/>
    <x v="2"/>
    <s v="SH-20395"/>
    <s v="Shahid Hopkins"/>
    <x v="0"/>
    <s v="United States"/>
    <x v="167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x v="1929"/>
    <x v="928"/>
    <x v="987"/>
    <x v="1"/>
    <s v="SF-20965"/>
    <s v="Sylvia Foulston"/>
    <x v="1"/>
    <s v="United States"/>
    <x v="381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x v="1930"/>
    <x v="717"/>
    <x v="988"/>
    <x v="1"/>
    <s v="MG-17680"/>
    <s v="Maureen Gastineau"/>
    <x v="2"/>
    <s v="United States"/>
    <x v="10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x v="1931"/>
    <x v="653"/>
    <x v="486"/>
    <x v="0"/>
    <s v="CS-12400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x v="1932"/>
    <x v="57"/>
    <x v="57"/>
    <x v="1"/>
    <s v="VT-21700"/>
    <s v="Valerie Takahito"/>
    <x v="2"/>
    <s v="United States"/>
    <x v="10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x v="1932"/>
    <x v="57"/>
    <x v="57"/>
    <x v="1"/>
    <s v="VT-21700"/>
    <s v="Valerie Takahito"/>
    <x v="2"/>
    <s v="United States"/>
    <x v="10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x v="1932"/>
    <x v="57"/>
    <x v="57"/>
    <x v="1"/>
    <s v="VT-21700"/>
    <s v="Valerie Takahito"/>
    <x v="2"/>
    <s v="United States"/>
    <x v="10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x v="1932"/>
    <x v="57"/>
    <x v="57"/>
    <x v="1"/>
    <s v="VT-21700"/>
    <s v="Valerie Takahito"/>
    <x v="2"/>
    <s v="United States"/>
    <x v="10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x v="1932"/>
    <x v="57"/>
    <x v="57"/>
    <x v="1"/>
    <s v="VT-21700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x v="1932"/>
    <x v="57"/>
    <x v="57"/>
    <x v="1"/>
    <s v="VT-21700"/>
    <s v="Valerie Takahito"/>
    <x v="2"/>
    <s v="United States"/>
    <x v="10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x v="1932"/>
    <x v="57"/>
    <x v="57"/>
    <x v="1"/>
    <s v="VT-21700"/>
    <s v="Valerie Takahito"/>
    <x v="2"/>
    <s v="United States"/>
    <x v="10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x v="1932"/>
    <x v="57"/>
    <x v="57"/>
    <x v="1"/>
    <s v="VT-21700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x v="1933"/>
    <x v="929"/>
    <x v="501"/>
    <x v="2"/>
    <s v="AB-10105"/>
    <s v="Adrian Barton"/>
    <x v="0"/>
    <s v="United States"/>
    <x v="352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x v="1934"/>
    <x v="65"/>
    <x v="425"/>
    <x v="1"/>
    <s v="MM-18280"/>
    <s v="Muhammed MacIntyre"/>
    <x v="1"/>
    <s v="United States"/>
    <x v="20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x v="1934"/>
    <x v="65"/>
    <x v="425"/>
    <x v="1"/>
    <s v="MM-18280"/>
    <s v="Muhammed MacIntyre"/>
    <x v="1"/>
    <s v="United States"/>
    <x v="20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x v="1935"/>
    <x v="930"/>
    <x v="989"/>
    <x v="1"/>
    <s v="ML-17410"/>
    <s v="Maris LaWare"/>
    <x v="0"/>
    <s v="United States"/>
    <x v="42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x v="1935"/>
    <x v="930"/>
    <x v="989"/>
    <x v="1"/>
    <s v="ML-17410"/>
    <s v="Maris LaWare"/>
    <x v="0"/>
    <s v="United States"/>
    <x v="42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x v="1935"/>
    <x v="930"/>
    <x v="989"/>
    <x v="1"/>
    <s v="ML-17410"/>
    <s v="Maris LaWare"/>
    <x v="0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x v="1935"/>
    <x v="930"/>
    <x v="989"/>
    <x v="1"/>
    <s v="ML-17410"/>
    <s v="Maris LaWare"/>
    <x v="0"/>
    <s v="United States"/>
    <x v="42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x v="1935"/>
    <x v="930"/>
    <x v="989"/>
    <x v="1"/>
    <s v="ML-17410"/>
    <s v="Maris LaWare"/>
    <x v="0"/>
    <s v="United States"/>
    <x v="42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x v="1936"/>
    <x v="494"/>
    <x v="157"/>
    <x v="1"/>
    <s v="KD-16495"/>
    <s v="Keith Dawkins"/>
    <x v="1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x v="1936"/>
    <x v="494"/>
    <x v="157"/>
    <x v="1"/>
    <s v="KD-16495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x v="1937"/>
    <x v="931"/>
    <x v="196"/>
    <x v="0"/>
    <s v="RF-19735"/>
    <s v="Roland Fjeld"/>
    <x v="0"/>
    <s v="United States"/>
    <x v="22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x v="1938"/>
    <x v="735"/>
    <x v="153"/>
    <x v="1"/>
    <s v="SC-20305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x v="1938"/>
    <x v="735"/>
    <x v="153"/>
    <x v="1"/>
    <s v="SC-20305"/>
    <s v="Sean Christensen"/>
    <x v="0"/>
    <s v="United States"/>
    <x v="22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x v="1939"/>
    <x v="328"/>
    <x v="110"/>
    <x v="1"/>
    <s v="BN-11515"/>
    <s v="Bradley Nguyen"/>
    <x v="0"/>
    <s v="United States"/>
    <x v="4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x v="1939"/>
    <x v="328"/>
    <x v="110"/>
    <x v="1"/>
    <s v="BN-11515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x v="1939"/>
    <x v="328"/>
    <x v="110"/>
    <x v="1"/>
    <s v="BN-11515"/>
    <s v="Bradley Nguyen"/>
    <x v="0"/>
    <s v="United States"/>
    <x v="4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x v="1939"/>
    <x v="328"/>
    <x v="110"/>
    <x v="1"/>
    <s v="BN-11515"/>
    <s v="Bradley Nguyen"/>
    <x v="0"/>
    <s v="United States"/>
    <x v="4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x v="1940"/>
    <x v="560"/>
    <x v="320"/>
    <x v="2"/>
    <s v="JS-15880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x v="1940"/>
    <x v="560"/>
    <x v="320"/>
    <x v="2"/>
    <s v="JS-15880"/>
    <s v="John Stevenson"/>
    <x v="0"/>
    <s v="United States"/>
    <x v="92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x v="1940"/>
    <x v="560"/>
    <x v="320"/>
    <x v="2"/>
    <s v="JS-15880"/>
    <s v="John Stevenson"/>
    <x v="0"/>
    <s v="United States"/>
    <x v="92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x v="1941"/>
    <x v="370"/>
    <x v="48"/>
    <x v="1"/>
    <s v="VG-21805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x v="1941"/>
    <x v="370"/>
    <x v="48"/>
    <x v="1"/>
    <s v="VG-21805"/>
    <s v="Vivek Grady"/>
    <x v="1"/>
    <s v="United States"/>
    <x v="10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x v="1942"/>
    <x v="264"/>
    <x v="221"/>
    <x v="1"/>
    <s v="AW-10840"/>
    <s v="Anthony Witt"/>
    <x v="0"/>
    <s v="United States"/>
    <x v="329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x v="1942"/>
    <x v="264"/>
    <x v="221"/>
    <x v="1"/>
    <s v="AW-10840"/>
    <s v="Anthony Witt"/>
    <x v="0"/>
    <s v="United States"/>
    <x v="329"/>
    <x v="1"/>
    <n v="93309"/>
    <x v="1"/>
    <s v="OFF-LA-10004544"/>
    <x v="1"/>
    <x v="2"/>
    <s v="Avery 505"/>
    <n v="74"/>
    <n v="5"/>
    <n v="0"/>
    <n v="37"/>
    <x v="1"/>
    <x v="0"/>
  </r>
  <r>
    <n v="3936"/>
    <x v="1942"/>
    <x v="264"/>
    <x v="221"/>
    <x v="1"/>
    <s v="AW-10840"/>
    <s v="Anthony Witt"/>
    <x v="0"/>
    <s v="United States"/>
    <x v="329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x v="1943"/>
    <x v="382"/>
    <x v="403"/>
    <x v="1"/>
    <s v="LS-17230"/>
    <s v="Lycoris Saunders"/>
    <x v="0"/>
    <s v="United States"/>
    <x v="55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x v="1943"/>
    <x v="382"/>
    <x v="403"/>
    <x v="1"/>
    <s v="LS-17230"/>
    <s v="Lycoris Saunders"/>
    <x v="0"/>
    <s v="United States"/>
    <x v="55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x v="1943"/>
    <x v="382"/>
    <x v="403"/>
    <x v="1"/>
    <s v="LS-17230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x v="1944"/>
    <x v="107"/>
    <x v="5"/>
    <x v="3"/>
    <s v="MH-17455"/>
    <s v="Mark Hamilton"/>
    <x v="0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x v="1945"/>
    <x v="796"/>
    <x v="254"/>
    <x v="1"/>
    <s v="TS-21340"/>
    <s v="Toby Swindell"/>
    <x v="0"/>
    <s v="United States"/>
    <x v="20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x v="1945"/>
    <x v="796"/>
    <x v="254"/>
    <x v="1"/>
    <s v="TS-21340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x v="1946"/>
    <x v="837"/>
    <x v="990"/>
    <x v="0"/>
    <s v="EH-13945"/>
    <s v="Eric Hoffmann"/>
    <x v="0"/>
    <s v="United States"/>
    <x v="26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x v="1947"/>
    <x v="661"/>
    <x v="991"/>
    <x v="1"/>
    <s v="MG-17695"/>
    <s v="Maureen Gnade"/>
    <x v="0"/>
    <s v="United States"/>
    <x v="198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x v="1948"/>
    <x v="458"/>
    <x v="662"/>
    <x v="0"/>
    <s v="DO-13435"/>
    <s v="Denny Ordway"/>
    <x v="0"/>
    <s v="United States"/>
    <x v="1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x v="1949"/>
    <x v="551"/>
    <x v="122"/>
    <x v="1"/>
    <s v="AF-10870"/>
    <s v="Art Ferguson"/>
    <x v="0"/>
    <s v="United States"/>
    <x v="188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x v="1949"/>
    <x v="551"/>
    <x v="122"/>
    <x v="1"/>
    <s v="AF-10870"/>
    <s v="Art Ferguson"/>
    <x v="0"/>
    <s v="United States"/>
    <x v="188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x v="1950"/>
    <x v="741"/>
    <x v="407"/>
    <x v="1"/>
    <s v="SN-20710"/>
    <s v="Steve Nguyen"/>
    <x v="2"/>
    <s v="United States"/>
    <x v="45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x v="1950"/>
    <x v="741"/>
    <x v="407"/>
    <x v="1"/>
    <s v="SN-20710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x v="1950"/>
    <x v="741"/>
    <x v="407"/>
    <x v="1"/>
    <s v="SN-20710"/>
    <s v="Steve Nguyen"/>
    <x v="2"/>
    <s v="United States"/>
    <x v="45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x v="1950"/>
    <x v="741"/>
    <x v="407"/>
    <x v="1"/>
    <s v="SN-20710"/>
    <s v="Steve Nguyen"/>
    <x v="2"/>
    <s v="United States"/>
    <x v="45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x v="1951"/>
    <x v="683"/>
    <x v="457"/>
    <x v="0"/>
    <s v="MO-17500"/>
    <s v="Mary O'Rourke"/>
    <x v="0"/>
    <s v="United States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x v="1952"/>
    <x v="398"/>
    <x v="599"/>
    <x v="1"/>
    <s v="ON-18715"/>
    <s v="Odella Nelson"/>
    <x v="1"/>
    <s v="United States"/>
    <x v="60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x v="1953"/>
    <x v="787"/>
    <x v="992"/>
    <x v="1"/>
    <s v="SC-20095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x v="1954"/>
    <x v="527"/>
    <x v="568"/>
    <x v="1"/>
    <s v="MS-17710"/>
    <s v="Maurice Satty"/>
    <x v="0"/>
    <s v="United States"/>
    <x v="66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x v="1954"/>
    <x v="527"/>
    <x v="568"/>
    <x v="1"/>
    <s v="MS-17710"/>
    <s v="Maurice Satty"/>
    <x v="0"/>
    <s v="United States"/>
    <x v="66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x v="1955"/>
    <x v="190"/>
    <x v="480"/>
    <x v="1"/>
    <s v="DN-13690"/>
    <s v="Duane Noonan"/>
    <x v="0"/>
    <s v="United States"/>
    <x v="8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x v="1956"/>
    <x v="211"/>
    <x v="993"/>
    <x v="1"/>
    <s v="RB-19360"/>
    <s v="Raymond Buch"/>
    <x v="0"/>
    <s v="United States"/>
    <x v="316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x v="1956"/>
    <x v="211"/>
    <x v="993"/>
    <x v="1"/>
    <s v="RB-19360"/>
    <s v="Raymond Buch"/>
    <x v="0"/>
    <s v="United States"/>
    <x v="316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x v="1956"/>
    <x v="211"/>
    <x v="993"/>
    <x v="1"/>
    <s v="RB-19360"/>
    <s v="Raymond Buch"/>
    <x v="0"/>
    <s v="United States"/>
    <x v="316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x v="1957"/>
    <x v="324"/>
    <x v="994"/>
    <x v="1"/>
    <s v="NH-18610"/>
    <s v="Nicole Hansen"/>
    <x v="1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x v="1957"/>
    <x v="324"/>
    <x v="994"/>
    <x v="1"/>
    <s v="NH-18610"/>
    <s v="Nicole Hansen"/>
    <x v="1"/>
    <s v="United States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x v="1958"/>
    <x v="600"/>
    <x v="971"/>
    <x v="2"/>
    <s v="ED-13885"/>
    <s v="Emily Ducich"/>
    <x v="2"/>
    <s v="United States"/>
    <x v="1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x v="1958"/>
    <x v="600"/>
    <x v="971"/>
    <x v="2"/>
    <s v="ED-13885"/>
    <s v="Emily Ducich"/>
    <x v="2"/>
    <s v="United States"/>
    <x v="1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x v="1959"/>
    <x v="897"/>
    <x v="961"/>
    <x v="1"/>
    <s v="PW-19240"/>
    <s v="Pierre Wener"/>
    <x v="0"/>
    <s v="United States"/>
    <x v="10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x v="1960"/>
    <x v="607"/>
    <x v="995"/>
    <x v="0"/>
    <s v="DM-13345"/>
    <s v="Denise Monton"/>
    <x v="1"/>
    <s v="United States"/>
    <x v="153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x v="1961"/>
    <x v="178"/>
    <x v="996"/>
    <x v="1"/>
    <s v="DW-13540"/>
    <s v="Don Weiss"/>
    <x v="0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x v="1962"/>
    <x v="244"/>
    <x v="213"/>
    <x v="2"/>
    <s v="EH-14125"/>
    <s v="Eugene Hildebrand"/>
    <x v="2"/>
    <s v="United States"/>
    <x v="77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x v="1963"/>
    <x v="932"/>
    <x v="997"/>
    <x v="1"/>
    <s v="KE-16420"/>
    <s v="Katrina Edelman"/>
    <x v="1"/>
    <s v="United States"/>
    <x v="52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x v="1963"/>
    <x v="932"/>
    <x v="997"/>
    <x v="1"/>
    <s v="KE-16420"/>
    <s v="Katrina Edelman"/>
    <x v="1"/>
    <s v="United States"/>
    <x v="52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x v="1964"/>
    <x v="754"/>
    <x v="158"/>
    <x v="1"/>
    <s v="SP-20920"/>
    <s v="Susan Pistek"/>
    <x v="0"/>
    <s v="United States"/>
    <x v="1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x v="1965"/>
    <x v="933"/>
    <x v="998"/>
    <x v="0"/>
    <s v="PS-19045"/>
    <s v="Penelope Sewall"/>
    <x v="2"/>
    <s v="United States"/>
    <x v="341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x v="1966"/>
    <x v="892"/>
    <x v="944"/>
    <x v="1"/>
    <s v="JM-15250"/>
    <s v="Janet Martin"/>
    <x v="0"/>
    <s v="United States"/>
    <x v="20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x v="1966"/>
    <x v="892"/>
    <x v="944"/>
    <x v="1"/>
    <s v="JM-15250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x v="1966"/>
    <x v="892"/>
    <x v="944"/>
    <x v="1"/>
    <s v="JM-15250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x v="1966"/>
    <x v="892"/>
    <x v="944"/>
    <x v="1"/>
    <s v="JM-15250"/>
    <s v="Janet Martin"/>
    <x v="0"/>
    <s v="United States"/>
    <x v="20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x v="1967"/>
    <x v="332"/>
    <x v="351"/>
    <x v="2"/>
    <s v="EB-13930"/>
    <s v="Eric Barreto"/>
    <x v="0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x v="1968"/>
    <x v="280"/>
    <x v="951"/>
    <x v="1"/>
    <s v="FG-14260"/>
    <s v="Frank Gastineau"/>
    <x v="2"/>
    <s v="United States"/>
    <x v="4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x v="1968"/>
    <x v="280"/>
    <x v="951"/>
    <x v="1"/>
    <s v="FG-14260"/>
    <s v="Frank Gastineau"/>
    <x v="2"/>
    <s v="United States"/>
    <x v="4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x v="1969"/>
    <x v="851"/>
    <x v="999"/>
    <x v="1"/>
    <s v="TH-21235"/>
    <s v="Tiffany House"/>
    <x v="1"/>
    <s v="United States"/>
    <x v="20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x v="1969"/>
    <x v="851"/>
    <x v="999"/>
    <x v="1"/>
    <s v="TH-21235"/>
    <s v="Tiffany House"/>
    <x v="1"/>
    <s v="United States"/>
    <x v="20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x v="1970"/>
    <x v="934"/>
    <x v="404"/>
    <x v="1"/>
    <s v="PL-18925"/>
    <s v="Paul Lucas"/>
    <x v="2"/>
    <s v="United States"/>
    <x v="4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x v="1971"/>
    <x v="274"/>
    <x v="1000"/>
    <x v="0"/>
    <s v="CC-12370"/>
    <s v="Christopher Conant"/>
    <x v="0"/>
    <s v="United States"/>
    <x v="1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x v="1971"/>
    <x v="274"/>
    <x v="1000"/>
    <x v="0"/>
    <s v="CC-12370"/>
    <s v="Christopher Conant"/>
    <x v="0"/>
    <s v="United States"/>
    <x v="1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x v="1971"/>
    <x v="274"/>
    <x v="1000"/>
    <x v="0"/>
    <s v="CC-12370"/>
    <s v="Christopher Conant"/>
    <x v="0"/>
    <s v="United States"/>
    <x v="1"/>
    <x v="1"/>
    <n v="90045"/>
    <x v="1"/>
    <s v="OFF-PA-10002923"/>
    <x v="1"/>
    <x v="10"/>
    <s v="Xerox 1942"/>
    <n v="48.94"/>
    <n v="1"/>
    <n v="0"/>
    <n v="24.47"/>
    <x v="1"/>
    <x v="0"/>
  </r>
  <r>
    <n v="3986"/>
    <x v="1972"/>
    <x v="764"/>
    <x v="180"/>
    <x v="1"/>
    <s v="JM-15535"/>
    <s v="Jessica Myrick"/>
    <x v="0"/>
    <s v="United States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x v="1973"/>
    <x v="798"/>
    <x v="1001"/>
    <x v="1"/>
    <s v="KF-16285"/>
    <s v="Karen Ferguson"/>
    <x v="2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x v="1973"/>
    <x v="798"/>
    <x v="1001"/>
    <x v="1"/>
    <s v="KF-16285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x v="1974"/>
    <x v="764"/>
    <x v="1002"/>
    <x v="1"/>
    <s v="CS-12175"/>
    <s v="Charles Sheldon"/>
    <x v="1"/>
    <s v="United States"/>
    <x v="29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x v="1975"/>
    <x v="641"/>
    <x v="680"/>
    <x v="0"/>
    <s v="AR-10540"/>
    <s v="Andy Reiter"/>
    <x v="0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x v="1976"/>
    <x v="935"/>
    <x v="821"/>
    <x v="1"/>
    <s v="MS-17770"/>
    <s v="Maxwell Schwartz"/>
    <x v="0"/>
    <s v="United States"/>
    <x v="152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x v="1977"/>
    <x v="489"/>
    <x v="27"/>
    <x v="1"/>
    <s v="DB-13120"/>
    <s v="David Bremer"/>
    <x v="1"/>
    <s v="United States"/>
    <x v="67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x v="1977"/>
    <x v="489"/>
    <x v="27"/>
    <x v="1"/>
    <s v="DB-13120"/>
    <s v="David Bremer"/>
    <x v="1"/>
    <s v="United States"/>
    <x v="67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x v="1977"/>
    <x v="489"/>
    <x v="27"/>
    <x v="1"/>
    <s v="DB-13120"/>
    <s v="David Bremer"/>
    <x v="1"/>
    <s v="United States"/>
    <x v="67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x v="1978"/>
    <x v="936"/>
    <x v="1003"/>
    <x v="1"/>
    <s v="DK-12895"/>
    <s v="Dana Kaydos"/>
    <x v="0"/>
    <s v="United States"/>
    <x v="249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x v="1978"/>
    <x v="936"/>
    <x v="1003"/>
    <x v="1"/>
    <s v="DK-12895"/>
    <s v="Dana Kaydos"/>
    <x v="0"/>
    <s v="United States"/>
    <x v="249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x v="1978"/>
    <x v="936"/>
    <x v="1003"/>
    <x v="1"/>
    <s v="DK-12895"/>
    <s v="Dana Kaydos"/>
    <x v="0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x v="1978"/>
    <x v="936"/>
    <x v="1003"/>
    <x v="1"/>
    <s v="DK-12895"/>
    <s v="Dana Kaydos"/>
    <x v="0"/>
    <s v="United States"/>
    <x v="249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x v="1978"/>
    <x v="936"/>
    <x v="1003"/>
    <x v="1"/>
    <s v="DK-12895"/>
    <s v="Dana Kaydos"/>
    <x v="0"/>
    <s v="United States"/>
    <x v="249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x v="1979"/>
    <x v="789"/>
    <x v="532"/>
    <x v="0"/>
    <s v="MP-17965"/>
    <s v="Michael Paige"/>
    <x v="1"/>
    <s v="United States"/>
    <x v="370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x v="1980"/>
    <x v="856"/>
    <x v="36"/>
    <x v="1"/>
    <s v="Dp-13240"/>
    <s v="Dean percer"/>
    <x v="2"/>
    <s v="United States"/>
    <x v="4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x v="1980"/>
    <x v="856"/>
    <x v="36"/>
    <x v="1"/>
    <s v="Dp-13240"/>
    <s v="Dean percer"/>
    <x v="2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x v="1981"/>
    <x v="840"/>
    <x v="599"/>
    <x v="1"/>
    <s v="CC-12220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x v="1981"/>
    <x v="840"/>
    <x v="599"/>
    <x v="1"/>
    <s v="CC-12220"/>
    <s v="Chris Cortes"/>
    <x v="0"/>
    <s v="United States"/>
    <x v="52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x v="1981"/>
    <x v="840"/>
    <x v="599"/>
    <x v="1"/>
    <s v="CC-12220"/>
    <s v="Chris Cortes"/>
    <x v="0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x v="1982"/>
    <x v="895"/>
    <x v="313"/>
    <x v="1"/>
    <s v="KM-16660"/>
    <s v="Khloe Miller"/>
    <x v="0"/>
    <s v="United States"/>
    <x v="185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x v="1982"/>
    <x v="895"/>
    <x v="313"/>
    <x v="1"/>
    <s v="KM-16660"/>
    <s v="Khloe Miller"/>
    <x v="0"/>
    <s v="United States"/>
    <x v="185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x v="1982"/>
    <x v="895"/>
    <x v="313"/>
    <x v="1"/>
    <s v="KM-16660"/>
    <s v="Khloe Miller"/>
    <x v="0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x v="1983"/>
    <x v="217"/>
    <x v="190"/>
    <x v="1"/>
    <s v="MK-17905"/>
    <s v="Michael Kennedy"/>
    <x v="1"/>
    <s v="United States"/>
    <x v="103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x v="1984"/>
    <x v="314"/>
    <x v="838"/>
    <x v="1"/>
    <s v="SC-20725"/>
    <s v="Steven Cartwright"/>
    <x v="0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x v="1985"/>
    <x v="610"/>
    <x v="865"/>
    <x v="2"/>
    <s v="CC-12475"/>
    <s v="Cindy Chapman"/>
    <x v="0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x v="1985"/>
    <x v="610"/>
    <x v="865"/>
    <x v="2"/>
    <s v="CC-12475"/>
    <s v="Cindy Chapman"/>
    <x v="0"/>
    <s v="United States"/>
    <x v="10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x v="1986"/>
    <x v="937"/>
    <x v="98"/>
    <x v="1"/>
    <s v="BT-11305"/>
    <s v="Beth Thompson"/>
    <x v="2"/>
    <s v="United States"/>
    <x v="384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x v="1987"/>
    <x v="841"/>
    <x v="269"/>
    <x v="1"/>
    <s v="FH-14350"/>
    <s v="Fred Harton"/>
    <x v="0"/>
    <s v="United States"/>
    <x v="118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x v="1987"/>
    <x v="841"/>
    <x v="269"/>
    <x v="1"/>
    <s v="FH-14350"/>
    <s v="Fred Harton"/>
    <x v="0"/>
    <s v="United States"/>
    <x v="118"/>
    <x v="32"/>
    <n v="30318"/>
    <x v="0"/>
    <s v="OFF-LA-10003190"/>
    <x v="1"/>
    <x v="2"/>
    <s v="Avery 474"/>
    <n v="8.64"/>
    <n v="3"/>
    <n v="0"/>
    <n v="4.2336"/>
    <x v="0"/>
    <x v="0"/>
  </r>
  <r>
    <n v="4016"/>
    <x v="1987"/>
    <x v="841"/>
    <x v="269"/>
    <x v="1"/>
    <s v="FH-14350"/>
    <s v="Fred Harton"/>
    <x v="0"/>
    <s v="United States"/>
    <x v="118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x v="1987"/>
    <x v="841"/>
    <x v="269"/>
    <x v="1"/>
    <s v="FH-14350"/>
    <s v="Fred Harton"/>
    <x v="0"/>
    <s v="United States"/>
    <x v="118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x v="1987"/>
    <x v="841"/>
    <x v="269"/>
    <x v="1"/>
    <s v="FH-14350"/>
    <s v="Fred Harton"/>
    <x v="0"/>
    <s v="United States"/>
    <x v="118"/>
    <x v="32"/>
    <n v="30318"/>
    <x v="0"/>
    <s v="OFF-PA-10002499"/>
    <x v="1"/>
    <x v="10"/>
    <s v="Xerox 1890"/>
    <n v="97.88"/>
    <n v="2"/>
    <n v="0"/>
    <n v="48.94"/>
    <x v="0"/>
    <x v="0"/>
  </r>
  <r>
    <n v="4019"/>
    <x v="1987"/>
    <x v="841"/>
    <x v="269"/>
    <x v="1"/>
    <s v="FH-14350"/>
    <s v="Fred Harton"/>
    <x v="0"/>
    <s v="United States"/>
    <x v="118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x v="1987"/>
    <x v="841"/>
    <x v="269"/>
    <x v="1"/>
    <s v="FH-14350"/>
    <s v="Fred Harton"/>
    <x v="0"/>
    <s v="United States"/>
    <x v="118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x v="1988"/>
    <x v="169"/>
    <x v="1004"/>
    <x v="1"/>
    <s v="AA-10645"/>
    <s v="Anna Andreadi"/>
    <x v="0"/>
    <s v="United States"/>
    <x v="142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x v="1988"/>
    <x v="169"/>
    <x v="1004"/>
    <x v="1"/>
    <s v="AA-10645"/>
    <s v="Anna Andreadi"/>
    <x v="0"/>
    <s v="United States"/>
    <x v="142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x v="1988"/>
    <x v="169"/>
    <x v="1004"/>
    <x v="1"/>
    <s v="AA-10645"/>
    <s v="Anna Andreadi"/>
    <x v="0"/>
    <s v="United States"/>
    <x v="142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x v="1989"/>
    <x v="855"/>
    <x v="980"/>
    <x v="2"/>
    <s v="JO-15145"/>
    <s v="Jack O'Briant"/>
    <x v="1"/>
    <s v="United States"/>
    <x v="8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x v="1989"/>
    <x v="855"/>
    <x v="980"/>
    <x v="2"/>
    <s v="JO-15145"/>
    <s v="Jack O'Briant"/>
    <x v="1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x v="1990"/>
    <x v="938"/>
    <x v="851"/>
    <x v="2"/>
    <s v="SF-20965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x v="1990"/>
    <x v="938"/>
    <x v="851"/>
    <x v="2"/>
    <s v="SF-20965"/>
    <s v="Sylvia Foulston"/>
    <x v="1"/>
    <s v="United States"/>
    <x v="385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x v="1990"/>
    <x v="938"/>
    <x v="851"/>
    <x v="2"/>
    <s v="SF-20965"/>
    <s v="Sylvia Foulston"/>
    <x v="1"/>
    <s v="United States"/>
    <x v="385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x v="1990"/>
    <x v="938"/>
    <x v="851"/>
    <x v="2"/>
    <s v="SF-20965"/>
    <s v="Sylvia Foulston"/>
    <x v="1"/>
    <s v="United States"/>
    <x v="385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x v="1991"/>
    <x v="165"/>
    <x v="675"/>
    <x v="1"/>
    <s v="CS-12355"/>
    <s v="Christine Sundaresam"/>
    <x v="0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x v="1991"/>
    <x v="165"/>
    <x v="675"/>
    <x v="1"/>
    <s v="CS-12355"/>
    <s v="Christine Sundaresam"/>
    <x v="0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x v="1992"/>
    <x v="182"/>
    <x v="424"/>
    <x v="1"/>
    <s v="SN-20710"/>
    <s v="Steve Nguyen"/>
    <x v="2"/>
    <s v="United States"/>
    <x v="386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x v="1992"/>
    <x v="182"/>
    <x v="424"/>
    <x v="1"/>
    <s v="SN-20710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x v="1992"/>
    <x v="182"/>
    <x v="424"/>
    <x v="1"/>
    <s v="SN-20710"/>
    <s v="Steve Nguyen"/>
    <x v="2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x v="1993"/>
    <x v="939"/>
    <x v="485"/>
    <x v="3"/>
    <s v="JM-15655"/>
    <s v="Jim Mitchum"/>
    <x v="1"/>
    <s v="United States"/>
    <x v="160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x v="1993"/>
    <x v="939"/>
    <x v="485"/>
    <x v="3"/>
    <s v="JM-15655"/>
    <s v="Jim Mitchum"/>
    <x v="1"/>
    <s v="United States"/>
    <x v="160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x v="1994"/>
    <x v="75"/>
    <x v="896"/>
    <x v="1"/>
    <s v="FH-14350"/>
    <s v="Fred Harton"/>
    <x v="0"/>
    <s v="United States"/>
    <x v="22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x v="1995"/>
    <x v="282"/>
    <x v="302"/>
    <x v="1"/>
    <s v="AJ-10795"/>
    <s v="Anthony Johnson"/>
    <x v="1"/>
    <s v="United States"/>
    <x v="8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x v="1995"/>
    <x v="282"/>
    <x v="302"/>
    <x v="1"/>
    <s v="AJ-10795"/>
    <s v="Anthony Johnson"/>
    <x v="1"/>
    <s v="United States"/>
    <x v="8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x v="1995"/>
    <x v="282"/>
    <x v="302"/>
    <x v="1"/>
    <s v="AJ-10795"/>
    <s v="Anthony Johnson"/>
    <x v="1"/>
    <s v="United States"/>
    <x v="8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x v="1995"/>
    <x v="282"/>
    <x v="302"/>
    <x v="1"/>
    <s v="AJ-10795"/>
    <s v="Anthony Johnson"/>
    <x v="1"/>
    <s v="United States"/>
    <x v="8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x v="1995"/>
    <x v="282"/>
    <x v="302"/>
    <x v="1"/>
    <s v="AJ-10795"/>
    <s v="Anthony Johnson"/>
    <x v="1"/>
    <s v="United States"/>
    <x v="8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x v="1995"/>
    <x v="282"/>
    <x v="302"/>
    <x v="1"/>
    <s v="AJ-10795"/>
    <s v="Anthony Johnson"/>
    <x v="1"/>
    <s v="United States"/>
    <x v="8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x v="1995"/>
    <x v="282"/>
    <x v="302"/>
    <x v="1"/>
    <s v="AJ-10795"/>
    <s v="Anthony Johnson"/>
    <x v="1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x v="1996"/>
    <x v="608"/>
    <x v="314"/>
    <x v="1"/>
    <s v="JF-15565"/>
    <s v="Jill Fjeld"/>
    <x v="0"/>
    <s v="United States"/>
    <x v="8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x v="1997"/>
    <x v="788"/>
    <x v="828"/>
    <x v="1"/>
    <s v="CS-11845"/>
    <s v="Cari Sayre"/>
    <x v="1"/>
    <s v="United States"/>
    <x v="12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x v="1998"/>
    <x v="208"/>
    <x v="512"/>
    <x v="1"/>
    <s v="SP-20920"/>
    <s v="Susan Pistek"/>
    <x v="0"/>
    <s v="United States"/>
    <x v="22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x v="1999"/>
    <x v="747"/>
    <x v="830"/>
    <x v="2"/>
    <s v="KE-16420"/>
    <s v="Katrina Edelman"/>
    <x v="1"/>
    <s v="United States"/>
    <x v="20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x v="1999"/>
    <x v="747"/>
    <x v="830"/>
    <x v="2"/>
    <s v="KE-16420"/>
    <s v="Katrina Edelman"/>
    <x v="1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x v="2000"/>
    <x v="92"/>
    <x v="356"/>
    <x v="0"/>
    <s v="GA-14515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x v="2000"/>
    <x v="92"/>
    <x v="356"/>
    <x v="0"/>
    <s v="GA-14515"/>
    <s v="George Ashbrook"/>
    <x v="0"/>
    <s v="United States"/>
    <x v="20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x v="2001"/>
    <x v="411"/>
    <x v="127"/>
    <x v="1"/>
    <s v="SM-20950"/>
    <s v="Suzanne McNair"/>
    <x v="1"/>
    <s v="United States"/>
    <x v="10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x v="2001"/>
    <x v="411"/>
    <x v="127"/>
    <x v="1"/>
    <s v="SM-20950"/>
    <s v="Suzanne McNair"/>
    <x v="1"/>
    <s v="United States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x v="2001"/>
    <x v="411"/>
    <x v="127"/>
    <x v="1"/>
    <s v="SM-20950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x v="2001"/>
    <x v="411"/>
    <x v="127"/>
    <x v="1"/>
    <s v="SM-20950"/>
    <s v="Suzanne McNair"/>
    <x v="1"/>
    <s v="United States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x v="2001"/>
    <x v="411"/>
    <x v="127"/>
    <x v="1"/>
    <s v="SM-20950"/>
    <s v="Suzanne McNair"/>
    <x v="1"/>
    <s v="United States"/>
    <x v="10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x v="2001"/>
    <x v="411"/>
    <x v="127"/>
    <x v="1"/>
    <s v="SM-20950"/>
    <s v="Suzanne McNair"/>
    <x v="1"/>
    <s v="United States"/>
    <x v="10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x v="2002"/>
    <x v="156"/>
    <x v="986"/>
    <x v="1"/>
    <s v="DK-12985"/>
    <s v="Darren Koutras"/>
    <x v="0"/>
    <s v="United States"/>
    <x v="22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x v="2003"/>
    <x v="312"/>
    <x v="1005"/>
    <x v="1"/>
    <s v="LC-16885"/>
    <s v="Lena Creighton"/>
    <x v="0"/>
    <s v="United States"/>
    <x v="182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x v="2003"/>
    <x v="312"/>
    <x v="1005"/>
    <x v="1"/>
    <s v="LC-16885"/>
    <s v="Lena Creighton"/>
    <x v="0"/>
    <s v="United States"/>
    <x v="182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x v="2004"/>
    <x v="474"/>
    <x v="237"/>
    <x v="1"/>
    <s v="XP-21865"/>
    <s v="Xylona Preis"/>
    <x v="0"/>
    <s v="United States"/>
    <x v="22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x v="2005"/>
    <x v="14"/>
    <x v="1006"/>
    <x v="2"/>
    <s v="CS-1184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x v="2006"/>
    <x v="612"/>
    <x v="1007"/>
    <x v="1"/>
    <s v="BD-11770"/>
    <s v="Bryan Davis"/>
    <x v="0"/>
    <s v="United States"/>
    <x v="10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x v="2007"/>
    <x v="670"/>
    <x v="1008"/>
    <x v="2"/>
    <s v="DL-13330"/>
    <s v="Denise Leinenbach"/>
    <x v="0"/>
    <s v="United States"/>
    <x v="3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x v="2007"/>
    <x v="670"/>
    <x v="1008"/>
    <x v="2"/>
    <s v="DL-13330"/>
    <s v="Denise Leinenbach"/>
    <x v="0"/>
    <s v="United States"/>
    <x v="3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x v="2008"/>
    <x v="301"/>
    <x v="840"/>
    <x v="1"/>
    <s v="KH-16630"/>
    <s v="Ken Heidel"/>
    <x v="1"/>
    <s v="United States"/>
    <x v="35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x v="2008"/>
    <x v="301"/>
    <x v="840"/>
    <x v="1"/>
    <s v="KH-16630"/>
    <s v="Ken Heidel"/>
    <x v="1"/>
    <s v="United States"/>
    <x v="35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x v="2008"/>
    <x v="301"/>
    <x v="840"/>
    <x v="1"/>
    <s v="KH-16630"/>
    <s v="Ken Heidel"/>
    <x v="1"/>
    <s v="United States"/>
    <x v="35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x v="2008"/>
    <x v="301"/>
    <x v="840"/>
    <x v="1"/>
    <s v="KH-16630"/>
    <s v="Ken Heidel"/>
    <x v="1"/>
    <s v="United States"/>
    <x v="35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x v="2009"/>
    <x v="770"/>
    <x v="1009"/>
    <x v="2"/>
    <s v="TP-21415"/>
    <s v="Tom Prescott"/>
    <x v="0"/>
    <s v="United States"/>
    <x v="61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x v="2009"/>
    <x v="770"/>
    <x v="1009"/>
    <x v="2"/>
    <s v="TP-21415"/>
    <s v="Tom Prescott"/>
    <x v="0"/>
    <s v="United States"/>
    <x v="61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x v="2009"/>
    <x v="770"/>
    <x v="1009"/>
    <x v="2"/>
    <s v="TP-21415"/>
    <s v="Tom Prescott"/>
    <x v="0"/>
    <s v="United States"/>
    <x v="61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x v="2010"/>
    <x v="401"/>
    <x v="222"/>
    <x v="0"/>
    <s v="NP-18685"/>
    <s v="Nora Pelletier"/>
    <x v="2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x v="2011"/>
    <x v="496"/>
    <x v="538"/>
    <x v="2"/>
    <s v="SC-20680"/>
    <s v="Steve Carroll"/>
    <x v="2"/>
    <s v="United States"/>
    <x v="387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x v="2012"/>
    <x v="940"/>
    <x v="541"/>
    <x v="1"/>
    <s v="DK-12895"/>
    <s v="Dana Kaydos"/>
    <x v="0"/>
    <s v="United States"/>
    <x v="388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x v="2012"/>
    <x v="940"/>
    <x v="541"/>
    <x v="1"/>
    <s v="DK-12895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x v="2013"/>
    <x v="546"/>
    <x v="1010"/>
    <x v="0"/>
    <s v="SM-20950"/>
    <s v="Suzanne McNair"/>
    <x v="1"/>
    <s v="United States"/>
    <x v="155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x v="2013"/>
    <x v="546"/>
    <x v="1010"/>
    <x v="0"/>
    <s v="SM-20950"/>
    <s v="Suzanne McNair"/>
    <x v="1"/>
    <s v="United States"/>
    <x v="155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x v="2013"/>
    <x v="546"/>
    <x v="1010"/>
    <x v="0"/>
    <s v="SM-20950"/>
    <s v="Suzanne McNair"/>
    <x v="1"/>
    <s v="United States"/>
    <x v="155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x v="2014"/>
    <x v="379"/>
    <x v="140"/>
    <x v="2"/>
    <s v="LS-17245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x v="2015"/>
    <x v="477"/>
    <x v="953"/>
    <x v="1"/>
    <s v="KE-16420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x v="2015"/>
    <x v="477"/>
    <x v="953"/>
    <x v="1"/>
    <s v="KE-16420"/>
    <s v="Katrina Edelman"/>
    <x v="1"/>
    <s v="United States"/>
    <x v="241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x v="2016"/>
    <x v="92"/>
    <x v="569"/>
    <x v="1"/>
    <s v="MC-17635"/>
    <s v="Matthew Clasen"/>
    <x v="1"/>
    <s v="United States"/>
    <x v="27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x v="2016"/>
    <x v="92"/>
    <x v="569"/>
    <x v="1"/>
    <s v="MC-17635"/>
    <s v="Matthew Clasen"/>
    <x v="1"/>
    <s v="United States"/>
    <x v="27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x v="2017"/>
    <x v="210"/>
    <x v="945"/>
    <x v="2"/>
    <s v="Dp-13240"/>
    <s v="Dean percer"/>
    <x v="2"/>
    <s v="United States"/>
    <x v="42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x v="2018"/>
    <x v="578"/>
    <x v="1011"/>
    <x v="0"/>
    <s v="LC-16930"/>
    <s v="Linda Cazamias"/>
    <x v="1"/>
    <s v="United States"/>
    <x v="301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x v="2018"/>
    <x v="578"/>
    <x v="1011"/>
    <x v="0"/>
    <s v="LC-16930"/>
    <s v="Linda Cazamias"/>
    <x v="1"/>
    <s v="United States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x v="2018"/>
    <x v="578"/>
    <x v="1011"/>
    <x v="0"/>
    <s v="LC-16930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x v="2019"/>
    <x v="710"/>
    <x v="889"/>
    <x v="1"/>
    <s v="LH-16900"/>
    <s v="Lena Hernandez"/>
    <x v="0"/>
    <s v="United States"/>
    <x v="186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x v="2020"/>
    <x v="178"/>
    <x v="1012"/>
    <x v="1"/>
    <s v="TB-21175"/>
    <s v="Thomas Boland"/>
    <x v="1"/>
    <s v="United States"/>
    <x v="20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x v="2020"/>
    <x v="178"/>
    <x v="1012"/>
    <x v="1"/>
    <s v="TB-21175"/>
    <s v="Thomas Boland"/>
    <x v="1"/>
    <s v="United States"/>
    <x v="20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x v="2020"/>
    <x v="178"/>
    <x v="1012"/>
    <x v="1"/>
    <s v="TB-21175"/>
    <s v="Thomas Boland"/>
    <x v="1"/>
    <s v="United States"/>
    <x v="20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x v="2021"/>
    <x v="941"/>
    <x v="380"/>
    <x v="2"/>
    <s v="JM-15865"/>
    <s v="John Murray"/>
    <x v="0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x v="2022"/>
    <x v="252"/>
    <x v="269"/>
    <x v="1"/>
    <s v="KW-16435"/>
    <s v="Katrina Willman"/>
    <x v="0"/>
    <s v="United States"/>
    <x v="159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x v="2022"/>
    <x v="252"/>
    <x v="269"/>
    <x v="1"/>
    <s v="KW-16435"/>
    <s v="Katrina Willman"/>
    <x v="0"/>
    <s v="United States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x v="2022"/>
    <x v="252"/>
    <x v="269"/>
    <x v="1"/>
    <s v="KW-16435"/>
    <s v="Katrina Willman"/>
    <x v="0"/>
    <s v="United States"/>
    <x v="159"/>
    <x v="0"/>
    <n v="41042"/>
    <x v="0"/>
    <s v="TEC-PH-10001619"/>
    <x v="2"/>
    <x v="7"/>
    <s v="LG G3"/>
    <n v="587.97"/>
    <n v="3"/>
    <n v="0"/>
    <n v="170.51129999999998"/>
    <x v="0"/>
    <x v="0"/>
  </r>
  <r>
    <n v="4097"/>
    <x v="2023"/>
    <x v="865"/>
    <x v="919"/>
    <x v="1"/>
    <s v="SC-20095"/>
    <s v="Sanjit Chand"/>
    <x v="0"/>
    <s v="United States"/>
    <x v="31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x v="2023"/>
    <x v="865"/>
    <x v="919"/>
    <x v="1"/>
    <s v="SC-20095"/>
    <s v="Sanjit Chand"/>
    <x v="0"/>
    <s v="United States"/>
    <x v="31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x v="2023"/>
    <x v="865"/>
    <x v="919"/>
    <x v="1"/>
    <s v="SC-20095"/>
    <s v="Sanjit Chand"/>
    <x v="0"/>
    <s v="United States"/>
    <x v="31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x v="2023"/>
    <x v="865"/>
    <x v="919"/>
    <x v="1"/>
    <s v="SC-20095"/>
    <s v="Sanjit Chand"/>
    <x v="0"/>
    <s v="United States"/>
    <x v="31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x v="2024"/>
    <x v="249"/>
    <x v="266"/>
    <x v="1"/>
    <s v="ZC-21910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x v="2024"/>
    <x v="249"/>
    <x v="266"/>
    <x v="1"/>
    <s v="ZC-21910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x v="2024"/>
    <x v="249"/>
    <x v="266"/>
    <x v="1"/>
    <s v="ZC-21910"/>
    <s v="Zuschuss Carroll"/>
    <x v="0"/>
    <s v="United States"/>
    <x v="12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x v="2025"/>
    <x v="202"/>
    <x v="91"/>
    <x v="3"/>
    <s v="RB-19465"/>
    <s v="Rick Bensley"/>
    <x v="2"/>
    <s v="United States"/>
    <x v="9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x v="2026"/>
    <x v="783"/>
    <x v="851"/>
    <x v="1"/>
    <s v="JK-15370"/>
    <s v="Jay Kimmel"/>
    <x v="0"/>
    <s v="United States"/>
    <x v="70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x v="2026"/>
    <x v="783"/>
    <x v="851"/>
    <x v="1"/>
    <s v="JK-15370"/>
    <s v="Jay Kimmel"/>
    <x v="0"/>
    <s v="United States"/>
    <x v="70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x v="2027"/>
    <x v="250"/>
    <x v="1013"/>
    <x v="1"/>
    <s v="DD-13570"/>
    <s v="Dorothy Dickinson"/>
    <x v="0"/>
    <s v="United States"/>
    <x v="12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x v="2028"/>
    <x v="67"/>
    <x v="216"/>
    <x v="3"/>
    <s v="MC-17275"/>
    <s v="Marc Crier"/>
    <x v="0"/>
    <s v="United States"/>
    <x v="20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x v="2028"/>
    <x v="67"/>
    <x v="216"/>
    <x v="3"/>
    <s v="MC-17275"/>
    <s v="Marc Crier"/>
    <x v="0"/>
    <s v="United States"/>
    <x v="20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x v="2029"/>
    <x v="707"/>
    <x v="896"/>
    <x v="1"/>
    <s v="DL-13495"/>
    <s v="Dionis Lloyd"/>
    <x v="1"/>
    <s v="United States"/>
    <x v="66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x v="2029"/>
    <x v="707"/>
    <x v="896"/>
    <x v="1"/>
    <s v="DL-13495"/>
    <s v="Dionis Lloyd"/>
    <x v="1"/>
    <s v="United States"/>
    <x v="66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x v="2029"/>
    <x v="707"/>
    <x v="896"/>
    <x v="1"/>
    <s v="DL-13495"/>
    <s v="Dionis Lloyd"/>
    <x v="1"/>
    <s v="United States"/>
    <x v="66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x v="2029"/>
    <x v="707"/>
    <x v="896"/>
    <x v="1"/>
    <s v="DL-13495"/>
    <s v="Dionis Lloyd"/>
    <x v="1"/>
    <s v="United States"/>
    <x v="66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x v="2030"/>
    <x v="942"/>
    <x v="531"/>
    <x v="1"/>
    <s v="NC-18625"/>
    <s v="Noah Childs"/>
    <x v="1"/>
    <s v="United States"/>
    <x v="12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x v="2030"/>
    <x v="942"/>
    <x v="531"/>
    <x v="1"/>
    <s v="NC-18625"/>
    <s v="Noah Childs"/>
    <x v="1"/>
    <s v="United States"/>
    <x v="12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x v="2031"/>
    <x v="390"/>
    <x v="902"/>
    <x v="2"/>
    <s v="AC-10450"/>
    <s v="Amy Cox"/>
    <x v="0"/>
    <s v="United States"/>
    <x v="4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x v="2032"/>
    <x v="27"/>
    <x v="699"/>
    <x v="1"/>
    <s v="TS-21340"/>
    <s v="Toby Swindell"/>
    <x v="0"/>
    <s v="United States"/>
    <x v="1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x v="2032"/>
    <x v="27"/>
    <x v="699"/>
    <x v="1"/>
    <s v="TS-21340"/>
    <s v="Toby Swindell"/>
    <x v="0"/>
    <s v="United States"/>
    <x v="1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x v="2032"/>
    <x v="27"/>
    <x v="699"/>
    <x v="1"/>
    <s v="TS-21340"/>
    <s v="Toby Swindell"/>
    <x v="0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x v="2032"/>
    <x v="27"/>
    <x v="699"/>
    <x v="1"/>
    <s v="TS-21340"/>
    <s v="Toby Swindell"/>
    <x v="0"/>
    <s v="United States"/>
    <x v="1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x v="2033"/>
    <x v="507"/>
    <x v="643"/>
    <x v="1"/>
    <s v="MM-17920"/>
    <s v="Michael Moore"/>
    <x v="0"/>
    <s v="United States"/>
    <x v="10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x v="2034"/>
    <x v="943"/>
    <x v="582"/>
    <x v="3"/>
    <s v="LP-17080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x v="2034"/>
    <x v="943"/>
    <x v="582"/>
    <x v="3"/>
    <s v="LP-17080"/>
    <s v="Liz Pelletier"/>
    <x v="0"/>
    <s v="United States"/>
    <x v="4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x v="2034"/>
    <x v="943"/>
    <x v="582"/>
    <x v="3"/>
    <s v="LP-17080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x v="2035"/>
    <x v="218"/>
    <x v="1014"/>
    <x v="1"/>
    <s v="BG-11695"/>
    <s v="Brooke Gillingham"/>
    <x v="1"/>
    <s v="United States"/>
    <x v="232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x v="2036"/>
    <x v="944"/>
    <x v="849"/>
    <x v="0"/>
    <s v="MG-1814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x v="2037"/>
    <x v="636"/>
    <x v="510"/>
    <x v="2"/>
    <s v="GZ-14470"/>
    <s v="Gary Zandusky"/>
    <x v="0"/>
    <s v="United States"/>
    <x v="81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x v="2038"/>
    <x v="111"/>
    <x v="131"/>
    <x v="1"/>
    <s v="JL-15835"/>
    <s v="John Lee"/>
    <x v="0"/>
    <s v="United States"/>
    <x v="35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x v="2038"/>
    <x v="111"/>
    <x v="131"/>
    <x v="1"/>
    <s v="JL-15835"/>
    <s v="John Lee"/>
    <x v="0"/>
    <s v="United States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x v="2039"/>
    <x v="368"/>
    <x v="442"/>
    <x v="1"/>
    <s v="DO-13435"/>
    <s v="Denny Ordway"/>
    <x v="0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x v="2040"/>
    <x v="728"/>
    <x v="573"/>
    <x v="1"/>
    <s v="AB-10600"/>
    <s v="Ann Blume"/>
    <x v="1"/>
    <s v="United States"/>
    <x v="22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x v="2041"/>
    <x v="740"/>
    <x v="242"/>
    <x v="1"/>
    <s v="KB-16315"/>
    <s v="Karl Braun"/>
    <x v="0"/>
    <s v="United States"/>
    <x v="389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x v="2041"/>
    <x v="740"/>
    <x v="242"/>
    <x v="1"/>
    <s v="KB-16315"/>
    <s v="Karl Braun"/>
    <x v="0"/>
    <s v="United States"/>
    <x v="389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x v="2042"/>
    <x v="78"/>
    <x v="178"/>
    <x v="1"/>
    <s v="TT-21070"/>
    <s v="Ted Trevino"/>
    <x v="0"/>
    <s v="United States"/>
    <x v="269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x v="2042"/>
    <x v="78"/>
    <x v="178"/>
    <x v="1"/>
    <s v="TT-21070"/>
    <s v="Ted Trevino"/>
    <x v="0"/>
    <s v="United States"/>
    <x v="269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x v="2043"/>
    <x v="280"/>
    <x v="179"/>
    <x v="1"/>
    <s v="PV-18985"/>
    <s v="Paul Van Hugh"/>
    <x v="2"/>
    <s v="United States"/>
    <x v="1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x v="2043"/>
    <x v="280"/>
    <x v="179"/>
    <x v="1"/>
    <s v="PV-18985"/>
    <s v="Paul Van Hugh"/>
    <x v="2"/>
    <s v="United States"/>
    <x v="1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x v="2044"/>
    <x v="123"/>
    <x v="122"/>
    <x v="1"/>
    <s v="DD-13570"/>
    <s v="Dorothy Dickinson"/>
    <x v="0"/>
    <s v="United States"/>
    <x v="166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x v="2045"/>
    <x v="945"/>
    <x v="1015"/>
    <x v="2"/>
    <s v="KD-16495"/>
    <s v="Keith Dawkins"/>
    <x v="1"/>
    <s v="United States"/>
    <x v="390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x v="2046"/>
    <x v="96"/>
    <x v="379"/>
    <x v="2"/>
    <s v="RA-19285"/>
    <s v="Ralph Arnett"/>
    <x v="0"/>
    <s v="United States"/>
    <x v="10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x v="2046"/>
    <x v="96"/>
    <x v="379"/>
    <x v="2"/>
    <s v="RA-19285"/>
    <s v="Ralph Arnett"/>
    <x v="0"/>
    <s v="United States"/>
    <x v="10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x v="2047"/>
    <x v="900"/>
    <x v="432"/>
    <x v="1"/>
    <s v="SS-20590"/>
    <s v="Sonia Sunley"/>
    <x v="0"/>
    <s v="United States"/>
    <x v="391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x v="2048"/>
    <x v="946"/>
    <x v="1016"/>
    <x v="1"/>
    <s v="JH-15820"/>
    <s v="John Huston"/>
    <x v="0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x v="2049"/>
    <x v="289"/>
    <x v="1017"/>
    <x v="1"/>
    <s v="EH-14125"/>
    <s v="Eugene Hildebrand"/>
    <x v="2"/>
    <s v="United States"/>
    <x v="8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x v="2049"/>
    <x v="289"/>
    <x v="1017"/>
    <x v="1"/>
    <s v="EH-14125"/>
    <s v="Eugene Hildebrand"/>
    <x v="2"/>
    <s v="United States"/>
    <x v="8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x v="2049"/>
    <x v="289"/>
    <x v="1017"/>
    <x v="1"/>
    <s v="EH-14125"/>
    <s v="Eugene Hildebrand"/>
    <x v="2"/>
    <s v="United States"/>
    <x v="8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x v="2050"/>
    <x v="109"/>
    <x v="107"/>
    <x v="1"/>
    <s v="TP-21415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x v="2051"/>
    <x v="436"/>
    <x v="980"/>
    <x v="1"/>
    <s v="RB-19330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x v="2051"/>
    <x v="436"/>
    <x v="980"/>
    <x v="1"/>
    <s v="RB-19330"/>
    <s v="Randy Bradley"/>
    <x v="0"/>
    <s v="United States"/>
    <x v="89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x v="2051"/>
    <x v="436"/>
    <x v="980"/>
    <x v="1"/>
    <s v="RB-19330"/>
    <s v="Randy Bradley"/>
    <x v="0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x v="2051"/>
    <x v="436"/>
    <x v="980"/>
    <x v="1"/>
    <s v="RB-19330"/>
    <s v="Randy Bradley"/>
    <x v="0"/>
    <s v="United States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x v="2052"/>
    <x v="210"/>
    <x v="218"/>
    <x v="1"/>
    <s v="CB-12025"/>
    <s v="Cassandra Brandow"/>
    <x v="0"/>
    <s v="United States"/>
    <x v="10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x v="2052"/>
    <x v="210"/>
    <x v="218"/>
    <x v="1"/>
    <s v="CB-12025"/>
    <s v="Cassandra Brandow"/>
    <x v="0"/>
    <s v="United States"/>
    <x v="10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x v="2052"/>
    <x v="210"/>
    <x v="218"/>
    <x v="1"/>
    <s v="CB-12025"/>
    <s v="Cassandra Brandow"/>
    <x v="0"/>
    <s v="United States"/>
    <x v="10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x v="2053"/>
    <x v="723"/>
    <x v="1018"/>
    <x v="1"/>
    <s v="MP-17965"/>
    <s v="Michael Paige"/>
    <x v="1"/>
    <s v="United States"/>
    <x v="39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x v="2053"/>
    <x v="723"/>
    <x v="1018"/>
    <x v="1"/>
    <s v="MP-17965"/>
    <s v="Michael Paige"/>
    <x v="1"/>
    <s v="United States"/>
    <x v="39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x v="2054"/>
    <x v="901"/>
    <x v="234"/>
    <x v="0"/>
    <s v="SW-20245"/>
    <s v="Scot Wooten"/>
    <x v="0"/>
    <s v="United States"/>
    <x v="10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x v="2054"/>
    <x v="901"/>
    <x v="234"/>
    <x v="0"/>
    <s v="SW-20245"/>
    <s v="Scot Wooten"/>
    <x v="0"/>
    <s v="United States"/>
    <x v="10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x v="2055"/>
    <x v="301"/>
    <x v="821"/>
    <x v="1"/>
    <s v="SM-20950"/>
    <s v="Suzanne McNair"/>
    <x v="1"/>
    <s v="United States"/>
    <x v="22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x v="2056"/>
    <x v="947"/>
    <x v="774"/>
    <x v="1"/>
    <s v="AP-10915"/>
    <s v="Arthur Prichep"/>
    <x v="0"/>
    <s v="United States"/>
    <x v="38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x v="2057"/>
    <x v="304"/>
    <x v="380"/>
    <x v="1"/>
    <s v="AH-10465"/>
    <s v="Amy Hunt"/>
    <x v="0"/>
    <s v="United States"/>
    <x v="20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x v="2057"/>
    <x v="304"/>
    <x v="380"/>
    <x v="1"/>
    <s v="AH-10465"/>
    <s v="Amy Hunt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x v="2058"/>
    <x v="948"/>
    <x v="567"/>
    <x v="1"/>
    <s v="EP-13915"/>
    <s v="Emily Phan"/>
    <x v="0"/>
    <s v="United States"/>
    <x v="18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x v="2058"/>
    <x v="948"/>
    <x v="567"/>
    <x v="1"/>
    <s v="EP-13915"/>
    <s v="Emily Phan"/>
    <x v="0"/>
    <s v="United States"/>
    <x v="18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x v="2059"/>
    <x v="424"/>
    <x v="1019"/>
    <x v="2"/>
    <s v="TP-21565"/>
    <s v="Tracy Poddar"/>
    <x v="1"/>
    <s v="United States"/>
    <x v="34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x v="2059"/>
    <x v="424"/>
    <x v="1019"/>
    <x v="2"/>
    <s v="TP-21565"/>
    <s v="Tracy Poddar"/>
    <x v="1"/>
    <s v="United States"/>
    <x v="34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x v="2060"/>
    <x v="936"/>
    <x v="1020"/>
    <x v="1"/>
    <s v="AR-10825"/>
    <s v="Anthony Rawles"/>
    <x v="1"/>
    <s v="United States"/>
    <x v="85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x v="2061"/>
    <x v="856"/>
    <x v="293"/>
    <x v="2"/>
    <s v="HA-14920"/>
    <s v="Helen Andreada"/>
    <x v="0"/>
    <s v="United States"/>
    <x v="45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x v="2061"/>
    <x v="856"/>
    <x v="293"/>
    <x v="2"/>
    <s v="HA-14920"/>
    <s v="Helen Andreada"/>
    <x v="0"/>
    <s v="United States"/>
    <x v="45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x v="2062"/>
    <x v="657"/>
    <x v="282"/>
    <x v="2"/>
    <s v="HJ-14875"/>
    <s v="Heather Jas"/>
    <x v="2"/>
    <s v="United States"/>
    <x v="123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x v="2062"/>
    <x v="657"/>
    <x v="282"/>
    <x v="2"/>
    <s v="HJ-14875"/>
    <s v="Heather Jas"/>
    <x v="2"/>
    <s v="United States"/>
    <x v="123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x v="2063"/>
    <x v="673"/>
    <x v="541"/>
    <x v="1"/>
    <s v="JK-15370"/>
    <s v="Jay Kimmel"/>
    <x v="0"/>
    <s v="United States"/>
    <x v="201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x v="2064"/>
    <x v="949"/>
    <x v="863"/>
    <x v="3"/>
    <s v="JF-15355"/>
    <s v="Jay Fein"/>
    <x v="0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x v="2064"/>
    <x v="949"/>
    <x v="863"/>
    <x v="3"/>
    <s v="JF-15355"/>
    <s v="Jay Fein"/>
    <x v="0"/>
    <s v="United States"/>
    <x v="29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x v="2064"/>
    <x v="949"/>
    <x v="863"/>
    <x v="3"/>
    <s v="JF-15355"/>
    <s v="Jay Fein"/>
    <x v="0"/>
    <s v="United States"/>
    <x v="29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x v="2065"/>
    <x v="239"/>
    <x v="26"/>
    <x v="2"/>
    <s v="EK-13795"/>
    <s v="Eileen Kiefer"/>
    <x v="2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x v="2066"/>
    <x v="884"/>
    <x v="1021"/>
    <x v="1"/>
    <s v="RS-19765"/>
    <s v="Roland Schwarz"/>
    <x v="1"/>
    <s v="United States"/>
    <x v="29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x v="2066"/>
    <x v="884"/>
    <x v="1021"/>
    <x v="1"/>
    <s v="RS-19765"/>
    <s v="Roland Schwarz"/>
    <x v="1"/>
    <s v="United States"/>
    <x v="29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x v="2067"/>
    <x v="950"/>
    <x v="25"/>
    <x v="0"/>
    <s v="BD-11320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x v="2068"/>
    <x v="904"/>
    <x v="935"/>
    <x v="1"/>
    <s v="BF-11170"/>
    <s v="Ben Ferrer"/>
    <x v="2"/>
    <s v="United States"/>
    <x v="8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x v="2069"/>
    <x v="566"/>
    <x v="768"/>
    <x v="1"/>
    <s v="JK-15730"/>
    <s v="Joe Kamberova"/>
    <x v="0"/>
    <s v="United States"/>
    <x v="12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x v="2070"/>
    <x v="833"/>
    <x v="737"/>
    <x v="1"/>
    <s v="CR-12820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x v="2070"/>
    <x v="833"/>
    <x v="737"/>
    <x v="1"/>
    <s v="CR-12820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x v="2070"/>
    <x v="833"/>
    <x v="737"/>
    <x v="1"/>
    <s v="CR-12820"/>
    <s v="Cyra Reiten"/>
    <x v="2"/>
    <s v="United States"/>
    <x v="20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x v="2071"/>
    <x v="5"/>
    <x v="439"/>
    <x v="2"/>
    <s v="AG-10300"/>
    <s v="Aleksandra Gannaway"/>
    <x v="1"/>
    <s v="United States"/>
    <x v="47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x v="2072"/>
    <x v="147"/>
    <x v="856"/>
    <x v="2"/>
    <s v="CM-12160"/>
    <s v="Charles McCrossin"/>
    <x v="0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x v="2073"/>
    <x v="796"/>
    <x v="254"/>
    <x v="1"/>
    <s v="SG-20890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x v="2073"/>
    <x v="796"/>
    <x v="254"/>
    <x v="1"/>
    <s v="SG-20890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x v="2073"/>
    <x v="796"/>
    <x v="254"/>
    <x v="1"/>
    <s v="SG-20890"/>
    <s v="Susan Gilcrest"/>
    <x v="1"/>
    <s v="United States"/>
    <x v="392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x v="2074"/>
    <x v="182"/>
    <x v="152"/>
    <x v="0"/>
    <s v="CS-12175"/>
    <s v="Charles Sheldon"/>
    <x v="1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x v="2075"/>
    <x v="701"/>
    <x v="228"/>
    <x v="1"/>
    <s v="HL-15040"/>
    <s v="Hunter Lopez"/>
    <x v="0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x v="2076"/>
    <x v="951"/>
    <x v="481"/>
    <x v="3"/>
    <s v="DM-13015"/>
    <s v="Darrin Martin"/>
    <x v="0"/>
    <s v="United States"/>
    <x v="12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x v="2077"/>
    <x v="547"/>
    <x v="988"/>
    <x v="1"/>
    <s v="HK-14890"/>
    <s v="Heather Kirkland"/>
    <x v="1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x v="2077"/>
    <x v="547"/>
    <x v="988"/>
    <x v="1"/>
    <s v="HK-14890"/>
    <s v="Heather Kirkland"/>
    <x v="1"/>
    <s v="United States"/>
    <x v="394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x v="2078"/>
    <x v="652"/>
    <x v="1022"/>
    <x v="1"/>
    <s v="BG-11740"/>
    <s v="Bruce Geld"/>
    <x v="0"/>
    <s v="United States"/>
    <x v="70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x v="2079"/>
    <x v="143"/>
    <x v="679"/>
    <x v="1"/>
    <s v="CK-12595"/>
    <s v="Clytie Kelty"/>
    <x v="0"/>
    <s v="United States"/>
    <x v="1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x v="2080"/>
    <x v="24"/>
    <x v="1023"/>
    <x v="0"/>
    <s v="RF-19735"/>
    <s v="Roland Fjeld"/>
    <x v="0"/>
    <s v="United States"/>
    <x v="20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x v="2081"/>
    <x v="275"/>
    <x v="542"/>
    <x v="1"/>
    <s v="CJ-12010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x v="2081"/>
    <x v="275"/>
    <x v="542"/>
    <x v="1"/>
    <s v="CJ-12010"/>
    <s v="Caroline Jumper"/>
    <x v="0"/>
    <s v="United States"/>
    <x v="10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x v="2082"/>
    <x v="895"/>
    <x v="763"/>
    <x v="3"/>
    <s v="MA-17560"/>
    <s v="Matt Abelman"/>
    <x v="2"/>
    <s v="United States"/>
    <x v="20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x v="2082"/>
    <x v="895"/>
    <x v="763"/>
    <x v="3"/>
    <s v="MA-17560"/>
    <s v="Matt Abelman"/>
    <x v="2"/>
    <s v="United States"/>
    <x v="20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x v="2082"/>
    <x v="895"/>
    <x v="763"/>
    <x v="3"/>
    <s v="MA-17560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x v="2082"/>
    <x v="895"/>
    <x v="763"/>
    <x v="3"/>
    <s v="MA-17560"/>
    <s v="Matt Abelman"/>
    <x v="2"/>
    <s v="United States"/>
    <x v="20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x v="2083"/>
    <x v="656"/>
    <x v="1024"/>
    <x v="0"/>
    <s v="AM-10705"/>
    <s v="Anne McFarland"/>
    <x v="0"/>
    <s v="United States"/>
    <x v="395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x v="2083"/>
    <x v="656"/>
    <x v="1024"/>
    <x v="0"/>
    <s v="AM-10705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x v="2083"/>
    <x v="656"/>
    <x v="1024"/>
    <x v="0"/>
    <s v="AM-10705"/>
    <s v="Anne McFarland"/>
    <x v="0"/>
    <s v="United States"/>
    <x v="395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x v="2083"/>
    <x v="656"/>
    <x v="1024"/>
    <x v="0"/>
    <s v="AM-10705"/>
    <s v="Anne McFarland"/>
    <x v="0"/>
    <s v="United States"/>
    <x v="395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x v="2083"/>
    <x v="656"/>
    <x v="1024"/>
    <x v="0"/>
    <s v="AM-10705"/>
    <s v="Anne McFarland"/>
    <x v="0"/>
    <s v="United States"/>
    <x v="395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x v="2083"/>
    <x v="656"/>
    <x v="1024"/>
    <x v="0"/>
    <s v="AM-10705"/>
    <s v="Anne McFarland"/>
    <x v="0"/>
    <s v="United States"/>
    <x v="395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x v="2083"/>
    <x v="656"/>
    <x v="1024"/>
    <x v="0"/>
    <s v="AM-10705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x v="2084"/>
    <x v="34"/>
    <x v="93"/>
    <x v="1"/>
    <s v="AH-10585"/>
    <s v="Angele Hood"/>
    <x v="0"/>
    <s v="United States"/>
    <x v="22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x v="2085"/>
    <x v="952"/>
    <x v="942"/>
    <x v="0"/>
    <s v="PF-19120"/>
    <s v="Peter Fuller"/>
    <x v="0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x v="2085"/>
    <x v="952"/>
    <x v="942"/>
    <x v="0"/>
    <s v="PF-19120"/>
    <s v="Peter Fuller"/>
    <x v="0"/>
    <s v="United States"/>
    <x v="102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x v="2085"/>
    <x v="952"/>
    <x v="942"/>
    <x v="0"/>
    <s v="PF-19120"/>
    <s v="Peter Fuller"/>
    <x v="0"/>
    <s v="United States"/>
    <x v="102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x v="2086"/>
    <x v="758"/>
    <x v="599"/>
    <x v="1"/>
    <s v="RD-19480"/>
    <s v="Rick Duston"/>
    <x v="0"/>
    <s v="United States"/>
    <x v="313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x v="2087"/>
    <x v="953"/>
    <x v="283"/>
    <x v="1"/>
    <s v="JL-15505"/>
    <s v="Jeremy Lonsdale"/>
    <x v="0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x v="2088"/>
    <x v="954"/>
    <x v="1025"/>
    <x v="1"/>
    <s v="AB-10600"/>
    <s v="Ann Blume"/>
    <x v="1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x v="2089"/>
    <x v="719"/>
    <x v="1026"/>
    <x v="2"/>
    <s v="NC-18535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x v="2089"/>
    <x v="719"/>
    <x v="1026"/>
    <x v="2"/>
    <s v="NC-18535"/>
    <s v="Nick Crebassa"/>
    <x v="1"/>
    <s v="United States"/>
    <x v="8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x v="2090"/>
    <x v="532"/>
    <x v="198"/>
    <x v="0"/>
    <s v="TB-21400"/>
    <s v="Tom Boeckenhauer"/>
    <x v="0"/>
    <s v="United States"/>
    <x v="4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x v="2090"/>
    <x v="532"/>
    <x v="198"/>
    <x v="0"/>
    <s v="TB-21400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x v="2090"/>
    <x v="532"/>
    <x v="198"/>
    <x v="0"/>
    <s v="TB-21400"/>
    <s v="Tom Boeckenhauer"/>
    <x v="0"/>
    <s v="United States"/>
    <x v="4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x v="2090"/>
    <x v="532"/>
    <x v="198"/>
    <x v="0"/>
    <s v="TB-21400"/>
    <s v="Tom Boeckenhauer"/>
    <x v="0"/>
    <s v="United States"/>
    <x v="4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x v="2090"/>
    <x v="532"/>
    <x v="198"/>
    <x v="0"/>
    <s v="TB-21400"/>
    <s v="Tom Boeckenhauer"/>
    <x v="0"/>
    <s v="United States"/>
    <x v="4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x v="2091"/>
    <x v="955"/>
    <x v="767"/>
    <x v="2"/>
    <s v="SJ-20215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x v="2092"/>
    <x v="736"/>
    <x v="709"/>
    <x v="1"/>
    <s v="EB-13840"/>
    <s v="Ellis Ballard"/>
    <x v="1"/>
    <s v="United States"/>
    <x v="22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x v="2093"/>
    <x v="343"/>
    <x v="38"/>
    <x v="1"/>
    <s v="WB-21850"/>
    <s v="William Brown"/>
    <x v="0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x v="2094"/>
    <x v="956"/>
    <x v="1027"/>
    <x v="1"/>
    <s v="SR-20740"/>
    <s v="Steven Roelle"/>
    <x v="2"/>
    <s v="United States"/>
    <x v="4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x v="2095"/>
    <x v="830"/>
    <x v="1028"/>
    <x v="2"/>
    <s v="VG-21805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x v="2096"/>
    <x v="957"/>
    <x v="778"/>
    <x v="1"/>
    <s v="LS-16945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x v="2096"/>
    <x v="957"/>
    <x v="778"/>
    <x v="1"/>
    <s v="LS-16945"/>
    <s v="Linda Southworth"/>
    <x v="1"/>
    <s v="United States"/>
    <x v="61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x v="2096"/>
    <x v="957"/>
    <x v="778"/>
    <x v="1"/>
    <s v="LS-16945"/>
    <s v="Linda Southworth"/>
    <x v="1"/>
    <s v="United States"/>
    <x v="61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x v="2096"/>
    <x v="957"/>
    <x v="778"/>
    <x v="1"/>
    <s v="LS-16945"/>
    <s v="Linda Southworth"/>
    <x v="1"/>
    <s v="United States"/>
    <x v="61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x v="2096"/>
    <x v="957"/>
    <x v="778"/>
    <x v="1"/>
    <s v="LS-16945"/>
    <s v="Linda Southworth"/>
    <x v="1"/>
    <s v="United States"/>
    <x v="61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x v="2097"/>
    <x v="158"/>
    <x v="131"/>
    <x v="2"/>
    <s v="MA-17560"/>
    <s v="Matt Abelman"/>
    <x v="2"/>
    <s v="United States"/>
    <x v="10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x v="2097"/>
    <x v="158"/>
    <x v="131"/>
    <x v="2"/>
    <s v="MA-17560"/>
    <s v="Matt Abelman"/>
    <x v="2"/>
    <s v="United States"/>
    <x v="10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x v="2098"/>
    <x v="310"/>
    <x v="330"/>
    <x v="1"/>
    <s v="NF-18475"/>
    <s v="Neil Französisch"/>
    <x v="2"/>
    <s v="United States"/>
    <x v="179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x v="2099"/>
    <x v="635"/>
    <x v="787"/>
    <x v="0"/>
    <s v="MD-17860"/>
    <s v="Michael Dominguez"/>
    <x v="1"/>
    <s v="United States"/>
    <x v="10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x v="2100"/>
    <x v="606"/>
    <x v="702"/>
    <x v="2"/>
    <s v="MZ-17335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x v="2101"/>
    <x v="614"/>
    <x v="236"/>
    <x v="1"/>
    <s v="KB-16600"/>
    <s v="Ken Brennan"/>
    <x v="1"/>
    <s v="United States"/>
    <x v="354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x v="2102"/>
    <x v="59"/>
    <x v="316"/>
    <x v="1"/>
    <s v="MA-17995"/>
    <s v="Michelle Arnett"/>
    <x v="2"/>
    <s v="United States"/>
    <x v="1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x v="2102"/>
    <x v="59"/>
    <x v="316"/>
    <x v="1"/>
    <s v="MA-17995"/>
    <s v="Michelle Arnett"/>
    <x v="2"/>
    <s v="United States"/>
    <x v="1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x v="2103"/>
    <x v="958"/>
    <x v="1012"/>
    <x v="2"/>
    <s v="ME-17320"/>
    <s v="Maria Etezadi"/>
    <x v="2"/>
    <s v="United States"/>
    <x v="24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x v="2103"/>
    <x v="958"/>
    <x v="1012"/>
    <x v="2"/>
    <s v="ME-17320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x v="2104"/>
    <x v="959"/>
    <x v="1029"/>
    <x v="1"/>
    <s v="JD-15895"/>
    <s v="Jonathan Doherty"/>
    <x v="1"/>
    <s v="United States"/>
    <x v="1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x v="2105"/>
    <x v="354"/>
    <x v="379"/>
    <x v="1"/>
    <s v="LS-16975"/>
    <s v="Lindsay Shagiari"/>
    <x v="2"/>
    <s v="United States"/>
    <x v="248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x v="2105"/>
    <x v="354"/>
    <x v="379"/>
    <x v="1"/>
    <s v="LS-16975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x v="2105"/>
    <x v="354"/>
    <x v="379"/>
    <x v="1"/>
    <s v="LS-16975"/>
    <s v="Lindsay Shagiari"/>
    <x v="2"/>
    <s v="United States"/>
    <x v="248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x v="2106"/>
    <x v="49"/>
    <x v="455"/>
    <x v="0"/>
    <s v="SJ-20500"/>
    <s v="Shirley Jackson"/>
    <x v="0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x v="2106"/>
    <x v="49"/>
    <x v="455"/>
    <x v="0"/>
    <s v="SJ-20500"/>
    <s v="Shirley Jackson"/>
    <x v="0"/>
    <s v="United States"/>
    <x v="54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x v="2107"/>
    <x v="111"/>
    <x v="76"/>
    <x v="3"/>
    <s v="BS-11365"/>
    <s v="Bill Shonely"/>
    <x v="1"/>
    <s v="United States"/>
    <x v="20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x v="2108"/>
    <x v="924"/>
    <x v="1030"/>
    <x v="3"/>
    <s v="RA-19285"/>
    <s v="Ralph Arnett"/>
    <x v="0"/>
    <s v="United States"/>
    <x v="121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x v="2108"/>
    <x v="924"/>
    <x v="1030"/>
    <x v="3"/>
    <s v="RA-19285"/>
    <s v="Ralph Arnett"/>
    <x v="0"/>
    <s v="United States"/>
    <x v="121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x v="2108"/>
    <x v="924"/>
    <x v="1030"/>
    <x v="3"/>
    <s v="RA-19285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x v="2109"/>
    <x v="119"/>
    <x v="412"/>
    <x v="2"/>
    <s v="TS-21610"/>
    <s v="Troy Staebel"/>
    <x v="0"/>
    <s v="United States"/>
    <x v="210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x v="2109"/>
    <x v="119"/>
    <x v="412"/>
    <x v="2"/>
    <s v="TS-21610"/>
    <s v="Troy Staebel"/>
    <x v="0"/>
    <s v="United States"/>
    <x v="210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x v="2109"/>
    <x v="119"/>
    <x v="412"/>
    <x v="2"/>
    <s v="TS-21610"/>
    <s v="Troy Staebel"/>
    <x v="0"/>
    <s v="United States"/>
    <x v="210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x v="2110"/>
    <x v="406"/>
    <x v="609"/>
    <x v="1"/>
    <s v="KB-16585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x v="2111"/>
    <x v="560"/>
    <x v="67"/>
    <x v="2"/>
    <s v="MM-18280"/>
    <s v="Muhammed MacIntyre"/>
    <x v="1"/>
    <s v="United States"/>
    <x v="4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x v="2112"/>
    <x v="960"/>
    <x v="40"/>
    <x v="0"/>
    <s v="LO-17170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x v="2113"/>
    <x v="453"/>
    <x v="163"/>
    <x v="0"/>
    <s v="RS-19420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x v="2114"/>
    <x v="783"/>
    <x v="825"/>
    <x v="1"/>
    <s v="CC-12475"/>
    <s v="Cindy Chapman"/>
    <x v="0"/>
    <s v="United States"/>
    <x v="278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x v="2115"/>
    <x v="296"/>
    <x v="425"/>
    <x v="1"/>
    <s v="KT-16480"/>
    <s v="Kean Thornton"/>
    <x v="0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x v="2116"/>
    <x v="132"/>
    <x v="834"/>
    <x v="1"/>
    <s v="DM-13015"/>
    <s v="Darrin Martin"/>
    <x v="0"/>
    <s v="United States"/>
    <x v="10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x v="2117"/>
    <x v="732"/>
    <x v="333"/>
    <x v="1"/>
    <s v="EP-13915"/>
    <s v="Emily Phan"/>
    <x v="0"/>
    <s v="United States"/>
    <x v="12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x v="2117"/>
    <x v="732"/>
    <x v="333"/>
    <x v="1"/>
    <s v="EP-13915"/>
    <s v="Emily Phan"/>
    <x v="0"/>
    <s v="United States"/>
    <x v="12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x v="2117"/>
    <x v="732"/>
    <x v="333"/>
    <x v="1"/>
    <s v="EP-13915"/>
    <s v="Emily Phan"/>
    <x v="0"/>
    <s v="United States"/>
    <x v="12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x v="2117"/>
    <x v="732"/>
    <x v="333"/>
    <x v="1"/>
    <s v="EP-13915"/>
    <s v="Emily Phan"/>
    <x v="0"/>
    <s v="United States"/>
    <x v="12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x v="2117"/>
    <x v="732"/>
    <x v="333"/>
    <x v="1"/>
    <s v="EP-13915"/>
    <s v="Emily Phan"/>
    <x v="0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x v="2118"/>
    <x v="643"/>
    <x v="89"/>
    <x v="0"/>
    <s v="AM-10705"/>
    <s v="Anne McFarland"/>
    <x v="0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x v="2119"/>
    <x v="650"/>
    <x v="26"/>
    <x v="1"/>
    <s v="SH-20635"/>
    <s v="Stefanie Holloman"/>
    <x v="1"/>
    <s v="United States"/>
    <x v="25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x v="2120"/>
    <x v="390"/>
    <x v="902"/>
    <x v="0"/>
    <s v="LA-16780"/>
    <s v="Laura Armstrong"/>
    <x v="1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x v="2121"/>
    <x v="246"/>
    <x v="804"/>
    <x v="3"/>
    <s v="SF-20200"/>
    <s v="Sarah Foster"/>
    <x v="0"/>
    <s v="United States"/>
    <x v="208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x v="2121"/>
    <x v="246"/>
    <x v="804"/>
    <x v="3"/>
    <s v="SF-20200"/>
    <s v="Sarah Foster"/>
    <x v="0"/>
    <s v="United States"/>
    <x v="208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x v="2122"/>
    <x v="924"/>
    <x v="1031"/>
    <x v="1"/>
    <s v="AG-10495"/>
    <s v="Andrew Gjertsen"/>
    <x v="1"/>
    <s v="United States"/>
    <x v="4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x v="2123"/>
    <x v="584"/>
    <x v="620"/>
    <x v="1"/>
    <s v="KN-16450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x v="2124"/>
    <x v="238"/>
    <x v="554"/>
    <x v="1"/>
    <s v="NF-18595"/>
    <s v="Nicole Fjeld"/>
    <x v="2"/>
    <s v="United States"/>
    <x v="4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x v="2125"/>
    <x v="947"/>
    <x v="1032"/>
    <x v="1"/>
    <s v="BS-11365"/>
    <s v="Bill Shonely"/>
    <x v="1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x v="2125"/>
    <x v="947"/>
    <x v="1032"/>
    <x v="1"/>
    <s v="BS-11365"/>
    <s v="Bill Shonely"/>
    <x v="1"/>
    <s v="United States"/>
    <x v="80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x v="2125"/>
    <x v="947"/>
    <x v="1032"/>
    <x v="1"/>
    <s v="BS-11365"/>
    <s v="Bill Shonely"/>
    <x v="1"/>
    <s v="United States"/>
    <x v="80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x v="2126"/>
    <x v="687"/>
    <x v="7"/>
    <x v="1"/>
    <s v="RM-19675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x v="2126"/>
    <x v="687"/>
    <x v="7"/>
    <x v="1"/>
    <s v="RM-19675"/>
    <s v="Robert Marley"/>
    <x v="2"/>
    <s v="United States"/>
    <x v="20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x v="2127"/>
    <x v="414"/>
    <x v="955"/>
    <x v="2"/>
    <s v="AB-10105"/>
    <s v="Adrian Barton"/>
    <x v="0"/>
    <s v="United States"/>
    <x v="245"/>
    <x v="14"/>
    <n v="46203"/>
    <x v="2"/>
    <s v="OFF-LA-10003720"/>
    <x v="1"/>
    <x v="2"/>
    <s v="Avery 487"/>
    <n v="3.69"/>
    <n v="1"/>
    <n v="0"/>
    <n v="1.7343"/>
    <x v="2"/>
    <x v="0"/>
  </r>
  <r>
    <n v="4284"/>
    <x v="2127"/>
    <x v="414"/>
    <x v="955"/>
    <x v="2"/>
    <s v="AB-10105"/>
    <s v="Adrian Barton"/>
    <x v="0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x v="2128"/>
    <x v="82"/>
    <x v="6"/>
    <x v="0"/>
    <s v="CA-11965"/>
    <s v="Carol Adams"/>
    <x v="1"/>
    <s v="United States"/>
    <x v="396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x v="2128"/>
    <x v="82"/>
    <x v="6"/>
    <x v="0"/>
    <s v="CA-11965"/>
    <s v="Carol Adams"/>
    <x v="1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x v="2128"/>
    <x v="82"/>
    <x v="6"/>
    <x v="0"/>
    <s v="CA-11965"/>
    <s v="Carol Adams"/>
    <x v="1"/>
    <s v="United States"/>
    <x v="396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x v="2129"/>
    <x v="116"/>
    <x v="362"/>
    <x v="1"/>
    <s v="EH-14005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x v="2130"/>
    <x v="961"/>
    <x v="1033"/>
    <x v="1"/>
    <s v="ON-18715"/>
    <s v="Odella Nelson"/>
    <x v="1"/>
    <s v="United States"/>
    <x v="12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x v="2130"/>
    <x v="961"/>
    <x v="1033"/>
    <x v="1"/>
    <s v="ON-18715"/>
    <s v="Odella Nelson"/>
    <x v="1"/>
    <s v="United States"/>
    <x v="12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x v="2131"/>
    <x v="34"/>
    <x v="114"/>
    <x v="0"/>
    <s v="AT-10435"/>
    <s v="Alyssa Tate"/>
    <x v="2"/>
    <s v="United States"/>
    <x v="1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x v="2131"/>
    <x v="34"/>
    <x v="114"/>
    <x v="0"/>
    <s v="AT-10435"/>
    <s v="Alyssa Tate"/>
    <x v="2"/>
    <s v="United States"/>
    <x v="1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x v="2131"/>
    <x v="34"/>
    <x v="114"/>
    <x v="0"/>
    <s v="AT-10435"/>
    <s v="Alyssa Tate"/>
    <x v="2"/>
    <s v="United States"/>
    <x v="1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x v="2132"/>
    <x v="434"/>
    <x v="1034"/>
    <x v="1"/>
    <s v="EB-13870"/>
    <s v="Emily Burns"/>
    <x v="0"/>
    <s v="United States"/>
    <x v="10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x v="2133"/>
    <x v="760"/>
    <x v="471"/>
    <x v="1"/>
    <s v="DW-13195"/>
    <s v="David Wiener"/>
    <x v="1"/>
    <s v="United States"/>
    <x v="252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x v="2134"/>
    <x v="445"/>
    <x v="778"/>
    <x v="1"/>
    <s v="MB-17305"/>
    <s v="Maria Bertelson"/>
    <x v="0"/>
    <s v="United States"/>
    <x v="397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x v="2135"/>
    <x v="507"/>
    <x v="643"/>
    <x v="1"/>
    <s v="TH-21235"/>
    <s v="Tiffany House"/>
    <x v="1"/>
    <s v="United States"/>
    <x v="1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x v="2136"/>
    <x v="962"/>
    <x v="1035"/>
    <x v="0"/>
    <s v="PO-18850"/>
    <s v="Patrick O'Brill"/>
    <x v="0"/>
    <s v="United States"/>
    <x v="315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x v="2136"/>
    <x v="962"/>
    <x v="1035"/>
    <x v="0"/>
    <s v="PO-18850"/>
    <s v="Patrick O'Brill"/>
    <x v="0"/>
    <s v="United States"/>
    <x v="315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x v="2136"/>
    <x v="962"/>
    <x v="1035"/>
    <x v="0"/>
    <s v="PO-18850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x v="2136"/>
    <x v="962"/>
    <x v="1035"/>
    <x v="0"/>
    <s v="PO-18850"/>
    <s v="Patrick O'Brill"/>
    <x v="0"/>
    <s v="United States"/>
    <x v="315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x v="2136"/>
    <x v="962"/>
    <x v="1035"/>
    <x v="0"/>
    <s v="PO-18850"/>
    <s v="Patrick O'Brill"/>
    <x v="0"/>
    <s v="United States"/>
    <x v="315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x v="2137"/>
    <x v="963"/>
    <x v="1036"/>
    <x v="0"/>
    <s v="DE-13255"/>
    <s v="Deanra Eno"/>
    <x v="2"/>
    <s v="United States"/>
    <x v="80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x v="2138"/>
    <x v="964"/>
    <x v="1037"/>
    <x v="3"/>
    <s v="MO-17500"/>
    <s v="Mary O'Rourke"/>
    <x v="0"/>
    <s v="United States"/>
    <x v="398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x v="2139"/>
    <x v="965"/>
    <x v="1038"/>
    <x v="0"/>
    <s v="AH-10585"/>
    <s v="Angele Hood"/>
    <x v="0"/>
    <s v="United States"/>
    <x v="4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x v="2139"/>
    <x v="965"/>
    <x v="1038"/>
    <x v="0"/>
    <s v="AH-10585"/>
    <s v="Angele Hood"/>
    <x v="0"/>
    <s v="United States"/>
    <x v="4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x v="2140"/>
    <x v="931"/>
    <x v="696"/>
    <x v="3"/>
    <s v="CS-12250"/>
    <s v="Chris Selesnick"/>
    <x v="1"/>
    <s v="United States"/>
    <x v="1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x v="2140"/>
    <x v="931"/>
    <x v="696"/>
    <x v="3"/>
    <s v="CS-12250"/>
    <s v="Chris Selesnick"/>
    <x v="1"/>
    <s v="United States"/>
    <x v="1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x v="2141"/>
    <x v="130"/>
    <x v="193"/>
    <x v="1"/>
    <s v="WB-21850"/>
    <s v="William Brown"/>
    <x v="0"/>
    <s v="United States"/>
    <x v="1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x v="2141"/>
    <x v="130"/>
    <x v="193"/>
    <x v="1"/>
    <s v="WB-21850"/>
    <s v="William Brown"/>
    <x v="0"/>
    <s v="United States"/>
    <x v="1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x v="2141"/>
    <x v="130"/>
    <x v="193"/>
    <x v="1"/>
    <s v="WB-21850"/>
    <s v="William Brown"/>
    <x v="0"/>
    <s v="United States"/>
    <x v="1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x v="2141"/>
    <x v="130"/>
    <x v="193"/>
    <x v="1"/>
    <s v="WB-21850"/>
    <s v="William Brown"/>
    <x v="0"/>
    <s v="United States"/>
    <x v="1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x v="2141"/>
    <x v="130"/>
    <x v="193"/>
    <x v="1"/>
    <s v="WB-21850"/>
    <s v="William Brown"/>
    <x v="0"/>
    <s v="United States"/>
    <x v="1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x v="2142"/>
    <x v="78"/>
    <x v="74"/>
    <x v="1"/>
    <s v="SP-20620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x v="2143"/>
    <x v="608"/>
    <x v="651"/>
    <x v="1"/>
    <s v="AB-10165"/>
    <s v="Alan Barnes"/>
    <x v="0"/>
    <s v="United States"/>
    <x v="1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x v="2143"/>
    <x v="608"/>
    <x v="651"/>
    <x v="1"/>
    <s v="AB-10165"/>
    <s v="Alan Barnes"/>
    <x v="0"/>
    <s v="United States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x v="2143"/>
    <x v="608"/>
    <x v="651"/>
    <x v="1"/>
    <s v="AB-10165"/>
    <s v="Alan Barnes"/>
    <x v="0"/>
    <s v="United States"/>
    <x v="1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x v="2144"/>
    <x v="353"/>
    <x v="1039"/>
    <x v="1"/>
    <s v="HA-14920"/>
    <s v="Helen Andreada"/>
    <x v="0"/>
    <s v="United States"/>
    <x v="8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x v="2145"/>
    <x v="226"/>
    <x v="33"/>
    <x v="1"/>
    <s v="DC-13285"/>
    <s v="Debra Catini"/>
    <x v="0"/>
    <s v="United States"/>
    <x v="102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x v="2146"/>
    <x v="282"/>
    <x v="752"/>
    <x v="0"/>
    <s v="ST-20530"/>
    <s v="Shui Tom"/>
    <x v="0"/>
    <s v="United States"/>
    <x v="305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x v="2146"/>
    <x v="282"/>
    <x v="752"/>
    <x v="0"/>
    <s v="ST-20530"/>
    <s v="Shui Tom"/>
    <x v="0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x v="2147"/>
    <x v="966"/>
    <x v="621"/>
    <x v="1"/>
    <s v="KB-16315"/>
    <s v="Karl Braun"/>
    <x v="0"/>
    <s v="United States"/>
    <x v="59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x v="2147"/>
    <x v="966"/>
    <x v="621"/>
    <x v="1"/>
    <s v="KB-16315"/>
    <s v="Karl Braun"/>
    <x v="0"/>
    <s v="United States"/>
    <x v="59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x v="2147"/>
    <x v="966"/>
    <x v="621"/>
    <x v="1"/>
    <s v="KB-16315"/>
    <s v="Karl Braun"/>
    <x v="0"/>
    <s v="United States"/>
    <x v="59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x v="2147"/>
    <x v="966"/>
    <x v="621"/>
    <x v="1"/>
    <s v="KB-16315"/>
    <s v="Karl Braun"/>
    <x v="0"/>
    <s v="United States"/>
    <x v="59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x v="2147"/>
    <x v="966"/>
    <x v="621"/>
    <x v="1"/>
    <s v="KB-16315"/>
    <s v="Karl Braun"/>
    <x v="0"/>
    <s v="United States"/>
    <x v="59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x v="2148"/>
    <x v="967"/>
    <x v="1040"/>
    <x v="2"/>
    <s v="TB-21355"/>
    <s v="Todd Boyes"/>
    <x v="1"/>
    <s v="United States"/>
    <x v="135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x v="2148"/>
    <x v="967"/>
    <x v="1040"/>
    <x v="2"/>
    <s v="TB-21355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x v="2149"/>
    <x v="719"/>
    <x v="377"/>
    <x v="1"/>
    <s v="JC-15775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x v="2150"/>
    <x v="621"/>
    <x v="1041"/>
    <x v="1"/>
    <s v="PO-18850"/>
    <s v="Patrick O'Brill"/>
    <x v="0"/>
    <s v="United States"/>
    <x v="146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x v="2150"/>
    <x v="621"/>
    <x v="1041"/>
    <x v="1"/>
    <s v="PO-18850"/>
    <s v="Patrick O'Brill"/>
    <x v="0"/>
    <s v="United States"/>
    <x v="146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x v="2151"/>
    <x v="853"/>
    <x v="371"/>
    <x v="1"/>
    <s v="SS-20875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x v="2151"/>
    <x v="853"/>
    <x v="371"/>
    <x v="1"/>
    <s v="SS-20875"/>
    <s v="Sung Shariari"/>
    <x v="0"/>
    <s v="United States"/>
    <x v="252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x v="2152"/>
    <x v="379"/>
    <x v="98"/>
    <x v="1"/>
    <s v="RD-19720"/>
    <s v="Roger Demir"/>
    <x v="0"/>
    <s v="United States"/>
    <x v="399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x v="2152"/>
    <x v="379"/>
    <x v="98"/>
    <x v="1"/>
    <s v="RD-19720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x v="2153"/>
    <x v="139"/>
    <x v="140"/>
    <x v="1"/>
    <s v="GZ-14470"/>
    <s v="Gary Zandusky"/>
    <x v="0"/>
    <s v="United States"/>
    <x v="400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x v="2153"/>
    <x v="139"/>
    <x v="140"/>
    <x v="1"/>
    <s v="GZ-14470"/>
    <s v="Gary Zandusky"/>
    <x v="0"/>
    <s v="United States"/>
    <x v="400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x v="2154"/>
    <x v="154"/>
    <x v="382"/>
    <x v="1"/>
    <s v="SN-20710"/>
    <s v="Steve Nguyen"/>
    <x v="2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x v="2154"/>
    <x v="154"/>
    <x v="382"/>
    <x v="1"/>
    <s v="SN-20710"/>
    <s v="Steve Nguyen"/>
    <x v="2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x v="2155"/>
    <x v="151"/>
    <x v="153"/>
    <x v="1"/>
    <s v="DK-12895"/>
    <s v="Dana Kaydos"/>
    <x v="0"/>
    <s v="United States"/>
    <x v="47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x v="2156"/>
    <x v="579"/>
    <x v="1042"/>
    <x v="3"/>
    <s v="VM-2183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x v="2157"/>
    <x v="94"/>
    <x v="91"/>
    <x v="1"/>
    <s v="GB-14575"/>
    <s v="Giulietta Baptist"/>
    <x v="0"/>
    <s v="United States"/>
    <x v="81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x v="2158"/>
    <x v="498"/>
    <x v="782"/>
    <x v="2"/>
    <s v="ND-18370"/>
    <s v="Natalie DeCherney"/>
    <x v="0"/>
    <s v="United States"/>
    <x v="8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x v="2158"/>
    <x v="498"/>
    <x v="782"/>
    <x v="2"/>
    <s v="ND-18370"/>
    <s v="Natalie DeCherney"/>
    <x v="0"/>
    <s v="United States"/>
    <x v="8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x v="2158"/>
    <x v="498"/>
    <x v="782"/>
    <x v="2"/>
    <s v="ND-18370"/>
    <s v="Natalie DeCherney"/>
    <x v="0"/>
    <s v="United States"/>
    <x v="8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x v="2158"/>
    <x v="498"/>
    <x v="782"/>
    <x v="2"/>
    <s v="ND-18370"/>
    <s v="Natalie DeCherney"/>
    <x v="0"/>
    <s v="United States"/>
    <x v="8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x v="2159"/>
    <x v="31"/>
    <x v="1043"/>
    <x v="1"/>
    <s v="MM-17260"/>
    <s v="Magdelene Morse"/>
    <x v="0"/>
    <s v="United States"/>
    <x v="106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x v="2159"/>
    <x v="31"/>
    <x v="1043"/>
    <x v="1"/>
    <s v="MM-17260"/>
    <s v="Magdelene Morse"/>
    <x v="0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x v="2160"/>
    <x v="221"/>
    <x v="364"/>
    <x v="0"/>
    <s v="MV-17485"/>
    <s v="Mark Van Huff"/>
    <x v="0"/>
    <s v="United States"/>
    <x v="123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x v="2160"/>
    <x v="221"/>
    <x v="364"/>
    <x v="0"/>
    <s v="MV-17485"/>
    <s v="Mark Van Huff"/>
    <x v="0"/>
    <s v="United States"/>
    <x v="123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x v="2161"/>
    <x v="645"/>
    <x v="339"/>
    <x v="1"/>
    <s v="JL-15130"/>
    <s v="Jack Lebron"/>
    <x v="0"/>
    <s v="United States"/>
    <x v="152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x v="2161"/>
    <x v="645"/>
    <x v="339"/>
    <x v="1"/>
    <s v="JL-15130"/>
    <s v="Jack Lebron"/>
    <x v="0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x v="2162"/>
    <x v="389"/>
    <x v="169"/>
    <x v="0"/>
    <s v="AG-10330"/>
    <s v="Alex Grayson"/>
    <x v="0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x v="2162"/>
    <x v="389"/>
    <x v="169"/>
    <x v="0"/>
    <s v="AG-10330"/>
    <s v="Alex Grayson"/>
    <x v="0"/>
    <s v="United States"/>
    <x v="280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x v="2163"/>
    <x v="221"/>
    <x v="177"/>
    <x v="0"/>
    <s v="MD-17860"/>
    <s v="Michael Dominguez"/>
    <x v="1"/>
    <s v="United States"/>
    <x v="153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x v="2164"/>
    <x v="784"/>
    <x v="157"/>
    <x v="0"/>
    <s v="RO-19780"/>
    <s v="Rose O'Brian"/>
    <x v="0"/>
    <s v="United States"/>
    <x v="300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x v="2164"/>
    <x v="784"/>
    <x v="157"/>
    <x v="0"/>
    <s v="RO-19780"/>
    <s v="Rose O'Brian"/>
    <x v="0"/>
    <s v="United States"/>
    <x v="300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x v="2165"/>
    <x v="157"/>
    <x v="33"/>
    <x v="3"/>
    <s v="RR-19315"/>
    <s v="Ralph Ritter"/>
    <x v="0"/>
    <s v="United States"/>
    <x v="34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x v="2165"/>
    <x v="157"/>
    <x v="33"/>
    <x v="3"/>
    <s v="RR-19315"/>
    <s v="Ralph Ritter"/>
    <x v="0"/>
    <s v="United States"/>
    <x v="34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x v="2165"/>
    <x v="157"/>
    <x v="33"/>
    <x v="3"/>
    <s v="RR-19315"/>
    <s v="Ralph Ritter"/>
    <x v="0"/>
    <s v="United States"/>
    <x v="34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x v="2166"/>
    <x v="206"/>
    <x v="213"/>
    <x v="2"/>
    <s v="CP-12340"/>
    <s v="Christine Phan"/>
    <x v="1"/>
    <s v="United States"/>
    <x v="99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x v="2167"/>
    <x v="922"/>
    <x v="638"/>
    <x v="0"/>
    <s v="LL-16840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x v="2168"/>
    <x v="968"/>
    <x v="843"/>
    <x v="0"/>
    <s v="NC-18340"/>
    <s v="Nat Carroll"/>
    <x v="0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x v="2168"/>
    <x v="968"/>
    <x v="843"/>
    <x v="0"/>
    <s v="NC-18340"/>
    <s v="Nat Carroll"/>
    <x v="0"/>
    <s v="United States"/>
    <x v="402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x v="2168"/>
    <x v="968"/>
    <x v="843"/>
    <x v="0"/>
    <s v="NC-18340"/>
    <s v="Nat Carroll"/>
    <x v="0"/>
    <s v="United States"/>
    <x v="402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x v="2168"/>
    <x v="968"/>
    <x v="843"/>
    <x v="0"/>
    <s v="NC-18340"/>
    <s v="Nat Carroll"/>
    <x v="0"/>
    <s v="United States"/>
    <x v="402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x v="2168"/>
    <x v="968"/>
    <x v="843"/>
    <x v="0"/>
    <s v="NC-18340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x v="2169"/>
    <x v="220"/>
    <x v="462"/>
    <x v="0"/>
    <s v="HA-14920"/>
    <s v="Helen Andreada"/>
    <x v="0"/>
    <s v="United States"/>
    <x v="22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x v="2169"/>
    <x v="220"/>
    <x v="462"/>
    <x v="0"/>
    <s v="HA-14920"/>
    <s v="Helen Andreada"/>
    <x v="0"/>
    <s v="United States"/>
    <x v="22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x v="2170"/>
    <x v="732"/>
    <x v="54"/>
    <x v="1"/>
    <s v="MA-17995"/>
    <s v="Michelle Arnett"/>
    <x v="2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x v="2170"/>
    <x v="732"/>
    <x v="54"/>
    <x v="1"/>
    <s v="MA-17995"/>
    <s v="Michelle Arnett"/>
    <x v="2"/>
    <s v="United States"/>
    <x v="104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x v="2170"/>
    <x v="732"/>
    <x v="54"/>
    <x v="1"/>
    <s v="MA-17995"/>
    <s v="Michelle Arnett"/>
    <x v="2"/>
    <s v="United States"/>
    <x v="104"/>
    <x v="14"/>
    <n v="46226"/>
    <x v="2"/>
    <s v="OFF-LA-10000414"/>
    <x v="1"/>
    <x v="2"/>
    <s v="Avery 503"/>
    <n v="51.75"/>
    <n v="5"/>
    <n v="0"/>
    <n v="24.84"/>
    <x v="2"/>
    <x v="0"/>
  </r>
  <r>
    <n v="4373"/>
    <x v="2171"/>
    <x v="283"/>
    <x v="262"/>
    <x v="0"/>
    <s v="LH-16900"/>
    <s v="Lena Hernandez"/>
    <x v="0"/>
    <s v="United States"/>
    <x v="403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x v="2171"/>
    <x v="283"/>
    <x v="262"/>
    <x v="0"/>
    <s v="LH-16900"/>
    <s v="Lena Hernandez"/>
    <x v="0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x v="2172"/>
    <x v="741"/>
    <x v="71"/>
    <x v="1"/>
    <s v="SB-20290"/>
    <s v="Sean Braxton"/>
    <x v="1"/>
    <s v="United States"/>
    <x v="239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x v="2173"/>
    <x v="573"/>
    <x v="1044"/>
    <x v="1"/>
    <s v="BT-11305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x v="2173"/>
    <x v="573"/>
    <x v="1044"/>
    <x v="1"/>
    <s v="BT-11305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x v="2173"/>
    <x v="573"/>
    <x v="1044"/>
    <x v="1"/>
    <s v="BT-11305"/>
    <s v="Beth Thompson"/>
    <x v="2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x v="2174"/>
    <x v="672"/>
    <x v="156"/>
    <x v="0"/>
    <s v="PS-18970"/>
    <s v="Paul Stevenson"/>
    <x v="2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x v="2174"/>
    <x v="672"/>
    <x v="156"/>
    <x v="0"/>
    <s v="PS-18970"/>
    <s v="Paul Stevenson"/>
    <x v="2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x v="2175"/>
    <x v="969"/>
    <x v="697"/>
    <x v="1"/>
    <s v="TB-21625"/>
    <s v="Trudy Brown"/>
    <x v="0"/>
    <s v="United States"/>
    <x v="8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x v="2175"/>
    <x v="969"/>
    <x v="697"/>
    <x v="1"/>
    <s v="TB-21625"/>
    <s v="Trudy Brown"/>
    <x v="0"/>
    <s v="United States"/>
    <x v="8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x v="2176"/>
    <x v="603"/>
    <x v="836"/>
    <x v="1"/>
    <s v="RA-19915"/>
    <s v="Russell Applegate"/>
    <x v="0"/>
    <s v="United States"/>
    <x v="336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x v="2176"/>
    <x v="603"/>
    <x v="836"/>
    <x v="1"/>
    <s v="RA-19915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x v="2176"/>
    <x v="603"/>
    <x v="836"/>
    <x v="1"/>
    <s v="RA-19915"/>
    <s v="Russell Applegate"/>
    <x v="0"/>
    <s v="United States"/>
    <x v="336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x v="2176"/>
    <x v="603"/>
    <x v="836"/>
    <x v="1"/>
    <s v="RA-19915"/>
    <s v="Russell Applegate"/>
    <x v="0"/>
    <s v="United States"/>
    <x v="336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x v="2177"/>
    <x v="189"/>
    <x v="195"/>
    <x v="1"/>
    <s v="BP-11095"/>
    <s v="Bart Pistole"/>
    <x v="1"/>
    <s v="United States"/>
    <x v="8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x v="2177"/>
    <x v="189"/>
    <x v="195"/>
    <x v="1"/>
    <s v="BP-1109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x v="2178"/>
    <x v="225"/>
    <x v="228"/>
    <x v="2"/>
    <s v="CD-11920"/>
    <s v="Carlos Daly"/>
    <x v="0"/>
    <s v="United States"/>
    <x v="20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x v="2178"/>
    <x v="225"/>
    <x v="228"/>
    <x v="2"/>
    <s v="CD-11920"/>
    <s v="Carlos Daly"/>
    <x v="0"/>
    <s v="United States"/>
    <x v="20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x v="2178"/>
    <x v="225"/>
    <x v="228"/>
    <x v="2"/>
    <s v="CD-11920"/>
    <s v="Carlos Daly"/>
    <x v="0"/>
    <s v="United States"/>
    <x v="20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x v="2178"/>
    <x v="225"/>
    <x v="228"/>
    <x v="2"/>
    <s v="CD-11920"/>
    <s v="Carlos Daly"/>
    <x v="0"/>
    <s v="United States"/>
    <x v="20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x v="2179"/>
    <x v="162"/>
    <x v="720"/>
    <x v="1"/>
    <s v="KB-16585"/>
    <s v="Ken Black"/>
    <x v="1"/>
    <s v="United States"/>
    <x v="61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x v="2179"/>
    <x v="162"/>
    <x v="720"/>
    <x v="1"/>
    <s v="KB-16585"/>
    <s v="Ken Black"/>
    <x v="1"/>
    <s v="United States"/>
    <x v="61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x v="2180"/>
    <x v="836"/>
    <x v="721"/>
    <x v="3"/>
    <s v="SW-20245"/>
    <s v="Scot Wooten"/>
    <x v="0"/>
    <s v="United States"/>
    <x v="24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x v="2180"/>
    <x v="836"/>
    <x v="721"/>
    <x v="3"/>
    <s v="SW-20245"/>
    <s v="Scot Wooten"/>
    <x v="0"/>
    <s v="United States"/>
    <x v="24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x v="2181"/>
    <x v="625"/>
    <x v="423"/>
    <x v="1"/>
    <s v="AH-10690"/>
    <s v="Anna Häberlin"/>
    <x v="1"/>
    <s v="United States"/>
    <x v="70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x v="2182"/>
    <x v="970"/>
    <x v="972"/>
    <x v="1"/>
    <s v="JL-15835"/>
    <s v="John Lee"/>
    <x v="0"/>
    <s v="United States"/>
    <x v="10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x v="2182"/>
    <x v="970"/>
    <x v="972"/>
    <x v="1"/>
    <s v="JL-15835"/>
    <s v="John Lee"/>
    <x v="0"/>
    <s v="United States"/>
    <x v="10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x v="2183"/>
    <x v="716"/>
    <x v="320"/>
    <x v="3"/>
    <s v="GZ-14470"/>
    <s v="Gary Zandusky"/>
    <x v="0"/>
    <s v="United States"/>
    <x v="29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x v="2183"/>
    <x v="716"/>
    <x v="320"/>
    <x v="3"/>
    <s v="GZ-14470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x v="2183"/>
    <x v="716"/>
    <x v="320"/>
    <x v="3"/>
    <s v="GZ-14470"/>
    <s v="Gary Zandusky"/>
    <x v="0"/>
    <s v="United States"/>
    <x v="29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x v="2184"/>
    <x v="482"/>
    <x v="1045"/>
    <x v="2"/>
    <s v="RC-19825"/>
    <s v="Roy Collins"/>
    <x v="0"/>
    <s v="United States"/>
    <x v="77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x v="2185"/>
    <x v="814"/>
    <x v="897"/>
    <x v="2"/>
    <s v="CL-12565"/>
    <s v="Clay Ludtke"/>
    <x v="0"/>
    <s v="United States"/>
    <x v="20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x v="2186"/>
    <x v="761"/>
    <x v="401"/>
    <x v="1"/>
    <s v="MW-18220"/>
    <s v="Mitch Webber"/>
    <x v="0"/>
    <s v="United States"/>
    <x v="10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x v="2186"/>
    <x v="761"/>
    <x v="401"/>
    <x v="1"/>
    <s v="MW-18220"/>
    <s v="Mitch Webber"/>
    <x v="0"/>
    <s v="United States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x v="2187"/>
    <x v="73"/>
    <x v="539"/>
    <x v="1"/>
    <s v="BF-10975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x v="2187"/>
    <x v="73"/>
    <x v="539"/>
    <x v="1"/>
    <s v="BF-10975"/>
    <s v="Barbara Fisher"/>
    <x v="1"/>
    <s v="United States"/>
    <x v="38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x v="2187"/>
    <x v="73"/>
    <x v="539"/>
    <x v="1"/>
    <s v="BF-10975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x v="2188"/>
    <x v="457"/>
    <x v="1046"/>
    <x v="1"/>
    <s v="SN-20710"/>
    <s v="Steve Nguyen"/>
    <x v="2"/>
    <s v="United States"/>
    <x v="1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x v="2188"/>
    <x v="457"/>
    <x v="1046"/>
    <x v="1"/>
    <s v="SN-20710"/>
    <s v="Steve Nguyen"/>
    <x v="2"/>
    <s v="United States"/>
    <x v="1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x v="2189"/>
    <x v="261"/>
    <x v="637"/>
    <x v="2"/>
    <s v="TB-21280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x v="2189"/>
    <x v="261"/>
    <x v="637"/>
    <x v="2"/>
    <s v="TB-21280"/>
    <s v="Toby Braunhardt"/>
    <x v="0"/>
    <s v="United States"/>
    <x v="20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x v="2189"/>
    <x v="261"/>
    <x v="637"/>
    <x v="2"/>
    <s v="TB-21280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x v="2190"/>
    <x v="971"/>
    <x v="176"/>
    <x v="1"/>
    <s v="JB-15400"/>
    <s v="Jennifer Braxton"/>
    <x v="1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x v="2191"/>
    <x v="503"/>
    <x v="546"/>
    <x v="1"/>
    <s v="AH-10210"/>
    <s v="Alan Hwang"/>
    <x v="0"/>
    <s v="United States"/>
    <x v="8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x v="2191"/>
    <x v="503"/>
    <x v="546"/>
    <x v="1"/>
    <s v="AH-10210"/>
    <s v="Alan Hwang"/>
    <x v="0"/>
    <s v="United States"/>
    <x v="8"/>
    <x v="1"/>
    <n v="94122"/>
    <x v="1"/>
    <s v="OFF-FA-10003495"/>
    <x v="1"/>
    <x v="13"/>
    <s v="Staples"/>
    <n v="30.4"/>
    <n v="5"/>
    <n v="0"/>
    <n v="15.2"/>
    <x v="1"/>
    <x v="0"/>
  </r>
  <r>
    <n v="4418"/>
    <x v="2192"/>
    <x v="359"/>
    <x v="102"/>
    <x v="0"/>
    <s v="KL-16645"/>
    <s v="Ken Lonsdale"/>
    <x v="0"/>
    <s v="United States"/>
    <x v="66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x v="2193"/>
    <x v="414"/>
    <x v="999"/>
    <x v="1"/>
    <s v="MH-17455"/>
    <s v="Mark Hamilton"/>
    <x v="0"/>
    <s v="United States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x v="2194"/>
    <x v="506"/>
    <x v="1047"/>
    <x v="1"/>
    <s v="EC-14050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x v="2195"/>
    <x v="972"/>
    <x v="958"/>
    <x v="0"/>
    <s v="GH-14665"/>
    <s v="Greg Hansen"/>
    <x v="0"/>
    <s v="United States"/>
    <x v="22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x v="2196"/>
    <x v="530"/>
    <x v="1048"/>
    <x v="1"/>
    <s v="SC-20095"/>
    <s v="Sanjit Chand"/>
    <x v="0"/>
    <s v="United States"/>
    <x v="405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x v="2197"/>
    <x v="796"/>
    <x v="1049"/>
    <x v="2"/>
    <s v="TB-21355"/>
    <s v="Todd Boyes"/>
    <x v="1"/>
    <s v="United States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x v="2197"/>
    <x v="796"/>
    <x v="1049"/>
    <x v="2"/>
    <s v="TB-21355"/>
    <s v="Todd Boyes"/>
    <x v="1"/>
    <s v="United States"/>
    <x v="406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x v="2197"/>
    <x v="796"/>
    <x v="1049"/>
    <x v="2"/>
    <s v="TB-21355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x v="2197"/>
    <x v="796"/>
    <x v="1049"/>
    <x v="2"/>
    <s v="TB-21355"/>
    <s v="Todd Boyes"/>
    <x v="1"/>
    <s v="United States"/>
    <x v="406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x v="2197"/>
    <x v="796"/>
    <x v="1049"/>
    <x v="2"/>
    <s v="TB-21355"/>
    <s v="Todd Boyes"/>
    <x v="1"/>
    <s v="United States"/>
    <x v="406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x v="2198"/>
    <x v="585"/>
    <x v="938"/>
    <x v="1"/>
    <s v="DW-13195"/>
    <s v="David Wiener"/>
    <x v="1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x v="2199"/>
    <x v="708"/>
    <x v="647"/>
    <x v="1"/>
    <s v="CL-12565"/>
    <s v="Clay Ludtke"/>
    <x v="0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x v="2200"/>
    <x v="32"/>
    <x v="947"/>
    <x v="3"/>
    <s v="LT-17110"/>
    <s v="Liz Thompson"/>
    <x v="0"/>
    <s v="United States"/>
    <x v="334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x v="2201"/>
    <x v="54"/>
    <x v="281"/>
    <x v="0"/>
    <s v="AP-10915"/>
    <s v="Arthur Prichep"/>
    <x v="0"/>
    <s v="United States"/>
    <x v="0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x v="2201"/>
    <x v="54"/>
    <x v="281"/>
    <x v="0"/>
    <s v="AP-10915"/>
    <s v="Arthur Prichep"/>
    <x v="0"/>
    <s v="United States"/>
    <x v="0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x v="2201"/>
    <x v="54"/>
    <x v="281"/>
    <x v="0"/>
    <s v="AP-10915"/>
    <s v="Arthur Prichep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x v="2201"/>
    <x v="54"/>
    <x v="281"/>
    <x v="0"/>
    <s v="AP-10915"/>
    <s v="Arthur Prichep"/>
    <x v="0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x v="2201"/>
    <x v="54"/>
    <x v="281"/>
    <x v="0"/>
    <s v="AP-10915"/>
    <s v="Arthur Prichep"/>
    <x v="0"/>
    <s v="United States"/>
    <x v="0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x v="2202"/>
    <x v="973"/>
    <x v="588"/>
    <x v="1"/>
    <s v="CB-12415"/>
    <s v="Christy Brittain"/>
    <x v="0"/>
    <s v="United States"/>
    <x v="22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x v="2202"/>
    <x v="973"/>
    <x v="588"/>
    <x v="1"/>
    <s v="CB-12415"/>
    <s v="Christy Brittain"/>
    <x v="0"/>
    <s v="United States"/>
    <x v="22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x v="2202"/>
    <x v="973"/>
    <x v="588"/>
    <x v="1"/>
    <s v="CB-12415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x v="2203"/>
    <x v="797"/>
    <x v="771"/>
    <x v="1"/>
    <s v="MT-17815"/>
    <s v="Meg Tillman"/>
    <x v="0"/>
    <s v="United States"/>
    <x v="396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x v="2203"/>
    <x v="797"/>
    <x v="771"/>
    <x v="1"/>
    <s v="MT-17815"/>
    <s v="Meg Tillman"/>
    <x v="0"/>
    <s v="United States"/>
    <x v="396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x v="2204"/>
    <x v="405"/>
    <x v="1050"/>
    <x v="1"/>
    <s v="DK-13375"/>
    <s v="Dennis Kane"/>
    <x v="0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x v="2204"/>
    <x v="405"/>
    <x v="1050"/>
    <x v="1"/>
    <s v="DK-13375"/>
    <s v="Dennis Kane"/>
    <x v="0"/>
    <s v="United States"/>
    <x v="17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x v="2204"/>
    <x v="405"/>
    <x v="1050"/>
    <x v="1"/>
    <s v="DK-13375"/>
    <s v="Dennis Kane"/>
    <x v="0"/>
    <s v="United States"/>
    <x v="17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x v="2204"/>
    <x v="405"/>
    <x v="1050"/>
    <x v="1"/>
    <s v="DK-13375"/>
    <s v="Dennis Kane"/>
    <x v="0"/>
    <s v="United States"/>
    <x v="17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x v="2205"/>
    <x v="912"/>
    <x v="683"/>
    <x v="1"/>
    <s v="SR-20740"/>
    <s v="Steven Roelle"/>
    <x v="2"/>
    <s v="United States"/>
    <x v="41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x v="2205"/>
    <x v="912"/>
    <x v="683"/>
    <x v="1"/>
    <s v="SR-20740"/>
    <s v="Steven Roelle"/>
    <x v="2"/>
    <s v="United States"/>
    <x v="41"/>
    <x v="14"/>
    <n v="47401"/>
    <x v="2"/>
    <s v="OFF-PA-10003270"/>
    <x v="1"/>
    <x v="10"/>
    <s v="Xerox 1954"/>
    <n v="31.68"/>
    <n v="6"/>
    <n v="0"/>
    <n v="14.256"/>
    <x v="2"/>
    <x v="0"/>
  </r>
  <r>
    <n v="4447"/>
    <x v="2205"/>
    <x v="912"/>
    <x v="683"/>
    <x v="1"/>
    <s v="SR-20740"/>
    <s v="Steven Roelle"/>
    <x v="2"/>
    <s v="United States"/>
    <x v="41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x v="2205"/>
    <x v="912"/>
    <x v="683"/>
    <x v="1"/>
    <s v="SR-20740"/>
    <s v="Steven Roelle"/>
    <x v="2"/>
    <s v="United States"/>
    <x v="41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x v="2206"/>
    <x v="974"/>
    <x v="687"/>
    <x v="1"/>
    <s v="LH-17155"/>
    <s v="Logan Haushalter"/>
    <x v="0"/>
    <s v="United States"/>
    <x v="1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x v="2206"/>
    <x v="974"/>
    <x v="687"/>
    <x v="1"/>
    <s v="LH-17155"/>
    <s v="Logan Haushalter"/>
    <x v="0"/>
    <s v="United States"/>
    <x v="1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x v="2206"/>
    <x v="974"/>
    <x v="687"/>
    <x v="1"/>
    <s v="LH-17155"/>
    <s v="Logan Haushalter"/>
    <x v="0"/>
    <s v="United States"/>
    <x v="1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x v="2207"/>
    <x v="975"/>
    <x v="946"/>
    <x v="2"/>
    <s v="AA-10645"/>
    <s v="Anna Andreadi"/>
    <x v="0"/>
    <s v="United States"/>
    <x v="8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x v="2207"/>
    <x v="975"/>
    <x v="946"/>
    <x v="2"/>
    <s v="AA-10645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x v="2207"/>
    <x v="975"/>
    <x v="946"/>
    <x v="2"/>
    <s v="AA-10645"/>
    <s v="Anna Andreadi"/>
    <x v="0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x v="2207"/>
    <x v="975"/>
    <x v="946"/>
    <x v="2"/>
    <s v="AA-10645"/>
    <s v="Anna Andreadi"/>
    <x v="0"/>
    <s v="United States"/>
    <x v="8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x v="2208"/>
    <x v="37"/>
    <x v="37"/>
    <x v="1"/>
    <s v="AS-10630"/>
    <s v="Ann Steele"/>
    <x v="2"/>
    <s v="United States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x v="2208"/>
    <x v="37"/>
    <x v="37"/>
    <x v="1"/>
    <s v="AS-10630"/>
    <s v="Ann Steele"/>
    <x v="2"/>
    <s v="United States"/>
    <x v="8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x v="2209"/>
    <x v="783"/>
    <x v="948"/>
    <x v="1"/>
    <s v="MC-17575"/>
    <s v="Matt Collins"/>
    <x v="0"/>
    <s v="United States"/>
    <x v="49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x v="2210"/>
    <x v="677"/>
    <x v="1051"/>
    <x v="1"/>
    <s v="SE-20110"/>
    <s v="Sanjit Engle"/>
    <x v="0"/>
    <s v="United States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x v="2211"/>
    <x v="394"/>
    <x v="147"/>
    <x v="2"/>
    <s v="DS-13030"/>
    <s v="Darrin Sayre"/>
    <x v="2"/>
    <s v="United States"/>
    <x v="34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x v="2211"/>
    <x v="394"/>
    <x v="147"/>
    <x v="2"/>
    <s v="DS-13030"/>
    <s v="Darrin Sayre"/>
    <x v="2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x v="2211"/>
    <x v="394"/>
    <x v="147"/>
    <x v="2"/>
    <s v="DS-13030"/>
    <s v="Darrin Sayre"/>
    <x v="2"/>
    <s v="United States"/>
    <x v="34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x v="2211"/>
    <x v="394"/>
    <x v="147"/>
    <x v="2"/>
    <s v="DS-13030"/>
    <s v="Darrin Sayre"/>
    <x v="2"/>
    <s v="United States"/>
    <x v="34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x v="2211"/>
    <x v="394"/>
    <x v="147"/>
    <x v="2"/>
    <s v="DS-13030"/>
    <s v="Darrin Sayre"/>
    <x v="2"/>
    <s v="United States"/>
    <x v="34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x v="2211"/>
    <x v="394"/>
    <x v="147"/>
    <x v="2"/>
    <s v="DS-13030"/>
    <s v="Darrin Sayre"/>
    <x v="2"/>
    <s v="United States"/>
    <x v="34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x v="2212"/>
    <x v="976"/>
    <x v="1052"/>
    <x v="1"/>
    <s v="NS-18640"/>
    <s v="Noel Staavos"/>
    <x v="1"/>
    <s v="United States"/>
    <x v="394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x v="2213"/>
    <x v="221"/>
    <x v="670"/>
    <x v="1"/>
    <s v="KA-16525"/>
    <s v="Kelly Andreada"/>
    <x v="0"/>
    <s v="United States"/>
    <x v="20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x v="2213"/>
    <x v="221"/>
    <x v="670"/>
    <x v="1"/>
    <s v="KA-16525"/>
    <s v="Kelly Andreada"/>
    <x v="0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x v="2213"/>
    <x v="221"/>
    <x v="670"/>
    <x v="1"/>
    <s v="KA-16525"/>
    <s v="Kelly Andreada"/>
    <x v="0"/>
    <s v="United States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x v="2213"/>
    <x v="221"/>
    <x v="670"/>
    <x v="1"/>
    <s v="KA-16525"/>
    <s v="Kelly Andreada"/>
    <x v="0"/>
    <s v="United States"/>
    <x v="20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x v="2214"/>
    <x v="540"/>
    <x v="582"/>
    <x v="1"/>
    <s v="DJ-13510"/>
    <s v="Don Jones"/>
    <x v="1"/>
    <s v="United States"/>
    <x v="10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x v="2215"/>
    <x v="365"/>
    <x v="289"/>
    <x v="3"/>
    <s v="MG-17680"/>
    <s v="Maureen Gastineau"/>
    <x v="2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x v="2215"/>
    <x v="365"/>
    <x v="289"/>
    <x v="3"/>
    <s v="MG-17680"/>
    <s v="Maureen Gastineau"/>
    <x v="2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x v="2215"/>
    <x v="365"/>
    <x v="289"/>
    <x v="3"/>
    <s v="MG-17680"/>
    <s v="Maureen Gastineau"/>
    <x v="2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x v="2215"/>
    <x v="365"/>
    <x v="289"/>
    <x v="3"/>
    <s v="MG-17680"/>
    <s v="Maureen Gastineau"/>
    <x v="2"/>
    <s v="United States"/>
    <x v="407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x v="2215"/>
    <x v="365"/>
    <x v="289"/>
    <x v="3"/>
    <s v="MG-17680"/>
    <s v="Maureen Gastineau"/>
    <x v="2"/>
    <s v="United States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x v="2215"/>
    <x v="365"/>
    <x v="289"/>
    <x v="3"/>
    <s v="MG-17680"/>
    <s v="Maureen Gastineau"/>
    <x v="2"/>
    <s v="United States"/>
    <x v="407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x v="2216"/>
    <x v="760"/>
    <x v="661"/>
    <x v="3"/>
    <s v="BD-11620"/>
    <s v="Brian DeCherney"/>
    <x v="0"/>
    <s v="United States"/>
    <x v="408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x v="2216"/>
    <x v="760"/>
    <x v="661"/>
    <x v="3"/>
    <s v="BD-11620"/>
    <s v="Brian DeCherney"/>
    <x v="0"/>
    <s v="United States"/>
    <x v="408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x v="2217"/>
    <x v="977"/>
    <x v="1053"/>
    <x v="1"/>
    <s v="CD-11920"/>
    <s v="Carlos Daly"/>
    <x v="0"/>
    <s v="United States"/>
    <x v="20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x v="2218"/>
    <x v="54"/>
    <x v="281"/>
    <x v="1"/>
    <s v="XP-21865"/>
    <s v="Xylona Preis"/>
    <x v="0"/>
    <s v="United States"/>
    <x v="1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x v="2218"/>
    <x v="54"/>
    <x v="281"/>
    <x v="1"/>
    <s v="XP-21865"/>
    <s v="Xylona Preis"/>
    <x v="0"/>
    <s v="United States"/>
    <x v="1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x v="2218"/>
    <x v="54"/>
    <x v="281"/>
    <x v="1"/>
    <s v="XP-21865"/>
    <s v="Xylona Preis"/>
    <x v="0"/>
    <s v="United States"/>
    <x v="1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x v="2218"/>
    <x v="54"/>
    <x v="281"/>
    <x v="1"/>
    <s v="XP-21865"/>
    <s v="Xylona Preis"/>
    <x v="0"/>
    <s v="United States"/>
    <x v="1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x v="2218"/>
    <x v="54"/>
    <x v="281"/>
    <x v="1"/>
    <s v="XP-21865"/>
    <s v="Xylona Preis"/>
    <x v="0"/>
    <s v="United States"/>
    <x v="1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x v="2218"/>
    <x v="54"/>
    <x v="281"/>
    <x v="1"/>
    <s v="XP-21865"/>
    <s v="Xylona Preis"/>
    <x v="0"/>
    <s v="United States"/>
    <x v="1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x v="2218"/>
    <x v="54"/>
    <x v="281"/>
    <x v="1"/>
    <s v="XP-21865"/>
    <s v="Xylona Preis"/>
    <x v="0"/>
    <s v="United States"/>
    <x v="1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x v="2219"/>
    <x v="577"/>
    <x v="835"/>
    <x v="1"/>
    <s v="CA-12055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x v="2219"/>
    <x v="577"/>
    <x v="835"/>
    <x v="1"/>
    <s v="CA-12055"/>
    <s v="Cathy Armstrong"/>
    <x v="2"/>
    <s v="United States"/>
    <x v="12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x v="2219"/>
    <x v="577"/>
    <x v="835"/>
    <x v="1"/>
    <s v="CA-12055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x v="2220"/>
    <x v="718"/>
    <x v="783"/>
    <x v="1"/>
    <s v="JM-15250"/>
    <s v="Janet Martin"/>
    <x v="0"/>
    <s v="United States"/>
    <x v="1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x v="2221"/>
    <x v="588"/>
    <x v="544"/>
    <x v="0"/>
    <s v="JK-15730"/>
    <s v="Joe Kamberova"/>
    <x v="0"/>
    <s v="United States"/>
    <x v="38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x v="2221"/>
    <x v="588"/>
    <x v="544"/>
    <x v="0"/>
    <s v="JK-15730"/>
    <s v="Joe Kamberova"/>
    <x v="0"/>
    <s v="United States"/>
    <x v="38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x v="2221"/>
    <x v="588"/>
    <x v="544"/>
    <x v="0"/>
    <s v="JK-15730"/>
    <s v="Joe Kamberova"/>
    <x v="0"/>
    <s v="United States"/>
    <x v="38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x v="2221"/>
    <x v="588"/>
    <x v="544"/>
    <x v="0"/>
    <s v="JK-15730"/>
    <s v="Joe Kamberova"/>
    <x v="0"/>
    <s v="United States"/>
    <x v="38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x v="2222"/>
    <x v="978"/>
    <x v="266"/>
    <x v="1"/>
    <s v="CC-12670"/>
    <s v="Craig Carreira"/>
    <x v="0"/>
    <s v="United States"/>
    <x v="1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x v="2222"/>
    <x v="978"/>
    <x v="266"/>
    <x v="1"/>
    <s v="CC-12670"/>
    <s v="Craig Carreira"/>
    <x v="0"/>
    <s v="United States"/>
    <x v="1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x v="2223"/>
    <x v="574"/>
    <x v="784"/>
    <x v="1"/>
    <s v="GW-14605"/>
    <s v="Giulietta Weimer"/>
    <x v="0"/>
    <s v="United States"/>
    <x v="10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x v="2224"/>
    <x v="871"/>
    <x v="158"/>
    <x v="1"/>
    <s v="GR-14560"/>
    <s v="Georgia Rosenberg"/>
    <x v="1"/>
    <s v="United States"/>
    <x v="8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x v="2225"/>
    <x v="342"/>
    <x v="438"/>
    <x v="1"/>
    <s v="FM-14215"/>
    <s v="Filia McAdams"/>
    <x v="1"/>
    <s v="United States"/>
    <x v="329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x v="2225"/>
    <x v="342"/>
    <x v="438"/>
    <x v="1"/>
    <s v="FM-14215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x v="2226"/>
    <x v="479"/>
    <x v="864"/>
    <x v="1"/>
    <s v="MS-17980"/>
    <s v="Michael Stewart"/>
    <x v="1"/>
    <s v="United States"/>
    <x v="12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x v="2226"/>
    <x v="479"/>
    <x v="864"/>
    <x v="1"/>
    <s v="MS-17980"/>
    <s v="Michael Stewart"/>
    <x v="1"/>
    <s v="United States"/>
    <x v="12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x v="2227"/>
    <x v="163"/>
    <x v="473"/>
    <x v="1"/>
    <s v="BF-11170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x v="2227"/>
    <x v="163"/>
    <x v="473"/>
    <x v="1"/>
    <s v="BF-11170"/>
    <s v="Ben Ferrer"/>
    <x v="2"/>
    <s v="United States"/>
    <x v="1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x v="2227"/>
    <x v="163"/>
    <x v="473"/>
    <x v="1"/>
    <s v="BF-11170"/>
    <s v="Ben Ferrer"/>
    <x v="2"/>
    <s v="United States"/>
    <x v="1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x v="2227"/>
    <x v="163"/>
    <x v="473"/>
    <x v="1"/>
    <s v="BF-11170"/>
    <s v="Ben Ferrer"/>
    <x v="2"/>
    <s v="United States"/>
    <x v="1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x v="2227"/>
    <x v="163"/>
    <x v="473"/>
    <x v="1"/>
    <s v="BF-11170"/>
    <s v="Ben Ferrer"/>
    <x v="2"/>
    <s v="United States"/>
    <x v="1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x v="2227"/>
    <x v="163"/>
    <x v="473"/>
    <x v="1"/>
    <s v="BF-11170"/>
    <s v="Ben Ferrer"/>
    <x v="2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x v="2228"/>
    <x v="979"/>
    <x v="990"/>
    <x v="1"/>
    <s v="VS-21820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x v="2229"/>
    <x v="338"/>
    <x v="954"/>
    <x v="1"/>
    <s v="KM-16225"/>
    <s v="Kalyca Meade"/>
    <x v="1"/>
    <s v="United States"/>
    <x v="24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x v="2229"/>
    <x v="338"/>
    <x v="954"/>
    <x v="1"/>
    <s v="KM-16225"/>
    <s v="Kalyca Meade"/>
    <x v="1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x v="2230"/>
    <x v="824"/>
    <x v="767"/>
    <x v="2"/>
    <s v="LP-17095"/>
    <s v="Liz Preis"/>
    <x v="0"/>
    <s v="United States"/>
    <x v="42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x v="2231"/>
    <x v="47"/>
    <x v="1054"/>
    <x v="2"/>
    <s v="BG-11740"/>
    <s v="Bruce Geld"/>
    <x v="0"/>
    <s v="United States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x v="2232"/>
    <x v="189"/>
    <x v="97"/>
    <x v="0"/>
    <s v="BW-11200"/>
    <s v="Ben Wallace"/>
    <x v="0"/>
    <s v="United States"/>
    <x v="409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x v="2233"/>
    <x v="760"/>
    <x v="215"/>
    <x v="1"/>
    <s v="PS-18970"/>
    <s v="Paul Stevenson"/>
    <x v="2"/>
    <s v="United States"/>
    <x v="251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x v="2234"/>
    <x v="306"/>
    <x v="369"/>
    <x v="1"/>
    <s v="RB-19570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x v="2234"/>
    <x v="306"/>
    <x v="369"/>
    <x v="1"/>
    <s v="RB-19570"/>
    <s v="Rob Beeghly"/>
    <x v="0"/>
    <s v="United States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x v="2235"/>
    <x v="477"/>
    <x v="152"/>
    <x v="1"/>
    <s v="JW-16075"/>
    <s v="Julia West"/>
    <x v="0"/>
    <s v="United States"/>
    <x v="8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x v="2236"/>
    <x v="193"/>
    <x v="1055"/>
    <x v="1"/>
    <s v="ND-18460"/>
    <s v="Neil Ducich"/>
    <x v="1"/>
    <s v="United States"/>
    <x v="108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x v="2237"/>
    <x v="980"/>
    <x v="1056"/>
    <x v="1"/>
    <s v="LC-16930"/>
    <s v="Linda Cazamias"/>
    <x v="1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x v="2237"/>
    <x v="980"/>
    <x v="1056"/>
    <x v="1"/>
    <s v="LC-16930"/>
    <s v="Linda Cazamias"/>
    <x v="1"/>
    <s v="United States"/>
    <x v="102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x v="2238"/>
    <x v="297"/>
    <x v="912"/>
    <x v="0"/>
    <s v="BP-11095"/>
    <s v="Bart Pistole"/>
    <x v="1"/>
    <s v="United States"/>
    <x v="103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x v="2239"/>
    <x v="981"/>
    <x v="1057"/>
    <x v="1"/>
    <s v="RD-19720"/>
    <s v="Roger Demir"/>
    <x v="0"/>
    <s v="United States"/>
    <x v="20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x v="2239"/>
    <x v="981"/>
    <x v="1057"/>
    <x v="1"/>
    <s v="RD-19720"/>
    <s v="Roger Demir"/>
    <x v="0"/>
    <s v="United States"/>
    <x v="20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x v="2240"/>
    <x v="729"/>
    <x v="989"/>
    <x v="1"/>
    <s v="BE-11335"/>
    <s v="Bill Eplett"/>
    <x v="2"/>
    <s v="United States"/>
    <x v="410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x v="2240"/>
    <x v="729"/>
    <x v="989"/>
    <x v="1"/>
    <s v="BE-11335"/>
    <s v="Bill Eplett"/>
    <x v="2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x v="2240"/>
    <x v="729"/>
    <x v="989"/>
    <x v="1"/>
    <s v="BE-11335"/>
    <s v="Bill Eplett"/>
    <x v="2"/>
    <s v="United States"/>
    <x v="410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x v="2241"/>
    <x v="565"/>
    <x v="643"/>
    <x v="0"/>
    <s v="RS-19765"/>
    <s v="Roland Schwarz"/>
    <x v="1"/>
    <s v="United States"/>
    <x v="292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x v="2242"/>
    <x v="696"/>
    <x v="1058"/>
    <x v="1"/>
    <s v="KC-16540"/>
    <s v="Kelly Collister"/>
    <x v="0"/>
    <s v="United States"/>
    <x v="12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x v="2243"/>
    <x v="696"/>
    <x v="398"/>
    <x v="2"/>
    <s v="MB-17305"/>
    <s v="Maria Bertelson"/>
    <x v="0"/>
    <s v="United States"/>
    <x v="20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x v="2243"/>
    <x v="696"/>
    <x v="398"/>
    <x v="2"/>
    <s v="MB-17305"/>
    <s v="Maria Bertelson"/>
    <x v="0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x v="2244"/>
    <x v="982"/>
    <x v="197"/>
    <x v="3"/>
    <s v="TN-21040"/>
    <s v="Tanja Norvell"/>
    <x v="2"/>
    <s v="United States"/>
    <x v="286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x v="2244"/>
    <x v="982"/>
    <x v="197"/>
    <x v="3"/>
    <s v="TN-21040"/>
    <s v="Tanja Norvell"/>
    <x v="2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x v="2245"/>
    <x v="531"/>
    <x v="211"/>
    <x v="1"/>
    <s v="MC-18130"/>
    <s v="Mike Caudle"/>
    <x v="1"/>
    <s v="United States"/>
    <x v="1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x v="2246"/>
    <x v="141"/>
    <x v="142"/>
    <x v="1"/>
    <s v="VF-21715"/>
    <s v="Vicky Freymann"/>
    <x v="2"/>
    <s v="United States"/>
    <x v="4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x v="2246"/>
    <x v="141"/>
    <x v="142"/>
    <x v="1"/>
    <s v="VF-21715"/>
    <s v="Vicky Freymann"/>
    <x v="2"/>
    <s v="United States"/>
    <x v="4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x v="2246"/>
    <x v="141"/>
    <x v="142"/>
    <x v="1"/>
    <s v="VF-21715"/>
    <s v="Vicky Freymann"/>
    <x v="2"/>
    <s v="United States"/>
    <x v="4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x v="2246"/>
    <x v="141"/>
    <x v="142"/>
    <x v="1"/>
    <s v="VF-21715"/>
    <s v="Vicky Freymann"/>
    <x v="2"/>
    <s v="United States"/>
    <x v="4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x v="2247"/>
    <x v="914"/>
    <x v="932"/>
    <x v="1"/>
    <s v="ES-14080"/>
    <s v="Erin Smith"/>
    <x v="1"/>
    <s v="United States"/>
    <x v="205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x v="2247"/>
    <x v="914"/>
    <x v="932"/>
    <x v="1"/>
    <s v="ES-14080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x v="2248"/>
    <x v="114"/>
    <x v="329"/>
    <x v="1"/>
    <s v="MK-17905"/>
    <s v="Michael Kennedy"/>
    <x v="1"/>
    <s v="United States"/>
    <x v="22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x v="2249"/>
    <x v="983"/>
    <x v="866"/>
    <x v="2"/>
    <s v="TM-21490"/>
    <s v="Tony Molinari"/>
    <x v="0"/>
    <s v="United States"/>
    <x v="268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x v="2250"/>
    <x v="984"/>
    <x v="1059"/>
    <x v="0"/>
    <s v="RL-19615"/>
    <s v="Rob Lucas"/>
    <x v="0"/>
    <s v="United States"/>
    <x v="22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x v="2250"/>
    <x v="984"/>
    <x v="1059"/>
    <x v="0"/>
    <s v="RL-19615"/>
    <s v="Rob Lucas"/>
    <x v="0"/>
    <s v="United States"/>
    <x v="22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x v="2250"/>
    <x v="984"/>
    <x v="1059"/>
    <x v="0"/>
    <s v="RL-19615"/>
    <s v="Rob Lucas"/>
    <x v="0"/>
    <s v="United States"/>
    <x v="22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x v="2250"/>
    <x v="984"/>
    <x v="1059"/>
    <x v="0"/>
    <s v="RL-19615"/>
    <s v="Rob Lucas"/>
    <x v="0"/>
    <s v="United States"/>
    <x v="22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x v="2250"/>
    <x v="984"/>
    <x v="1059"/>
    <x v="0"/>
    <s v="RL-19615"/>
    <s v="Rob Lucas"/>
    <x v="0"/>
    <s v="United States"/>
    <x v="22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x v="2250"/>
    <x v="984"/>
    <x v="1059"/>
    <x v="0"/>
    <s v="RL-19615"/>
    <s v="Rob Lucas"/>
    <x v="0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x v="2250"/>
    <x v="984"/>
    <x v="1059"/>
    <x v="0"/>
    <s v="RL-19615"/>
    <s v="Rob Lucas"/>
    <x v="0"/>
    <s v="United States"/>
    <x v="22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x v="2251"/>
    <x v="504"/>
    <x v="1060"/>
    <x v="2"/>
    <s v="NM-18520"/>
    <s v="Neoma Murray"/>
    <x v="0"/>
    <s v="United States"/>
    <x v="91"/>
    <x v="29"/>
    <n v="6040"/>
    <x v="3"/>
    <s v="OFF-LA-10003388"/>
    <x v="1"/>
    <x v="2"/>
    <s v="Avery 5"/>
    <n v="5.76"/>
    <n v="2"/>
    <n v="0"/>
    <n v="2.8224"/>
    <x v="3"/>
    <x v="0"/>
  </r>
  <r>
    <n v="4552"/>
    <x v="2252"/>
    <x v="985"/>
    <x v="137"/>
    <x v="1"/>
    <s v="GK-14620"/>
    <s v="Grace Kelly"/>
    <x v="1"/>
    <s v="United States"/>
    <x v="1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x v="2253"/>
    <x v="422"/>
    <x v="302"/>
    <x v="1"/>
    <s v="JF-15490"/>
    <s v="Jeremy Farry"/>
    <x v="0"/>
    <s v="United States"/>
    <x v="8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x v="2253"/>
    <x v="422"/>
    <x v="302"/>
    <x v="1"/>
    <s v="JF-15490"/>
    <s v="Jeremy Farry"/>
    <x v="0"/>
    <s v="United States"/>
    <x v="8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x v="2254"/>
    <x v="535"/>
    <x v="575"/>
    <x v="0"/>
    <s v="EB-13930"/>
    <s v="Eric Barreto"/>
    <x v="0"/>
    <s v="United States"/>
    <x v="411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x v="2255"/>
    <x v="391"/>
    <x v="211"/>
    <x v="2"/>
    <s v="SG-20470"/>
    <s v="Sheri Gordon"/>
    <x v="0"/>
    <s v="United States"/>
    <x v="159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x v="2255"/>
    <x v="391"/>
    <x v="211"/>
    <x v="2"/>
    <s v="SG-20470"/>
    <s v="Sheri Gordon"/>
    <x v="0"/>
    <s v="United States"/>
    <x v="159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x v="2256"/>
    <x v="208"/>
    <x v="980"/>
    <x v="1"/>
    <s v="ND-18370"/>
    <s v="Natalie DeCherney"/>
    <x v="0"/>
    <s v="United States"/>
    <x v="220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x v="2257"/>
    <x v="520"/>
    <x v="1061"/>
    <x v="1"/>
    <s v="CM-11815"/>
    <s v="Candace McMahon"/>
    <x v="1"/>
    <s v="United States"/>
    <x v="236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x v="2258"/>
    <x v="952"/>
    <x v="449"/>
    <x v="2"/>
    <s v="EB-13870"/>
    <s v="Emily Burns"/>
    <x v="0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x v="2259"/>
    <x v="784"/>
    <x v="234"/>
    <x v="0"/>
    <s v="HM-14860"/>
    <s v="Harry Marie"/>
    <x v="1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x v="2259"/>
    <x v="784"/>
    <x v="234"/>
    <x v="0"/>
    <s v="HM-14860"/>
    <s v="Harry Marie"/>
    <x v="1"/>
    <s v="United States"/>
    <x v="1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x v="2259"/>
    <x v="784"/>
    <x v="234"/>
    <x v="0"/>
    <s v="HM-14860"/>
    <s v="Harry Marie"/>
    <x v="1"/>
    <s v="United States"/>
    <x v="1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x v="2260"/>
    <x v="986"/>
    <x v="420"/>
    <x v="1"/>
    <s v="SJ-20125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x v="2261"/>
    <x v="337"/>
    <x v="467"/>
    <x v="1"/>
    <s v="DM-12955"/>
    <s v="Dario Medina"/>
    <x v="1"/>
    <s v="United States"/>
    <x v="123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x v="2262"/>
    <x v="734"/>
    <x v="235"/>
    <x v="1"/>
    <s v="MC-17575"/>
    <s v="Matt Collins"/>
    <x v="0"/>
    <s v="United States"/>
    <x v="115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x v="2262"/>
    <x v="734"/>
    <x v="235"/>
    <x v="1"/>
    <s v="MC-17575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x v="2262"/>
    <x v="734"/>
    <x v="235"/>
    <x v="1"/>
    <s v="MC-17575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x v="2263"/>
    <x v="627"/>
    <x v="681"/>
    <x v="1"/>
    <s v="DB-13660"/>
    <s v="Duane Benoit"/>
    <x v="0"/>
    <s v="United States"/>
    <x v="12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x v="2264"/>
    <x v="987"/>
    <x v="1062"/>
    <x v="0"/>
    <s v="NF-18595"/>
    <s v="Nicole Fjeld"/>
    <x v="2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x v="2265"/>
    <x v="442"/>
    <x v="673"/>
    <x v="0"/>
    <s v="NM-18445"/>
    <s v="Nathan Mautz"/>
    <x v="2"/>
    <s v="United States"/>
    <x v="391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x v="2265"/>
    <x v="442"/>
    <x v="673"/>
    <x v="0"/>
    <s v="NM-18445"/>
    <s v="Nathan Mautz"/>
    <x v="2"/>
    <s v="United States"/>
    <x v="391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x v="2266"/>
    <x v="729"/>
    <x v="804"/>
    <x v="1"/>
    <s v="AB-10255"/>
    <s v="Alejandro Ballentine"/>
    <x v="2"/>
    <s v="United States"/>
    <x v="1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x v="2267"/>
    <x v="939"/>
    <x v="1063"/>
    <x v="1"/>
    <s v="MG-17650"/>
    <s v="Matthew Grinstein"/>
    <x v="2"/>
    <s v="United States"/>
    <x v="25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x v="2267"/>
    <x v="939"/>
    <x v="1063"/>
    <x v="1"/>
    <s v="MG-17650"/>
    <s v="Matthew Grinstein"/>
    <x v="2"/>
    <s v="United States"/>
    <x v="25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x v="2267"/>
    <x v="939"/>
    <x v="1063"/>
    <x v="1"/>
    <s v="MG-17650"/>
    <s v="Matthew Grinstein"/>
    <x v="2"/>
    <s v="United States"/>
    <x v="25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x v="2267"/>
    <x v="939"/>
    <x v="1063"/>
    <x v="1"/>
    <s v="MG-17650"/>
    <s v="Matthew Grinstein"/>
    <x v="2"/>
    <s v="United States"/>
    <x v="25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x v="2268"/>
    <x v="909"/>
    <x v="1064"/>
    <x v="1"/>
    <s v="SE-20110"/>
    <s v="Sanjit Engle"/>
    <x v="0"/>
    <s v="United States"/>
    <x v="412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x v="2269"/>
    <x v="988"/>
    <x v="1065"/>
    <x v="1"/>
    <s v="AG-10765"/>
    <s v="Anthony Garverick"/>
    <x v="2"/>
    <s v="United States"/>
    <x v="409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x v="2270"/>
    <x v="923"/>
    <x v="978"/>
    <x v="1"/>
    <s v="AS-10045"/>
    <s v="Aaron Smayling"/>
    <x v="1"/>
    <s v="United States"/>
    <x v="20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x v="2271"/>
    <x v="374"/>
    <x v="1066"/>
    <x v="1"/>
    <s v="AR-10405"/>
    <s v="Allen Rosenblatt"/>
    <x v="1"/>
    <s v="United States"/>
    <x v="413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x v="2272"/>
    <x v="251"/>
    <x v="42"/>
    <x v="2"/>
    <s v="AP-10720"/>
    <s v="Anne Pryor"/>
    <x v="2"/>
    <s v="United States"/>
    <x v="10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x v="2273"/>
    <x v="224"/>
    <x v="841"/>
    <x v="2"/>
    <s v="JB-16000"/>
    <s v="Joy Bell-"/>
    <x v="0"/>
    <s v="United States"/>
    <x v="10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x v="2274"/>
    <x v="370"/>
    <x v="267"/>
    <x v="0"/>
    <s v="TS-21430"/>
    <s v="Tom Stivers"/>
    <x v="1"/>
    <s v="United States"/>
    <x v="1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x v="2275"/>
    <x v="808"/>
    <x v="276"/>
    <x v="0"/>
    <s v="NL-18310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x v="2275"/>
    <x v="808"/>
    <x v="276"/>
    <x v="0"/>
    <s v="NL-18310"/>
    <s v="Nancy Lomonaco"/>
    <x v="2"/>
    <s v="United States"/>
    <x v="414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x v="2275"/>
    <x v="808"/>
    <x v="276"/>
    <x v="0"/>
    <s v="NL-18310"/>
    <s v="Nancy Lomonaco"/>
    <x v="2"/>
    <s v="United States"/>
    <x v="414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x v="2275"/>
    <x v="808"/>
    <x v="276"/>
    <x v="0"/>
    <s v="NL-18310"/>
    <s v="Nancy Lomonaco"/>
    <x v="2"/>
    <s v="United States"/>
    <x v="414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x v="2275"/>
    <x v="808"/>
    <x v="276"/>
    <x v="0"/>
    <s v="NL-18310"/>
    <s v="Nancy Lomonaco"/>
    <x v="2"/>
    <s v="United States"/>
    <x v="414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x v="2275"/>
    <x v="808"/>
    <x v="276"/>
    <x v="0"/>
    <s v="NL-18310"/>
    <s v="Nancy Lomonaco"/>
    <x v="2"/>
    <s v="United States"/>
    <x v="414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x v="2276"/>
    <x v="482"/>
    <x v="844"/>
    <x v="1"/>
    <s v="MC-18130"/>
    <s v="Mike Caudle"/>
    <x v="1"/>
    <s v="United States"/>
    <x v="1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x v="2276"/>
    <x v="482"/>
    <x v="844"/>
    <x v="1"/>
    <s v="MC-18130"/>
    <s v="Mike Caudle"/>
    <x v="1"/>
    <s v="United States"/>
    <x v="1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x v="2276"/>
    <x v="482"/>
    <x v="844"/>
    <x v="1"/>
    <s v="MC-18130"/>
    <s v="Mike Caudle"/>
    <x v="1"/>
    <s v="United States"/>
    <x v="1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x v="2276"/>
    <x v="482"/>
    <x v="844"/>
    <x v="1"/>
    <s v="MC-18130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x v="2276"/>
    <x v="482"/>
    <x v="844"/>
    <x v="1"/>
    <s v="MC-18130"/>
    <s v="Mike Caudle"/>
    <x v="1"/>
    <s v="United States"/>
    <x v="1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x v="2276"/>
    <x v="482"/>
    <x v="844"/>
    <x v="1"/>
    <s v="MC-18130"/>
    <s v="Mike Caudle"/>
    <x v="1"/>
    <s v="United States"/>
    <x v="1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x v="2277"/>
    <x v="5"/>
    <x v="5"/>
    <x v="0"/>
    <s v="TC-21475"/>
    <s v="Tony Chapman"/>
    <x v="2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x v="2278"/>
    <x v="735"/>
    <x v="153"/>
    <x v="1"/>
    <s v="MG-17650"/>
    <s v="Matthew Grinstein"/>
    <x v="2"/>
    <s v="United States"/>
    <x v="158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x v="2278"/>
    <x v="735"/>
    <x v="153"/>
    <x v="1"/>
    <s v="MG-17650"/>
    <s v="Matthew Grinstein"/>
    <x v="2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x v="2279"/>
    <x v="747"/>
    <x v="532"/>
    <x v="1"/>
    <s v="MG-17890"/>
    <s v="Michael Granlund"/>
    <x v="2"/>
    <s v="United States"/>
    <x v="248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x v="2279"/>
    <x v="747"/>
    <x v="532"/>
    <x v="1"/>
    <s v="MG-17890"/>
    <s v="Michael Granlund"/>
    <x v="2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x v="2279"/>
    <x v="747"/>
    <x v="532"/>
    <x v="1"/>
    <s v="MG-17890"/>
    <s v="Michael Granlund"/>
    <x v="2"/>
    <s v="United States"/>
    <x v="248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x v="2280"/>
    <x v="989"/>
    <x v="484"/>
    <x v="0"/>
    <s v="BF-11170"/>
    <s v="Ben Ferrer"/>
    <x v="2"/>
    <s v="United States"/>
    <x v="108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x v="2280"/>
    <x v="989"/>
    <x v="484"/>
    <x v="0"/>
    <s v="BF-11170"/>
    <s v="Ben Ferrer"/>
    <x v="2"/>
    <s v="United States"/>
    <x v="108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x v="2280"/>
    <x v="989"/>
    <x v="484"/>
    <x v="0"/>
    <s v="BF-11170"/>
    <s v="Ben Ferrer"/>
    <x v="2"/>
    <s v="United States"/>
    <x v="108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x v="2280"/>
    <x v="989"/>
    <x v="484"/>
    <x v="0"/>
    <s v="BF-11170"/>
    <s v="Ben Ferrer"/>
    <x v="2"/>
    <s v="United States"/>
    <x v="108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x v="2281"/>
    <x v="71"/>
    <x v="68"/>
    <x v="1"/>
    <s v="MS-17770"/>
    <s v="Maxwell Schwartz"/>
    <x v="0"/>
    <s v="United States"/>
    <x v="30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x v="2281"/>
    <x v="71"/>
    <x v="68"/>
    <x v="1"/>
    <s v="MS-17770"/>
    <s v="Maxwell Schwartz"/>
    <x v="0"/>
    <s v="United States"/>
    <x v="30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x v="2281"/>
    <x v="71"/>
    <x v="68"/>
    <x v="1"/>
    <s v="MS-17770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x v="2281"/>
    <x v="71"/>
    <x v="68"/>
    <x v="1"/>
    <s v="MS-17770"/>
    <s v="Maxwell Schwartz"/>
    <x v="0"/>
    <s v="United States"/>
    <x v="30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x v="2282"/>
    <x v="45"/>
    <x v="773"/>
    <x v="1"/>
    <s v="JE-15745"/>
    <s v="Joel Eaton"/>
    <x v="0"/>
    <s v="United States"/>
    <x v="147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x v="2283"/>
    <x v="990"/>
    <x v="1067"/>
    <x v="0"/>
    <s v="HG-14965"/>
    <s v="Henry Goldwyn"/>
    <x v="1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x v="2284"/>
    <x v="413"/>
    <x v="335"/>
    <x v="1"/>
    <s v="EP-13915"/>
    <s v="Emily Phan"/>
    <x v="0"/>
    <s v="United States"/>
    <x v="108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x v="2284"/>
    <x v="413"/>
    <x v="335"/>
    <x v="1"/>
    <s v="EP-13915"/>
    <s v="Emily Phan"/>
    <x v="0"/>
    <s v="United States"/>
    <x v="108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x v="2285"/>
    <x v="64"/>
    <x v="165"/>
    <x v="1"/>
    <s v="GH-14410"/>
    <s v="Gary Hansen"/>
    <x v="2"/>
    <s v="United States"/>
    <x v="12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x v="2285"/>
    <x v="64"/>
    <x v="165"/>
    <x v="1"/>
    <s v="GH-14410"/>
    <s v="Gary Hansen"/>
    <x v="2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x v="2286"/>
    <x v="406"/>
    <x v="216"/>
    <x v="0"/>
    <s v="DS-13180"/>
    <s v="David Smith"/>
    <x v="1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x v="2287"/>
    <x v="481"/>
    <x v="1068"/>
    <x v="1"/>
    <s v="TH-21550"/>
    <s v="Tracy Hopkins"/>
    <x v="2"/>
    <s v="United States"/>
    <x v="231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x v="2287"/>
    <x v="481"/>
    <x v="1068"/>
    <x v="1"/>
    <s v="TH-21550"/>
    <s v="Tracy Hopkins"/>
    <x v="2"/>
    <s v="United States"/>
    <x v="231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x v="2288"/>
    <x v="165"/>
    <x v="209"/>
    <x v="2"/>
    <s v="RM-19675"/>
    <s v="Robert Marley"/>
    <x v="2"/>
    <s v="United States"/>
    <x v="1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x v="2288"/>
    <x v="165"/>
    <x v="209"/>
    <x v="2"/>
    <s v="RM-19675"/>
    <s v="Robert Marley"/>
    <x v="2"/>
    <s v="United States"/>
    <x v="1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x v="2289"/>
    <x v="348"/>
    <x v="688"/>
    <x v="0"/>
    <s v="SF-20965"/>
    <s v="Sylvia Foulston"/>
    <x v="1"/>
    <s v="United States"/>
    <x v="40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x v="2290"/>
    <x v="428"/>
    <x v="947"/>
    <x v="1"/>
    <s v="SO-20335"/>
    <s v="Sean O'Donnell"/>
    <x v="0"/>
    <s v="United States"/>
    <x v="29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x v="2290"/>
    <x v="428"/>
    <x v="947"/>
    <x v="1"/>
    <s v="SO-20335"/>
    <s v="Sean O'Donnell"/>
    <x v="0"/>
    <s v="United States"/>
    <x v="29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x v="2290"/>
    <x v="428"/>
    <x v="947"/>
    <x v="1"/>
    <s v="SO-20335"/>
    <s v="Sean O'Donnell"/>
    <x v="0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x v="2290"/>
    <x v="428"/>
    <x v="947"/>
    <x v="1"/>
    <s v="SO-20335"/>
    <s v="Sean O'Donnell"/>
    <x v="0"/>
    <s v="United States"/>
    <x v="29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x v="2291"/>
    <x v="373"/>
    <x v="1058"/>
    <x v="1"/>
    <s v="CK-12760"/>
    <s v="Cyma Kinney"/>
    <x v="1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x v="2291"/>
    <x v="373"/>
    <x v="1058"/>
    <x v="1"/>
    <s v="CK-12760"/>
    <s v="Cyma Kinney"/>
    <x v="1"/>
    <s v="United States"/>
    <x v="20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x v="2291"/>
    <x v="373"/>
    <x v="1058"/>
    <x v="1"/>
    <s v="CK-12760"/>
    <s v="Cyma Kinney"/>
    <x v="1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x v="2291"/>
    <x v="373"/>
    <x v="1058"/>
    <x v="1"/>
    <s v="CK-12760"/>
    <s v="Cyma Kinney"/>
    <x v="1"/>
    <s v="United States"/>
    <x v="20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x v="2292"/>
    <x v="52"/>
    <x v="526"/>
    <x v="3"/>
    <s v="GA-14725"/>
    <s v="Guy Armstrong"/>
    <x v="0"/>
    <s v="United States"/>
    <x v="340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x v="2293"/>
    <x v="646"/>
    <x v="527"/>
    <x v="0"/>
    <s v="BD-11725"/>
    <s v="Bruce Degenhardt"/>
    <x v="0"/>
    <s v="United States"/>
    <x v="8"/>
    <x v="1"/>
    <n v="94122"/>
    <x v="1"/>
    <s v="OFF-LA-10001297"/>
    <x v="1"/>
    <x v="2"/>
    <s v="Avery 473"/>
    <n v="51.75"/>
    <n v="5"/>
    <n v="0"/>
    <n v="24.84"/>
    <x v="1"/>
    <x v="0"/>
  </r>
  <r>
    <n v="4633"/>
    <x v="2293"/>
    <x v="646"/>
    <x v="527"/>
    <x v="0"/>
    <s v="BD-11725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x v="2294"/>
    <x v="291"/>
    <x v="722"/>
    <x v="1"/>
    <s v="DS-13180"/>
    <s v="David Smith"/>
    <x v="1"/>
    <s v="United States"/>
    <x v="8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x v="2294"/>
    <x v="291"/>
    <x v="722"/>
    <x v="1"/>
    <s v="DS-13180"/>
    <s v="David Smith"/>
    <x v="1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x v="2295"/>
    <x v="846"/>
    <x v="875"/>
    <x v="1"/>
    <s v="BS-11380"/>
    <s v="Bill Stewart"/>
    <x v="1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x v="2296"/>
    <x v="842"/>
    <x v="809"/>
    <x v="2"/>
    <s v="AP-10915"/>
    <s v="Arthur Prichep"/>
    <x v="0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x v="2296"/>
    <x v="842"/>
    <x v="809"/>
    <x v="2"/>
    <s v="AP-10915"/>
    <s v="Arthur Prichep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x v="2296"/>
    <x v="842"/>
    <x v="809"/>
    <x v="2"/>
    <s v="AP-10915"/>
    <s v="Arthur Prichep"/>
    <x v="0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x v="2297"/>
    <x v="108"/>
    <x v="1069"/>
    <x v="1"/>
    <s v="JF-15565"/>
    <s v="Jill Fjeld"/>
    <x v="0"/>
    <s v="United States"/>
    <x v="311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x v="2297"/>
    <x v="108"/>
    <x v="1069"/>
    <x v="1"/>
    <s v="JF-15565"/>
    <s v="Jill Fjeld"/>
    <x v="0"/>
    <s v="United States"/>
    <x v="311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x v="2298"/>
    <x v="760"/>
    <x v="188"/>
    <x v="0"/>
    <s v="HA-14905"/>
    <s v="Helen Abelman"/>
    <x v="0"/>
    <s v="United States"/>
    <x v="299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x v="2298"/>
    <x v="760"/>
    <x v="188"/>
    <x v="0"/>
    <s v="HA-14905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x v="2299"/>
    <x v="991"/>
    <x v="1066"/>
    <x v="1"/>
    <s v="Co-12640"/>
    <s v="Corey-Lock"/>
    <x v="0"/>
    <s v="United States"/>
    <x v="4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x v="2299"/>
    <x v="991"/>
    <x v="1066"/>
    <x v="1"/>
    <s v="Co-12640"/>
    <s v="Corey-Lock"/>
    <x v="0"/>
    <s v="United States"/>
    <x v="4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x v="2300"/>
    <x v="399"/>
    <x v="1070"/>
    <x v="1"/>
    <s v="BC-11125"/>
    <s v="Becky Castell"/>
    <x v="2"/>
    <s v="United States"/>
    <x v="20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x v="2301"/>
    <x v="992"/>
    <x v="1071"/>
    <x v="1"/>
    <s v="EB-13840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x v="2302"/>
    <x v="993"/>
    <x v="249"/>
    <x v="1"/>
    <s v="DB-13360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x v="2303"/>
    <x v="304"/>
    <x v="1049"/>
    <x v="1"/>
    <s v="KB-16585"/>
    <s v="Ken Black"/>
    <x v="1"/>
    <s v="United States"/>
    <x v="4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x v="2303"/>
    <x v="304"/>
    <x v="1049"/>
    <x v="1"/>
    <s v="KB-16585"/>
    <s v="Ken Black"/>
    <x v="1"/>
    <s v="United States"/>
    <x v="4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x v="2304"/>
    <x v="798"/>
    <x v="102"/>
    <x v="1"/>
    <s v="AH-10120"/>
    <s v="Adrian Hane"/>
    <x v="2"/>
    <s v="United States"/>
    <x v="8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x v="2304"/>
    <x v="798"/>
    <x v="102"/>
    <x v="1"/>
    <s v="AH-10120"/>
    <s v="Adrian Hane"/>
    <x v="2"/>
    <s v="United States"/>
    <x v="8"/>
    <x v="1"/>
    <n v="94110"/>
    <x v="1"/>
    <s v="OFF-PA-10002923"/>
    <x v="1"/>
    <x v="10"/>
    <s v="Xerox 1942"/>
    <n v="195.76"/>
    <n v="4"/>
    <n v="0"/>
    <n v="97.88"/>
    <x v="1"/>
    <x v="0"/>
  </r>
  <r>
    <n v="4653"/>
    <x v="2305"/>
    <x v="922"/>
    <x v="318"/>
    <x v="1"/>
    <s v="GH-14410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x v="2305"/>
    <x v="922"/>
    <x v="318"/>
    <x v="1"/>
    <s v="GH-14410"/>
    <s v="Gary Hansen"/>
    <x v="2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x v="2306"/>
    <x v="92"/>
    <x v="356"/>
    <x v="0"/>
    <s v="KT-16480"/>
    <s v="Kean Thornton"/>
    <x v="0"/>
    <s v="United States"/>
    <x v="8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x v="2307"/>
    <x v="952"/>
    <x v="503"/>
    <x v="1"/>
    <s v="KH-16330"/>
    <s v="Katharine Harms"/>
    <x v="1"/>
    <s v="United States"/>
    <x v="210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x v="2308"/>
    <x v="910"/>
    <x v="531"/>
    <x v="1"/>
    <s v="SV-20785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x v="2308"/>
    <x v="910"/>
    <x v="531"/>
    <x v="1"/>
    <s v="SV-20785"/>
    <s v="Stewart Visinsky"/>
    <x v="0"/>
    <s v="United States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x v="2308"/>
    <x v="910"/>
    <x v="531"/>
    <x v="1"/>
    <s v="SV-20785"/>
    <s v="Stewart Visinsky"/>
    <x v="0"/>
    <s v="United States"/>
    <x v="10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x v="2308"/>
    <x v="910"/>
    <x v="531"/>
    <x v="1"/>
    <s v="SV-20785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x v="2308"/>
    <x v="910"/>
    <x v="531"/>
    <x v="1"/>
    <s v="SV-20785"/>
    <s v="Stewart Visinsky"/>
    <x v="0"/>
    <s v="United States"/>
    <x v="10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x v="2308"/>
    <x v="910"/>
    <x v="531"/>
    <x v="1"/>
    <s v="SV-20785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x v="2308"/>
    <x v="910"/>
    <x v="531"/>
    <x v="1"/>
    <s v="SV-20785"/>
    <s v="Stewart Visinsky"/>
    <x v="0"/>
    <s v="United States"/>
    <x v="10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x v="2309"/>
    <x v="31"/>
    <x v="42"/>
    <x v="1"/>
    <s v="PO-18850"/>
    <s v="Patrick O'Brill"/>
    <x v="0"/>
    <s v="United States"/>
    <x v="108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x v="2310"/>
    <x v="897"/>
    <x v="750"/>
    <x v="1"/>
    <s v="AC-10450"/>
    <s v="Amy Cox"/>
    <x v="0"/>
    <s v="United States"/>
    <x v="95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x v="2310"/>
    <x v="897"/>
    <x v="750"/>
    <x v="1"/>
    <s v="AC-10450"/>
    <s v="Amy Cox"/>
    <x v="0"/>
    <s v="United States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x v="2311"/>
    <x v="994"/>
    <x v="1072"/>
    <x v="1"/>
    <s v="KB-16585"/>
    <s v="Ken Black"/>
    <x v="1"/>
    <s v="United States"/>
    <x v="4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x v="2311"/>
    <x v="994"/>
    <x v="1072"/>
    <x v="1"/>
    <s v="KB-16585"/>
    <s v="Ken Black"/>
    <x v="1"/>
    <s v="United States"/>
    <x v="4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x v="2312"/>
    <x v="636"/>
    <x v="676"/>
    <x v="1"/>
    <s v="DB-13555"/>
    <s v="Dorothy Badders"/>
    <x v="1"/>
    <s v="United States"/>
    <x v="5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x v="2312"/>
    <x v="636"/>
    <x v="676"/>
    <x v="1"/>
    <s v="DB-13555"/>
    <s v="Dorothy Badders"/>
    <x v="1"/>
    <s v="United States"/>
    <x v="5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x v="2312"/>
    <x v="636"/>
    <x v="676"/>
    <x v="1"/>
    <s v="DB-13555"/>
    <s v="Dorothy Badders"/>
    <x v="1"/>
    <s v="United States"/>
    <x v="5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x v="2313"/>
    <x v="995"/>
    <x v="1011"/>
    <x v="1"/>
    <s v="KL-16645"/>
    <s v="Ken Lonsdale"/>
    <x v="0"/>
    <s v="United States"/>
    <x v="66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x v="2313"/>
    <x v="995"/>
    <x v="1011"/>
    <x v="1"/>
    <s v="KL-16645"/>
    <s v="Ken Lonsdale"/>
    <x v="0"/>
    <s v="United States"/>
    <x v="66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x v="2313"/>
    <x v="995"/>
    <x v="1011"/>
    <x v="1"/>
    <s v="KL-16645"/>
    <s v="Ken Lonsdale"/>
    <x v="0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x v="2313"/>
    <x v="995"/>
    <x v="1011"/>
    <x v="1"/>
    <s v="KL-16645"/>
    <s v="Ken Lonsdale"/>
    <x v="0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x v="2314"/>
    <x v="996"/>
    <x v="655"/>
    <x v="0"/>
    <s v="AG-10270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x v="2315"/>
    <x v="619"/>
    <x v="247"/>
    <x v="1"/>
    <s v="JF-15295"/>
    <s v="Jason Fortune-"/>
    <x v="0"/>
    <s v="United States"/>
    <x v="415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x v="2315"/>
    <x v="619"/>
    <x v="247"/>
    <x v="1"/>
    <s v="JF-15295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x v="2315"/>
    <x v="619"/>
    <x v="247"/>
    <x v="1"/>
    <s v="JF-15295"/>
    <s v="Jason Fortune-"/>
    <x v="0"/>
    <s v="United States"/>
    <x v="415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x v="2315"/>
    <x v="619"/>
    <x v="247"/>
    <x v="1"/>
    <s v="JF-15295"/>
    <s v="Jason Fortune-"/>
    <x v="0"/>
    <s v="United States"/>
    <x v="415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x v="2315"/>
    <x v="619"/>
    <x v="247"/>
    <x v="1"/>
    <s v="JF-15295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x v="2316"/>
    <x v="216"/>
    <x v="461"/>
    <x v="0"/>
    <s v="RE-19450"/>
    <s v="Richard Eichhorn"/>
    <x v="0"/>
    <s v="United States"/>
    <x v="109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x v="2317"/>
    <x v="49"/>
    <x v="417"/>
    <x v="3"/>
    <s v="MV-18190"/>
    <s v="Mike Vittorini"/>
    <x v="0"/>
    <s v="United States"/>
    <x v="253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x v="2318"/>
    <x v="48"/>
    <x v="143"/>
    <x v="1"/>
    <s v="GB-14530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x v="2318"/>
    <x v="48"/>
    <x v="143"/>
    <x v="1"/>
    <s v="GB-14530"/>
    <s v="George Bell"/>
    <x v="1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x v="2318"/>
    <x v="48"/>
    <x v="143"/>
    <x v="1"/>
    <s v="GB-14530"/>
    <s v="George Bell"/>
    <x v="1"/>
    <s v="United States"/>
    <x v="10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x v="2318"/>
    <x v="48"/>
    <x v="143"/>
    <x v="1"/>
    <s v="GB-14530"/>
    <s v="George Bell"/>
    <x v="1"/>
    <s v="United States"/>
    <x v="10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x v="2319"/>
    <x v="890"/>
    <x v="991"/>
    <x v="1"/>
    <s v="HL-15040"/>
    <s v="Hunter Lopez"/>
    <x v="0"/>
    <s v="United States"/>
    <x v="102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x v="2320"/>
    <x v="983"/>
    <x v="1026"/>
    <x v="1"/>
    <s v="BP-11155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x v="2321"/>
    <x v="414"/>
    <x v="1073"/>
    <x v="2"/>
    <s v="CT-11995"/>
    <s v="Carol Triggs"/>
    <x v="0"/>
    <s v="United States"/>
    <x v="93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x v="2321"/>
    <x v="414"/>
    <x v="1073"/>
    <x v="2"/>
    <s v="CT-11995"/>
    <s v="Carol Triggs"/>
    <x v="0"/>
    <s v="United States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x v="2321"/>
    <x v="414"/>
    <x v="1073"/>
    <x v="2"/>
    <s v="CT-11995"/>
    <s v="Carol Triggs"/>
    <x v="0"/>
    <s v="United States"/>
    <x v="93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x v="2321"/>
    <x v="414"/>
    <x v="1073"/>
    <x v="2"/>
    <s v="CT-11995"/>
    <s v="Carol Triggs"/>
    <x v="0"/>
    <s v="United States"/>
    <x v="93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x v="2321"/>
    <x v="414"/>
    <x v="1073"/>
    <x v="2"/>
    <s v="CT-11995"/>
    <s v="Carol Triggs"/>
    <x v="0"/>
    <s v="United States"/>
    <x v="93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x v="2322"/>
    <x v="997"/>
    <x v="374"/>
    <x v="3"/>
    <s v="JL-15835"/>
    <s v="John Lee"/>
    <x v="0"/>
    <s v="United States"/>
    <x v="66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x v="2322"/>
    <x v="997"/>
    <x v="374"/>
    <x v="3"/>
    <s v="JL-15835"/>
    <s v="John Lee"/>
    <x v="0"/>
    <s v="United States"/>
    <x v="66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x v="2322"/>
    <x v="997"/>
    <x v="374"/>
    <x v="3"/>
    <s v="JL-15835"/>
    <s v="John Lee"/>
    <x v="0"/>
    <s v="United States"/>
    <x v="66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x v="2322"/>
    <x v="997"/>
    <x v="374"/>
    <x v="3"/>
    <s v="JL-15835"/>
    <s v="John Lee"/>
    <x v="0"/>
    <s v="United States"/>
    <x v="66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x v="2322"/>
    <x v="997"/>
    <x v="374"/>
    <x v="3"/>
    <s v="JL-15835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x v="2323"/>
    <x v="943"/>
    <x v="808"/>
    <x v="1"/>
    <s v="JK-16120"/>
    <s v="Julie Kriz"/>
    <x v="2"/>
    <s v="United States"/>
    <x v="89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x v="2323"/>
    <x v="943"/>
    <x v="808"/>
    <x v="1"/>
    <s v="JK-16120"/>
    <s v="Julie Kriz"/>
    <x v="2"/>
    <s v="United States"/>
    <x v="89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x v="2323"/>
    <x v="943"/>
    <x v="808"/>
    <x v="1"/>
    <s v="JK-16120"/>
    <s v="Julie Kriz"/>
    <x v="2"/>
    <s v="United States"/>
    <x v="89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x v="2323"/>
    <x v="943"/>
    <x v="808"/>
    <x v="1"/>
    <s v="JK-16120"/>
    <s v="Julie Kriz"/>
    <x v="2"/>
    <s v="United States"/>
    <x v="89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x v="2324"/>
    <x v="890"/>
    <x v="696"/>
    <x v="1"/>
    <s v="DH-13075"/>
    <s v="Dave Hallsten"/>
    <x v="1"/>
    <s v="United States"/>
    <x v="12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x v="2325"/>
    <x v="624"/>
    <x v="1074"/>
    <x v="2"/>
    <s v="AG-10900"/>
    <s v="Arthur Gainer"/>
    <x v="0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x v="2325"/>
    <x v="624"/>
    <x v="1074"/>
    <x v="2"/>
    <s v="AG-10900"/>
    <s v="Arthur Gainer"/>
    <x v="0"/>
    <s v="United States"/>
    <x v="416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x v="2325"/>
    <x v="624"/>
    <x v="1074"/>
    <x v="2"/>
    <s v="AG-10900"/>
    <s v="Arthur Gainer"/>
    <x v="0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x v="2326"/>
    <x v="222"/>
    <x v="569"/>
    <x v="2"/>
    <s v="WB-21850"/>
    <s v="William Brown"/>
    <x v="0"/>
    <s v="United States"/>
    <x v="1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x v="2326"/>
    <x v="222"/>
    <x v="569"/>
    <x v="2"/>
    <s v="WB-21850"/>
    <s v="William Brown"/>
    <x v="0"/>
    <s v="United States"/>
    <x v="1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x v="2326"/>
    <x v="222"/>
    <x v="569"/>
    <x v="2"/>
    <s v="WB-21850"/>
    <s v="William Brown"/>
    <x v="0"/>
    <s v="United States"/>
    <x v="1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x v="2326"/>
    <x v="222"/>
    <x v="569"/>
    <x v="2"/>
    <s v="WB-21850"/>
    <s v="William Brown"/>
    <x v="0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x v="2327"/>
    <x v="691"/>
    <x v="1075"/>
    <x v="3"/>
    <s v="JO-15280"/>
    <s v="Jas O'Carroll"/>
    <x v="0"/>
    <s v="United States"/>
    <x v="10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x v="2328"/>
    <x v="757"/>
    <x v="444"/>
    <x v="1"/>
    <s v="EJ-13720"/>
    <s v="Ed Jacobs"/>
    <x v="0"/>
    <s v="United States"/>
    <x v="114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x v="2328"/>
    <x v="757"/>
    <x v="444"/>
    <x v="1"/>
    <s v="EJ-13720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x v="2329"/>
    <x v="796"/>
    <x v="775"/>
    <x v="2"/>
    <s v="AB-10105"/>
    <s v="Adrian Barton"/>
    <x v="0"/>
    <s v="United States"/>
    <x v="32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x v="2330"/>
    <x v="793"/>
    <x v="537"/>
    <x v="1"/>
    <s v="LT-16765"/>
    <s v="Larry Tron"/>
    <x v="0"/>
    <s v="United States"/>
    <x v="103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x v="2331"/>
    <x v="734"/>
    <x v="94"/>
    <x v="0"/>
    <s v="CM-12655"/>
    <s v="Corinna Mitchell"/>
    <x v="2"/>
    <s v="United States"/>
    <x v="4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x v="2332"/>
    <x v="295"/>
    <x v="374"/>
    <x v="1"/>
    <s v="EM-13960"/>
    <s v="Eric Murdock"/>
    <x v="0"/>
    <s v="United States"/>
    <x v="248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x v="2333"/>
    <x v="998"/>
    <x v="1076"/>
    <x v="2"/>
    <s v="DJ-13420"/>
    <s v="Denny Joy"/>
    <x v="1"/>
    <s v="United States"/>
    <x v="8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x v="2334"/>
    <x v="24"/>
    <x v="1077"/>
    <x v="0"/>
    <s v="DE-13255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x v="2334"/>
    <x v="24"/>
    <x v="1077"/>
    <x v="0"/>
    <s v="DE-13255"/>
    <s v="Deanra Eno"/>
    <x v="2"/>
    <s v="United States"/>
    <x v="1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x v="2335"/>
    <x v="159"/>
    <x v="628"/>
    <x v="0"/>
    <s v="NR-18550"/>
    <s v="Nick Radford"/>
    <x v="0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x v="2336"/>
    <x v="853"/>
    <x v="285"/>
    <x v="1"/>
    <s v="CK-12325"/>
    <s v="Christine Kargatis"/>
    <x v="2"/>
    <s v="United States"/>
    <x v="4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x v="2337"/>
    <x v="730"/>
    <x v="1078"/>
    <x v="3"/>
    <s v="JF-15490"/>
    <s v="Jeremy Farry"/>
    <x v="0"/>
    <s v="United States"/>
    <x v="417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x v="2338"/>
    <x v="583"/>
    <x v="441"/>
    <x v="1"/>
    <s v="LB-16795"/>
    <s v="Laurel Beltran"/>
    <x v="2"/>
    <s v="United States"/>
    <x v="264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x v="2338"/>
    <x v="583"/>
    <x v="441"/>
    <x v="1"/>
    <s v="LB-16795"/>
    <s v="Laurel Beltran"/>
    <x v="2"/>
    <s v="United States"/>
    <x v="264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x v="2339"/>
    <x v="641"/>
    <x v="695"/>
    <x v="0"/>
    <s v="MP-18175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x v="2339"/>
    <x v="641"/>
    <x v="695"/>
    <x v="0"/>
    <s v="MP-18175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x v="2340"/>
    <x v="845"/>
    <x v="648"/>
    <x v="1"/>
    <s v="LH-16900"/>
    <s v="Lena Hernandez"/>
    <x v="0"/>
    <s v="United States"/>
    <x v="8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x v="2341"/>
    <x v="427"/>
    <x v="639"/>
    <x v="0"/>
    <s v="SV-20935"/>
    <s v="Susan Vittorini"/>
    <x v="0"/>
    <s v="United States"/>
    <x v="61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x v="2342"/>
    <x v="368"/>
    <x v="394"/>
    <x v="0"/>
    <s v="RB-19435"/>
    <s v="Richard Bierner"/>
    <x v="0"/>
    <s v="United States"/>
    <x v="70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x v="2342"/>
    <x v="368"/>
    <x v="394"/>
    <x v="0"/>
    <s v="RB-19435"/>
    <s v="Richard Bierner"/>
    <x v="0"/>
    <s v="United States"/>
    <x v="70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x v="2342"/>
    <x v="368"/>
    <x v="394"/>
    <x v="0"/>
    <s v="RB-19435"/>
    <s v="Richard Bierner"/>
    <x v="0"/>
    <s v="United States"/>
    <x v="70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x v="2342"/>
    <x v="368"/>
    <x v="394"/>
    <x v="0"/>
    <s v="RB-19435"/>
    <s v="Richard Bierner"/>
    <x v="0"/>
    <s v="United States"/>
    <x v="70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x v="2343"/>
    <x v="281"/>
    <x v="361"/>
    <x v="1"/>
    <s v="Dl-13600"/>
    <s v="Dorris liebe"/>
    <x v="1"/>
    <s v="United States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x v="2344"/>
    <x v="385"/>
    <x v="959"/>
    <x v="1"/>
    <s v="PS-19045"/>
    <s v="Penelope Sewall"/>
    <x v="2"/>
    <s v="United States"/>
    <x v="412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x v="2344"/>
    <x v="385"/>
    <x v="959"/>
    <x v="1"/>
    <s v="PS-19045"/>
    <s v="Penelope Sewall"/>
    <x v="2"/>
    <s v="United States"/>
    <x v="412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x v="2344"/>
    <x v="385"/>
    <x v="959"/>
    <x v="1"/>
    <s v="PS-19045"/>
    <s v="Penelope Sewall"/>
    <x v="2"/>
    <s v="United States"/>
    <x v="412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x v="2345"/>
    <x v="954"/>
    <x v="998"/>
    <x v="1"/>
    <s v="GT-1475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x v="2345"/>
    <x v="954"/>
    <x v="998"/>
    <x v="1"/>
    <s v="GT-14755"/>
    <s v="Guy Thornton"/>
    <x v="0"/>
    <s v="United States"/>
    <x v="85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x v="2346"/>
    <x v="105"/>
    <x v="38"/>
    <x v="1"/>
    <s v="CS-12355"/>
    <s v="Christine Sundaresam"/>
    <x v="0"/>
    <s v="United States"/>
    <x v="4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x v="2346"/>
    <x v="105"/>
    <x v="38"/>
    <x v="1"/>
    <s v="CS-12355"/>
    <s v="Christine Sundaresam"/>
    <x v="0"/>
    <s v="United States"/>
    <x v="4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x v="2346"/>
    <x v="105"/>
    <x v="38"/>
    <x v="1"/>
    <s v="CS-12355"/>
    <s v="Christine Sundaresam"/>
    <x v="0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x v="2347"/>
    <x v="916"/>
    <x v="974"/>
    <x v="3"/>
    <s v="JD-16060"/>
    <s v="Julia Dunbar"/>
    <x v="0"/>
    <s v="United States"/>
    <x v="30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x v="2347"/>
    <x v="916"/>
    <x v="974"/>
    <x v="3"/>
    <s v="JD-16060"/>
    <s v="Julia Dunbar"/>
    <x v="0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x v="2347"/>
    <x v="916"/>
    <x v="974"/>
    <x v="3"/>
    <s v="JD-16060"/>
    <s v="Julia Dunbar"/>
    <x v="0"/>
    <s v="United States"/>
    <x v="30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x v="2347"/>
    <x v="916"/>
    <x v="974"/>
    <x v="3"/>
    <s v="JD-16060"/>
    <s v="Julia Dunbar"/>
    <x v="0"/>
    <s v="United States"/>
    <x v="30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x v="2348"/>
    <x v="840"/>
    <x v="1079"/>
    <x v="3"/>
    <s v="TS-21160"/>
    <s v="Theresa Swint"/>
    <x v="1"/>
    <s v="United States"/>
    <x v="8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x v="2348"/>
    <x v="840"/>
    <x v="1079"/>
    <x v="3"/>
    <s v="TS-21160"/>
    <s v="Theresa Swint"/>
    <x v="1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x v="2349"/>
    <x v="435"/>
    <x v="487"/>
    <x v="2"/>
    <s v="BV-11245"/>
    <s v="Benjamin Venier"/>
    <x v="1"/>
    <s v="United States"/>
    <x v="4"/>
    <x v="4"/>
    <n v="98103"/>
    <x v="1"/>
    <s v="OFF-PA-10002986"/>
    <x v="1"/>
    <x v="10"/>
    <s v="Xerox 1898"/>
    <n v="33.4"/>
    <n v="5"/>
    <n v="0"/>
    <n v="16.032"/>
    <x v="1"/>
    <x v="1"/>
  </r>
  <r>
    <n v="4751"/>
    <x v="2350"/>
    <x v="877"/>
    <x v="1080"/>
    <x v="2"/>
    <s v="DL-13495"/>
    <s v="Dionis Lloyd"/>
    <x v="1"/>
    <s v="United States"/>
    <x v="258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x v="2351"/>
    <x v="10"/>
    <x v="10"/>
    <x v="1"/>
    <s v="EB-13870"/>
    <s v="Emily Burns"/>
    <x v="0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x v="2352"/>
    <x v="225"/>
    <x v="865"/>
    <x v="1"/>
    <s v="ES-14020"/>
    <s v="Erica Smith"/>
    <x v="0"/>
    <s v="United States"/>
    <x v="25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x v="2353"/>
    <x v="295"/>
    <x v="313"/>
    <x v="1"/>
    <s v="JB-15925"/>
    <s v="Joni Blumstein"/>
    <x v="0"/>
    <s v="United States"/>
    <x v="89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x v="2354"/>
    <x v="447"/>
    <x v="493"/>
    <x v="1"/>
    <s v="SC-20380"/>
    <s v="Shahid Collister"/>
    <x v="0"/>
    <s v="United States"/>
    <x v="95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x v="2354"/>
    <x v="447"/>
    <x v="493"/>
    <x v="1"/>
    <s v="SC-20380"/>
    <s v="Shahid Collister"/>
    <x v="0"/>
    <s v="United States"/>
    <x v="95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x v="2355"/>
    <x v="296"/>
    <x v="425"/>
    <x v="1"/>
    <s v="EB-13870"/>
    <s v="Emily Burns"/>
    <x v="0"/>
    <s v="United States"/>
    <x v="10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x v="2356"/>
    <x v="504"/>
    <x v="547"/>
    <x v="1"/>
    <s v="TC-21475"/>
    <s v="Tony Chapman"/>
    <x v="2"/>
    <s v="United States"/>
    <x v="414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x v="2357"/>
    <x v="935"/>
    <x v="322"/>
    <x v="1"/>
    <s v="SG-20605"/>
    <s v="Speros Goranitis"/>
    <x v="0"/>
    <s v="United States"/>
    <x v="20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x v="2357"/>
    <x v="935"/>
    <x v="322"/>
    <x v="1"/>
    <s v="SG-20605"/>
    <s v="Speros Goranitis"/>
    <x v="0"/>
    <s v="United States"/>
    <x v="20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x v="2357"/>
    <x v="935"/>
    <x v="322"/>
    <x v="1"/>
    <s v="SG-20605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x v="2358"/>
    <x v="945"/>
    <x v="505"/>
    <x v="1"/>
    <s v="BM-11785"/>
    <s v="Bryan Mills"/>
    <x v="0"/>
    <s v="United States"/>
    <x v="38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x v="2358"/>
    <x v="945"/>
    <x v="505"/>
    <x v="1"/>
    <s v="BM-11785"/>
    <s v="Bryan Mills"/>
    <x v="0"/>
    <s v="United States"/>
    <x v="38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x v="2359"/>
    <x v="328"/>
    <x v="110"/>
    <x v="1"/>
    <s v="NR-18550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x v="2360"/>
    <x v="221"/>
    <x v="207"/>
    <x v="2"/>
    <s v="PG-18820"/>
    <s v="Patrick Gardner"/>
    <x v="0"/>
    <s v="United States"/>
    <x v="8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x v="2361"/>
    <x v="999"/>
    <x v="353"/>
    <x v="1"/>
    <s v="DB-13270"/>
    <s v="Deborah Brumfield"/>
    <x v="2"/>
    <s v="United States"/>
    <x v="20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x v="2362"/>
    <x v="1000"/>
    <x v="1003"/>
    <x v="2"/>
    <s v="NS-18640"/>
    <s v="Noel Staavos"/>
    <x v="1"/>
    <s v="United States"/>
    <x v="52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x v="2362"/>
    <x v="1000"/>
    <x v="1003"/>
    <x v="2"/>
    <s v="NS-18640"/>
    <s v="Noel Staavos"/>
    <x v="1"/>
    <s v="United States"/>
    <x v="52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x v="2363"/>
    <x v="455"/>
    <x v="1081"/>
    <x v="3"/>
    <s v="CS-11860"/>
    <s v="Cari Schnelling"/>
    <x v="0"/>
    <s v="United States"/>
    <x v="108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x v="2364"/>
    <x v="251"/>
    <x v="926"/>
    <x v="0"/>
    <s v="CC-12430"/>
    <s v="Chuck Clark"/>
    <x v="2"/>
    <s v="United States"/>
    <x v="8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x v="2364"/>
    <x v="251"/>
    <x v="926"/>
    <x v="0"/>
    <s v="CC-12430"/>
    <s v="Chuck Clark"/>
    <x v="2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x v="2365"/>
    <x v="656"/>
    <x v="1082"/>
    <x v="0"/>
    <s v="AC-10450"/>
    <s v="Amy Cox"/>
    <x v="0"/>
    <s v="United States"/>
    <x v="418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x v="2366"/>
    <x v="51"/>
    <x v="207"/>
    <x v="1"/>
    <s v="CM-12385"/>
    <s v="Christopher Martinez"/>
    <x v="0"/>
    <s v="United States"/>
    <x v="22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x v="2366"/>
    <x v="51"/>
    <x v="207"/>
    <x v="1"/>
    <s v="CM-12385"/>
    <s v="Christopher Martinez"/>
    <x v="0"/>
    <s v="United States"/>
    <x v="22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x v="2366"/>
    <x v="51"/>
    <x v="207"/>
    <x v="1"/>
    <s v="CM-12385"/>
    <s v="Christopher Martinez"/>
    <x v="0"/>
    <s v="United States"/>
    <x v="22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x v="2367"/>
    <x v="673"/>
    <x v="410"/>
    <x v="1"/>
    <s v="EK-13795"/>
    <s v="Eileen Kiefer"/>
    <x v="2"/>
    <s v="United States"/>
    <x v="194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x v="2368"/>
    <x v="317"/>
    <x v="1083"/>
    <x v="0"/>
    <s v="CK-12760"/>
    <s v="Cyma Kinney"/>
    <x v="1"/>
    <s v="United States"/>
    <x v="85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x v="2368"/>
    <x v="317"/>
    <x v="1083"/>
    <x v="0"/>
    <s v="CK-12760"/>
    <s v="Cyma Kinney"/>
    <x v="1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x v="2369"/>
    <x v="659"/>
    <x v="45"/>
    <x v="1"/>
    <s v="PK-19075"/>
    <s v="Pete Kriz"/>
    <x v="0"/>
    <s v="United States"/>
    <x v="46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x v="2370"/>
    <x v="1001"/>
    <x v="1084"/>
    <x v="2"/>
    <s v="MH-18025"/>
    <s v="Michelle Huthwaite"/>
    <x v="0"/>
    <s v="United States"/>
    <x v="198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x v="2371"/>
    <x v="845"/>
    <x v="648"/>
    <x v="1"/>
    <s v="SC-20725"/>
    <s v="Steven Cartwright"/>
    <x v="0"/>
    <s v="United States"/>
    <x v="12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x v="2371"/>
    <x v="845"/>
    <x v="648"/>
    <x v="1"/>
    <s v="SC-20725"/>
    <s v="Steven Cartwright"/>
    <x v="0"/>
    <s v="United States"/>
    <x v="12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x v="2371"/>
    <x v="845"/>
    <x v="648"/>
    <x v="1"/>
    <s v="SC-20725"/>
    <s v="Steven Cartwright"/>
    <x v="0"/>
    <s v="United States"/>
    <x v="12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x v="2372"/>
    <x v="480"/>
    <x v="1085"/>
    <x v="1"/>
    <s v="GB-14575"/>
    <s v="Giulietta Baptist"/>
    <x v="0"/>
    <s v="United States"/>
    <x v="391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x v="2373"/>
    <x v="555"/>
    <x v="313"/>
    <x v="1"/>
    <s v="IM-15070"/>
    <s v="Irene Maddox"/>
    <x v="0"/>
    <s v="United States"/>
    <x v="77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x v="2373"/>
    <x v="555"/>
    <x v="313"/>
    <x v="1"/>
    <s v="IM-15070"/>
    <s v="Irene Maddox"/>
    <x v="0"/>
    <s v="United States"/>
    <x v="77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x v="2373"/>
    <x v="555"/>
    <x v="313"/>
    <x v="1"/>
    <s v="IM-15070"/>
    <s v="Irene Maddox"/>
    <x v="0"/>
    <s v="United States"/>
    <x v="77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x v="2373"/>
    <x v="555"/>
    <x v="313"/>
    <x v="1"/>
    <s v="IM-15070"/>
    <s v="Irene Maddox"/>
    <x v="0"/>
    <s v="United States"/>
    <x v="77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x v="2373"/>
    <x v="555"/>
    <x v="313"/>
    <x v="1"/>
    <s v="IM-15070"/>
    <s v="Irene Maddox"/>
    <x v="0"/>
    <s v="United States"/>
    <x v="77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x v="2373"/>
    <x v="555"/>
    <x v="313"/>
    <x v="1"/>
    <s v="IM-15070"/>
    <s v="Irene Maddox"/>
    <x v="0"/>
    <s v="United States"/>
    <x v="77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x v="2373"/>
    <x v="555"/>
    <x v="313"/>
    <x v="1"/>
    <s v="IM-15070"/>
    <s v="Irene Maddox"/>
    <x v="0"/>
    <s v="United States"/>
    <x v="77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x v="2373"/>
    <x v="555"/>
    <x v="313"/>
    <x v="1"/>
    <s v="IM-15070"/>
    <s v="Irene Maddox"/>
    <x v="0"/>
    <s v="United States"/>
    <x v="77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x v="2373"/>
    <x v="555"/>
    <x v="313"/>
    <x v="1"/>
    <s v="IM-15070"/>
    <s v="Irene Maddox"/>
    <x v="0"/>
    <s v="United States"/>
    <x v="77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x v="2374"/>
    <x v="685"/>
    <x v="1086"/>
    <x v="1"/>
    <s v="MM-18055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x v="2375"/>
    <x v="199"/>
    <x v="325"/>
    <x v="1"/>
    <s v="MF-18250"/>
    <s v="Monica Federle"/>
    <x v="1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x v="2376"/>
    <x v="863"/>
    <x v="1087"/>
    <x v="1"/>
    <s v="CK-12595"/>
    <s v="Clytie Kelty"/>
    <x v="0"/>
    <s v="United States"/>
    <x v="419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x v="2377"/>
    <x v="675"/>
    <x v="1088"/>
    <x v="1"/>
    <s v="MK-17905"/>
    <s v="Michael Kennedy"/>
    <x v="1"/>
    <s v="United States"/>
    <x v="108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x v="2377"/>
    <x v="675"/>
    <x v="1088"/>
    <x v="1"/>
    <s v="MK-17905"/>
    <s v="Michael Kennedy"/>
    <x v="1"/>
    <s v="United States"/>
    <x v="108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x v="2377"/>
    <x v="675"/>
    <x v="1088"/>
    <x v="1"/>
    <s v="MK-17905"/>
    <s v="Michael Kennedy"/>
    <x v="1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x v="2377"/>
    <x v="675"/>
    <x v="1088"/>
    <x v="1"/>
    <s v="MK-17905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x v="2377"/>
    <x v="675"/>
    <x v="1088"/>
    <x v="1"/>
    <s v="MK-17905"/>
    <s v="Michael Kennedy"/>
    <x v="1"/>
    <s v="United States"/>
    <x v="108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x v="2377"/>
    <x v="675"/>
    <x v="1088"/>
    <x v="1"/>
    <s v="MK-17905"/>
    <s v="Michael Kennedy"/>
    <x v="1"/>
    <s v="United States"/>
    <x v="108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x v="2377"/>
    <x v="675"/>
    <x v="1088"/>
    <x v="1"/>
    <s v="MK-17905"/>
    <s v="Michael Kennedy"/>
    <x v="1"/>
    <s v="United States"/>
    <x v="108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x v="2378"/>
    <x v="1002"/>
    <x v="1089"/>
    <x v="0"/>
    <s v="MH-17455"/>
    <s v="Mark Hamilton"/>
    <x v="0"/>
    <s v="United States"/>
    <x v="10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x v="2378"/>
    <x v="1002"/>
    <x v="1089"/>
    <x v="0"/>
    <s v="MH-17455"/>
    <s v="Mark Hamilton"/>
    <x v="0"/>
    <s v="United States"/>
    <x v="10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x v="2379"/>
    <x v="6"/>
    <x v="332"/>
    <x v="0"/>
    <s v="NG-18430"/>
    <s v="Nathan Gelder"/>
    <x v="0"/>
    <s v="United States"/>
    <x v="1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x v="2379"/>
    <x v="6"/>
    <x v="332"/>
    <x v="0"/>
    <s v="NG-18430"/>
    <s v="Nathan Gelder"/>
    <x v="0"/>
    <s v="United States"/>
    <x v="1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x v="2379"/>
    <x v="6"/>
    <x v="332"/>
    <x v="0"/>
    <s v="NG-18430"/>
    <s v="Nathan Gelder"/>
    <x v="0"/>
    <s v="United States"/>
    <x v="1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x v="2380"/>
    <x v="533"/>
    <x v="986"/>
    <x v="1"/>
    <s v="PB-19210"/>
    <s v="Phillip Breyer"/>
    <x v="1"/>
    <s v="United States"/>
    <x v="10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x v="2381"/>
    <x v="17"/>
    <x v="1090"/>
    <x v="2"/>
    <s v="RE-19450"/>
    <s v="Richard Eichhorn"/>
    <x v="0"/>
    <s v="United States"/>
    <x v="342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x v="2381"/>
    <x v="17"/>
    <x v="1090"/>
    <x v="2"/>
    <s v="RE-19450"/>
    <s v="Richard Eichhorn"/>
    <x v="0"/>
    <s v="United States"/>
    <x v="342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x v="2382"/>
    <x v="696"/>
    <x v="423"/>
    <x v="0"/>
    <s v="EB-14110"/>
    <s v="Eugene Barchas"/>
    <x v="0"/>
    <s v="United States"/>
    <x v="10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x v="2382"/>
    <x v="696"/>
    <x v="423"/>
    <x v="0"/>
    <s v="EB-14110"/>
    <s v="Eugene Barchas"/>
    <x v="0"/>
    <s v="United States"/>
    <x v="10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x v="2382"/>
    <x v="696"/>
    <x v="423"/>
    <x v="0"/>
    <s v="EB-14110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x v="2383"/>
    <x v="541"/>
    <x v="761"/>
    <x v="2"/>
    <s v="TB-21625"/>
    <s v="Trudy Brown"/>
    <x v="0"/>
    <s v="United States"/>
    <x v="1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x v="2384"/>
    <x v="58"/>
    <x v="252"/>
    <x v="1"/>
    <s v="MG-1769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x v="2384"/>
    <x v="58"/>
    <x v="252"/>
    <x v="1"/>
    <s v="MG-17695"/>
    <s v="Maureen Gnade"/>
    <x v="0"/>
    <s v="United States"/>
    <x v="10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x v="2384"/>
    <x v="58"/>
    <x v="252"/>
    <x v="1"/>
    <s v="MG-17695"/>
    <s v="Maureen Gnade"/>
    <x v="0"/>
    <s v="United States"/>
    <x v="10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x v="2384"/>
    <x v="58"/>
    <x v="252"/>
    <x v="1"/>
    <s v="MG-17695"/>
    <s v="Maureen Gnade"/>
    <x v="0"/>
    <s v="United States"/>
    <x v="10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x v="2385"/>
    <x v="110"/>
    <x v="1055"/>
    <x v="1"/>
    <s v="LW-17125"/>
    <s v="Liz Willingham"/>
    <x v="0"/>
    <s v="United States"/>
    <x v="165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x v="2386"/>
    <x v="1003"/>
    <x v="1091"/>
    <x v="1"/>
    <s v="PF-19120"/>
    <s v="Peter Fuller"/>
    <x v="0"/>
    <s v="United States"/>
    <x v="52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x v="2386"/>
    <x v="1003"/>
    <x v="1091"/>
    <x v="1"/>
    <s v="PF-19120"/>
    <s v="Peter Fuller"/>
    <x v="0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x v="2387"/>
    <x v="212"/>
    <x v="625"/>
    <x v="3"/>
    <s v="NZ-18565"/>
    <s v="Nick Zandusky"/>
    <x v="2"/>
    <s v="United States"/>
    <x v="420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x v="2388"/>
    <x v="831"/>
    <x v="482"/>
    <x v="1"/>
    <s v="CK-12205"/>
    <s v="Chloris Kastensmidt"/>
    <x v="0"/>
    <s v="United States"/>
    <x v="38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x v="2388"/>
    <x v="831"/>
    <x v="482"/>
    <x v="1"/>
    <s v="CK-12205"/>
    <s v="Chloris Kastensmidt"/>
    <x v="0"/>
    <s v="United States"/>
    <x v="38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x v="2388"/>
    <x v="831"/>
    <x v="482"/>
    <x v="1"/>
    <s v="CK-12205"/>
    <s v="Chloris Kastensmidt"/>
    <x v="0"/>
    <s v="United States"/>
    <x v="38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x v="2389"/>
    <x v="105"/>
    <x v="205"/>
    <x v="2"/>
    <s v="JE-15610"/>
    <s v="Jim Epp"/>
    <x v="1"/>
    <s v="United States"/>
    <x v="1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x v="2390"/>
    <x v="301"/>
    <x v="821"/>
    <x v="1"/>
    <s v="JO-15145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x v="2390"/>
    <x v="301"/>
    <x v="821"/>
    <x v="1"/>
    <s v="JO-15145"/>
    <s v="Jack O'Briant"/>
    <x v="1"/>
    <s v="United States"/>
    <x v="102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x v="2391"/>
    <x v="666"/>
    <x v="662"/>
    <x v="1"/>
    <s v="TT-21220"/>
    <s v="Thomas Thornton"/>
    <x v="0"/>
    <s v="United States"/>
    <x v="20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x v="2392"/>
    <x v="845"/>
    <x v="648"/>
    <x v="1"/>
    <s v="MS-17365"/>
    <s v="Maribeth Schnelling"/>
    <x v="0"/>
    <s v="United States"/>
    <x v="421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x v="2392"/>
    <x v="845"/>
    <x v="648"/>
    <x v="1"/>
    <s v="MS-17365"/>
    <s v="Maribeth Schnelling"/>
    <x v="0"/>
    <s v="United States"/>
    <x v="421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x v="2392"/>
    <x v="845"/>
    <x v="648"/>
    <x v="1"/>
    <s v="MS-17365"/>
    <s v="Maribeth Schnelling"/>
    <x v="0"/>
    <s v="United States"/>
    <x v="421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x v="2392"/>
    <x v="845"/>
    <x v="648"/>
    <x v="1"/>
    <s v="MS-17365"/>
    <s v="Maribeth Schnelling"/>
    <x v="0"/>
    <s v="United States"/>
    <x v="421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x v="2393"/>
    <x v="361"/>
    <x v="495"/>
    <x v="1"/>
    <s v="MP-18175"/>
    <s v="Mike Pelletier"/>
    <x v="2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x v="2393"/>
    <x v="361"/>
    <x v="495"/>
    <x v="1"/>
    <s v="MP-18175"/>
    <s v="Mike Pelletier"/>
    <x v="2"/>
    <s v="United States"/>
    <x v="8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x v="2393"/>
    <x v="361"/>
    <x v="495"/>
    <x v="1"/>
    <s v="MP-18175"/>
    <s v="Mike Pelletier"/>
    <x v="2"/>
    <s v="United States"/>
    <x v="8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x v="2394"/>
    <x v="702"/>
    <x v="1081"/>
    <x v="2"/>
    <s v="FH-14350"/>
    <s v="Fred Harton"/>
    <x v="0"/>
    <s v="United States"/>
    <x v="65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x v="2394"/>
    <x v="702"/>
    <x v="1081"/>
    <x v="2"/>
    <s v="FH-14350"/>
    <s v="Fred Harton"/>
    <x v="0"/>
    <s v="United States"/>
    <x v="65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x v="2394"/>
    <x v="702"/>
    <x v="1081"/>
    <x v="2"/>
    <s v="FH-14350"/>
    <s v="Fred Harton"/>
    <x v="0"/>
    <s v="United States"/>
    <x v="65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x v="2395"/>
    <x v="225"/>
    <x v="654"/>
    <x v="1"/>
    <s v="SC-20050"/>
    <s v="Sample Company A"/>
    <x v="2"/>
    <s v="United States"/>
    <x v="0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x v="2396"/>
    <x v="443"/>
    <x v="470"/>
    <x v="1"/>
    <s v="NM-18520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x v="2397"/>
    <x v="365"/>
    <x v="1092"/>
    <x v="1"/>
    <s v="JO-15280"/>
    <s v="Jas O'Carroll"/>
    <x v="0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x v="2398"/>
    <x v="77"/>
    <x v="333"/>
    <x v="2"/>
    <s v="CC-12475"/>
    <s v="Cindy Chapman"/>
    <x v="0"/>
    <s v="United States"/>
    <x v="80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x v="2399"/>
    <x v="527"/>
    <x v="729"/>
    <x v="2"/>
    <s v="MZ-17515"/>
    <s v="Mary Zewe"/>
    <x v="1"/>
    <s v="United States"/>
    <x v="1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x v="2400"/>
    <x v="862"/>
    <x v="1093"/>
    <x v="0"/>
    <s v="MS-17830"/>
    <s v="Melanie Seite"/>
    <x v="0"/>
    <s v="United States"/>
    <x v="30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x v="2401"/>
    <x v="402"/>
    <x v="1004"/>
    <x v="0"/>
    <s v="GK-14620"/>
    <s v="Grace Kelly"/>
    <x v="1"/>
    <s v="United States"/>
    <x v="127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x v="2401"/>
    <x v="402"/>
    <x v="1004"/>
    <x v="0"/>
    <s v="GK-14620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x v="2401"/>
    <x v="402"/>
    <x v="1004"/>
    <x v="0"/>
    <s v="GK-14620"/>
    <s v="Grace Kelly"/>
    <x v="1"/>
    <s v="United States"/>
    <x v="127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x v="2402"/>
    <x v="78"/>
    <x v="931"/>
    <x v="1"/>
    <s v="MC-17275"/>
    <s v="Marc Crier"/>
    <x v="0"/>
    <s v="United States"/>
    <x v="422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x v="2402"/>
    <x v="78"/>
    <x v="931"/>
    <x v="1"/>
    <s v="MC-17275"/>
    <s v="Marc Crier"/>
    <x v="0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x v="2402"/>
    <x v="78"/>
    <x v="931"/>
    <x v="1"/>
    <s v="MC-17275"/>
    <s v="Marc Crier"/>
    <x v="0"/>
    <s v="United States"/>
    <x v="422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x v="2402"/>
    <x v="78"/>
    <x v="931"/>
    <x v="1"/>
    <s v="MC-17275"/>
    <s v="Marc Crier"/>
    <x v="0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x v="2403"/>
    <x v="432"/>
    <x v="345"/>
    <x v="0"/>
    <s v="LH-17155"/>
    <s v="Logan Haushalter"/>
    <x v="0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x v="2403"/>
    <x v="432"/>
    <x v="345"/>
    <x v="0"/>
    <s v="LH-17155"/>
    <s v="Logan Haushalter"/>
    <x v="0"/>
    <s v="United States"/>
    <x v="182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x v="2403"/>
    <x v="432"/>
    <x v="345"/>
    <x v="0"/>
    <s v="LH-17155"/>
    <s v="Logan Haushalter"/>
    <x v="0"/>
    <s v="United States"/>
    <x v="182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x v="2404"/>
    <x v="1004"/>
    <x v="1094"/>
    <x v="1"/>
    <s v="PB-19150"/>
    <s v="Philip Brown"/>
    <x v="0"/>
    <s v="United States"/>
    <x v="1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x v="2404"/>
    <x v="1004"/>
    <x v="1094"/>
    <x v="1"/>
    <s v="PB-19150"/>
    <s v="Philip Brown"/>
    <x v="0"/>
    <s v="United States"/>
    <x v="1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x v="2404"/>
    <x v="1004"/>
    <x v="1094"/>
    <x v="1"/>
    <s v="PB-19150"/>
    <s v="Philip Brown"/>
    <x v="0"/>
    <s v="United States"/>
    <x v="1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x v="2405"/>
    <x v="934"/>
    <x v="857"/>
    <x v="1"/>
    <s v="SS-20140"/>
    <s v="Saphhira Shifley"/>
    <x v="1"/>
    <s v="United States"/>
    <x v="423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x v="2406"/>
    <x v="122"/>
    <x v="746"/>
    <x v="1"/>
    <s v="GK-14620"/>
    <s v="Grace Kelly"/>
    <x v="1"/>
    <s v="United States"/>
    <x v="73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x v="2407"/>
    <x v="909"/>
    <x v="1064"/>
    <x v="0"/>
    <s v="GM-14455"/>
    <s v="Gary Mitchum"/>
    <x v="2"/>
    <s v="United States"/>
    <x v="89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x v="2408"/>
    <x v="338"/>
    <x v="954"/>
    <x v="1"/>
    <s v="SH-19975"/>
    <s v="Sally Hughsby"/>
    <x v="1"/>
    <s v="United States"/>
    <x v="20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x v="2408"/>
    <x v="338"/>
    <x v="954"/>
    <x v="1"/>
    <s v="SH-19975"/>
    <s v="Sally Hughsby"/>
    <x v="1"/>
    <s v="United States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x v="2409"/>
    <x v="335"/>
    <x v="569"/>
    <x v="1"/>
    <s v="SC-20725"/>
    <s v="Steven Cartwright"/>
    <x v="0"/>
    <s v="United States"/>
    <x v="20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x v="2410"/>
    <x v="38"/>
    <x v="551"/>
    <x v="1"/>
    <s v="TT-21070"/>
    <s v="Ted Trevino"/>
    <x v="0"/>
    <s v="United States"/>
    <x v="4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x v="2410"/>
    <x v="38"/>
    <x v="551"/>
    <x v="1"/>
    <s v="TT-21070"/>
    <s v="Ted Trevino"/>
    <x v="0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x v="2410"/>
    <x v="38"/>
    <x v="551"/>
    <x v="1"/>
    <s v="TT-21070"/>
    <s v="Ted Trevino"/>
    <x v="0"/>
    <s v="United States"/>
    <x v="4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x v="2410"/>
    <x v="38"/>
    <x v="551"/>
    <x v="1"/>
    <s v="TT-21070"/>
    <s v="Ted Trevino"/>
    <x v="0"/>
    <s v="United States"/>
    <x v="4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x v="2411"/>
    <x v="221"/>
    <x v="364"/>
    <x v="1"/>
    <s v="SC-20440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x v="2411"/>
    <x v="221"/>
    <x v="364"/>
    <x v="1"/>
    <s v="SC-20440"/>
    <s v="Shaun Chance"/>
    <x v="1"/>
    <s v="United States"/>
    <x v="152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x v="2412"/>
    <x v="979"/>
    <x v="1095"/>
    <x v="1"/>
    <s v="KL-16645"/>
    <s v="Ken Lonsdale"/>
    <x v="0"/>
    <s v="United States"/>
    <x v="12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x v="2412"/>
    <x v="979"/>
    <x v="1095"/>
    <x v="1"/>
    <s v="KL-16645"/>
    <s v="Ken Lonsdale"/>
    <x v="0"/>
    <s v="United States"/>
    <x v="12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x v="2412"/>
    <x v="979"/>
    <x v="1095"/>
    <x v="1"/>
    <s v="KL-16645"/>
    <s v="Ken Lonsdale"/>
    <x v="0"/>
    <s v="United States"/>
    <x v="12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x v="2412"/>
    <x v="979"/>
    <x v="1095"/>
    <x v="1"/>
    <s v="KL-16645"/>
    <s v="Ken Lonsdale"/>
    <x v="0"/>
    <s v="United States"/>
    <x v="12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x v="2413"/>
    <x v="266"/>
    <x v="899"/>
    <x v="1"/>
    <s v="KN-16390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x v="2414"/>
    <x v="462"/>
    <x v="1096"/>
    <x v="1"/>
    <s v="SL-20155"/>
    <s v="Sara Luxemburg"/>
    <x v="2"/>
    <s v="United States"/>
    <x v="28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x v="2414"/>
    <x v="462"/>
    <x v="1096"/>
    <x v="1"/>
    <s v="SL-20155"/>
    <s v="Sara Luxemburg"/>
    <x v="2"/>
    <s v="United States"/>
    <x v="28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x v="2415"/>
    <x v="875"/>
    <x v="203"/>
    <x v="2"/>
    <s v="PW-19240"/>
    <s v="Pierre Wener"/>
    <x v="0"/>
    <s v="United States"/>
    <x v="424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x v="2416"/>
    <x v="808"/>
    <x v="133"/>
    <x v="0"/>
    <s v="TB-21175"/>
    <s v="Thomas Boland"/>
    <x v="1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x v="2416"/>
    <x v="808"/>
    <x v="133"/>
    <x v="0"/>
    <s v="TB-21175"/>
    <s v="Thomas Boland"/>
    <x v="1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x v="2416"/>
    <x v="808"/>
    <x v="133"/>
    <x v="0"/>
    <s v="TB-21175"/>
    <s v="Thomas Boland"/>
    <x v="1"/>
    <s v="United States"/>
    <x v="0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x v="2416"/>
    <x v="808"/>
    <x v="133"/>
    <x v="0"/>
    <s v="TB-21175"/>
    <s v="Thomas Boland"/>
    <x v="1"/>
    <s v="United States"/>
    <x v="0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x v="2417"/>
    <x v="144"/>
    <x v="1097"/>
    <x v="1"/>
    <s v="AH-10210"/>
    <s v="Alan Hwang"/>
    <x v="0"/>
    <s v="United States"/>
    <x v="125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x v="2417"/>
    <x v="144"/>
    <x v="1097"/>
    <x v="1"/>
    <s v="AH-10210"/>
    <s v="Alan Hwang"/>
    <x v="0"/>
    <s v="United States"/>
    <x v="125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x v="2418"/>
    <x v="757"/>
    <x v="966"/>
    <x v="1"/>
    <s v="SC-20695"/>
    <s v="Steve Chapman"/>
    <x v="1"/>
    <s v="United States"/>
    <x v="66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x v="2419"/>
    <x v="85"/>
    <x v="417"/>
    <x v="0"/>
    <s v="RF-19345"/>
    <s v="Randy Ferguson"/>
    <x v="1"/>
    <s v="United States"/>
    <x v="419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x v="2419"/>
    <x v="85"/>
    <x v="417"/>
    <x v="0"/>
    <s v="RF-19345"/>
    <s v="Randy Ferguson"/>
    <x v="1"/>
    <s v="United States"/>
    <x v="419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x v="2419"/>
    <x v="85"/>
    <x v="417"/>
    <x v="0"/>
    <s v="RF-19345"/>
    <s v="Randy Ferguson"/>
    <x v="1"/>
    <s v="United States"/>
    <x v="419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x v="2419"/>
    <x v="85"/>
    <x v="417"/>
    <x v="0"/>
    <s v="RF-19345"/>
    <s v="Randy Ferguson"/>
    <x v="1"/>
    <s v="United States"/>
    <x v="419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x v="2420"/>
    <x v="443"/>
    <x v="525"/>
    <x v="1"/>
    <s v="EH-13765"/>
    <s v="Edward Hooks"/>
    <x v="1"/>
    <s v="United States"/>
    <x v="4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x v="2420"/>
    <x v="443"/>
    <x v="525"/>
    <x v="1"/>
    <s v="EH-13765"/>
    <s v="Edward Hooks"/>
    <x v="1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x v="2420"/>
    <x v="443"/>
    <x v="525"/>
    <x v="1"/>
    <s v="EH-13765"/>
    <s v="Edward Hooks"/>
    <x v="1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x v="2420"/>
    <x v="443"/>
    <x v="525"/>
    <x v="1"/>
    <s v="EH-13765"/>
    <s v="Edward Hooks"/>
    <x v="1"/>
    <s v="United States"/>
    <x v="4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x v="2420"/>
    <x v="443"/>
    <x v="525"/>
    <x v="1"/>
    <s v="EH-13765"/>
    <s v="Edward Hooks"/>
    <x v="1"/>
    <s v="United States"/>
    <x v="4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x v="2420"/>
    <x v="443"/>
    <x v="525"/>
    <x v="1"/>
    <s v="EH-13765"/>
    <s v="Edward Hooks"/>
    <x v="1"/>
    <s v="United States"/>
    <x v="4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x v="2420"/>
    <x v="443"/>
    <x v="525"/>
    <x v="1"/>
    <s v="EH-13765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x v="2421"/>
    <x v="771"/>
    <x v="1098"/>
    <x v="2"/>
    <s v="AC-10660"/>
    <s v="Anna Chung"/>
    <x v="0"/>
    <s v="United States"/>
    <x v="215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x v="2421"/>
    <x v="771"/>
    <x v="1098"/>
    <x v="2"/>
    <s v="AC-10660"/>
    <s v="Anna Chung"/>
    <x v="0"/>
    <s v="United States"/>
    <x v="215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x v="2422"/>
    <x v="250"/>
    <x v="395"/>
    <x v="1"/>
    <s v="SG-20470"/>
    <s v="Sheri Gordon"/>
    <x v="0"/>
    <s v="United States"/>
    <x v="345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x v="2423"/>
    <x v="94"/>
    <x v="91"/>
    <x v="1"/>
    <s v="CA-12310"/>
    <s v="Christine Abelman"/>
    <x v="1"/>
    <s v="United States"/>
    <x v="125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x v="2423"/>
    <x v="94"/>
    <x v="91"/>
    <x v="1"/>
    <s v="CA-12310"/>
    <s v="Christine Abelman"/>
    <x v="1"/>
    <s v="United States"/>
    <x v="125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x v="2424"/>
    <x v="469"/>
    <x v="515"/>
    <x v="1"/>
    <s v="SH-20395"/>
    <s v="Shahid Hopkins"/>
    <x v="0"/>
    <s v="United States"/>
    <x v="20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x v="2424"/>
    <x v="469"/>
    <x v="515"/>
    <x v="1"/>
    <s v="SH-20395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x v="2425"/>
    <x v="588"/>
    <x v="544"/>
    <x v="0"/>
    <s v="MC-17605"/>
    <s v="Matt Connell"/>
    <x v="1"/>
    <s v="United States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x v="2426"/>
    <x v="1005"/>
    <x v="36"/>
    <x v="0"/>
    <s v="JE-15610"/>
    <s v="Jim Epp"/>
    <x v="1"/>
    <s v="United States"/>
    <x v="3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x v="2426"/>
    <x v="1005"/>
    <x v="36"/>
    <x v="0"/>
    <s v="JE-15610"/>
    <s v="Jim Epp"/>
    <x v="1"/>
    <s v="United States"/>
    <x v="3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x v="2427"/>
    <x v="728"/>
    <x v="788"/>
    <x v="0"/>
    <s v="MS-17530"/>
    <s v="MaryBeth Skach"/>
    <x v="0"/>
    <s v="United States"/>
    <x v="54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x v="2427"/>
    <x v="728"/>
    <x v="788"/>
    <x v="0"/>
    <s v="MS-17530"/>
    <s v="MaryBeth Skach"/>
    <x v="0"/>
    <s v="United States"/>
    <x v="54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x v="2428"/>
    <x v="424"/>
    <x v="827"/>
    <x v="1"/>
    <s v="BH-11710"/>
    <s v="Brosina Hoffman"/>
    <x v="0"/>
    <s v="United States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x v="2428"/>
    <x v="424"/>
    <x v="827"/>
    <x v="1"/>
    <s v="BH-11710"/>
    <s v="Brosina Hoffman"/>
    <x v="0"/>
    <s v="United States"/>
    <x v="271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x v="2428"/>
    <x v="424"/>
    <x v="827"/>
    <x v="1"/>
    <s v="BH-11710"/>
    <s v="Brosina Hoffman"/>
    <x v="0"/>
    <s v="United States"/>
    <x v="271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x v="2428"/>
    <x v="424"/>
    <x v="827"/>
    <x v="1"/>
    <s v="BH-11710"/>
    <s v="Brosina Hoffman"/>
    <x v="0"/>
    <s v="United States"/>
    <x v="271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x v="2428"/>
    <x v="424"/>
    <x v="827"/>
    <x v="1"/>
    <s v="BH-11710"/>
    <s v="Brosina Hoffman"/>
    <x v="0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x v="2429"/>
    <x v="496"/>
    <x v="1068"/>
    <x v="0"/>
    <s v="ME-17725"/>
    <s v="Max Engle"/>
    <x v="0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x v="2429"/>
    <x v="496"/>
    <x v="1068"/>
    <x v="0"/>
    <s v="ME-17725"/>
    <s v="Max Engle"/>
    <x v="0"/>
    <s v="United States"/>
    <x v="4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x v="2430"/>
    <x v="449"/>
    <x v="768"/>
    <x v="0"/>
    <s v="MB-17305"/>
    <s v="Maria Bertelson"/>
    <x v="0"/>
    <s v="United States"/>
    <x v="425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x v="2430"/>
    <x v="449"/>
    <x v="768"/>
    <x v="0"/>
    <s v="MB-17305"/>
    <s v="Maria Bertelson"/>
    <x v="0"/>
    <s v="United States"/>
    <x v="425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x v="2431"/>
    <x v="1006"/>
    <x v="341"/>
    <x v="1"/>
    <s v="BM-11575"/>
    <s v="Brendan Murry"/>
    <x v="1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x v="2431"/>
    <x v="1006"/>
    <x v="341"/>
    <x v="1"/>
    <s v="BM-11575"/>
    <s v="Brendan Murry"/>
    <x v="1"/>
    <s v="United States"/>
    <x v="426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x v="2432"/>
    <x v="971"/>
    <x v="176"/>
    <x v="1"/>
    <s v="SC-20575"/>
    <s v="Sonia Cooley"/>
    <x v="0"/>
    <s v="United States"/>
    <x v="22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x v="2433"/>
    <x v="53"/>
    <x v="168"/>
    <x v="0"/>
    <s v="MH-18115"/>
    <s v="Mick Hernandez"/>
    <x v="2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x v="2433"/>
    <x v="53"/>
    <x v="168"/>
    <x v="0"/>
    <s v="MH-18115"/>
    <s v="Mick Hernandez"/>
    <x v="2"/>
    <s v="United States"/>
    <x v="114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x v="2433"/>
    <x v="53"/>
    <x v="168"/>
    <x v="0"/>
    <s v="MH-18115"/>
    <s v="Mick Hernandez"/>
    <x v="2"/>
    <s v="United States"/>
    <x v="114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x v="2433"/>
    <x v="53"/>
    <x v="168"/>
    <x v="0"/>
    <s v="MH-18115"/>
    <s v="Mick Hernandez"/>
    <x v="2"/>
    <s v="United States"/>
    <x v="114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x v="2434"/>
    <x v="18"/>
    <x v="462"/>
    <x v="2"/>
    <s v="AR-10345"/>
    <s v="Alex Russell"/>
    <x v="1"/>
    <s v="United States"/>
    <x v="104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x v="2435"/>
    <x v="15"/>
    <x v="15"/>
    <x v="1"/>
    <s v="MO-17500"/>
    <s v="Mary O'Rourke"/>
    <x v="0"/>
    <s v="United States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x v="2436"/>
    <x v="96"/>
    <x v="792"/>
    <x v="1"/>
    <s v="AD-10180"/>
    <s v="Alan Dominguez"/>
    <x v="2"/>
    <s v="United States"/>
    <x v="54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x v="2436"/>
    <x v="96"/>
    <x v="792"/>
    <x v="1"/>
    <s v="AD-10180"/>
    <s v="Alan Dominguez"/>
    <x v="2"/>
    <s v="United States"/>
    <x v="54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x v="2437"/>
    <x v="814"/>
    <x v="1099"/>
    <x v="2"/>
    <s v="KD-16345"/>
    <s v="Katherine Ducich"/>
    <x v="0"/>
    <s v="United States"/>
    <x v="20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x v="2437"/>
    <x v="814"/>
    <x v="1099"/>
    <x v="2"/>
    <s v="KD-16345"/>
    <s v="Katherine Ducich"/>
    <x v="0"/>
    <s v="United States"/>
    <x v="20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x v="2438"/>
    <x v="613"/>
    <x v="922"/>
    <x v="1"/>
    <s v="FM-14215"/>
    <s v="Filia McAdams"/>
    <x v="1"/>
    <s v="United States"/>
    <x v="4"/>
    <x v="4"/>
    <n v="98103"/>
    <x v="1"/>
    <s v="OFF-AR-10001446"/>
    <x v="1"/>
    <x v="6"/>
    <s v="Newell 309"/>
    <n v="23.1"/>
    <n v="2"/>
    <n v="0"/>
    <n v="6.93"/>
    <x v="1"/>
    <x v="0"/>
  </r>
  <r>
    <n v="4933"/>
    <x v="2439"/>
    <x v="694"/>
    <x v="1100"/>
    <x v="1"/>
    <s v="ZC-21910"/>
    <s v="Zuschuss Carroll"/>
    <x v="0"/>
    <s v="United States"/>
    <x v="34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x v="2439"/>
    <x v="694"/>
    <x v="1100"/>
    <x v="1"/>
    <s v="ZC-21910"/>
    <s v="Zuschuss Carroll"/>
    <x v="0"/>
    <s v="United States"/>
    <x v="34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x v="2439"/>
    <x v="694"/>
    <x v="1100"/>
    <x v="1"/>
    <s v="ZC-21910"/>
    <s v="Zuschuss Carroll"/>
    <x v="0"/>
    <s v="United States"/>
    <x v="34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x v="2440"/>
    <x v="1007"/>
    <x v="1101"/>
    <x v="1"/>
    <s v="KS-16300"/>
    <s v="Karen Seio"/>
    <x v="1"/>
    <s v="United States"/>
    <x v="427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x v="2441"/>
    <x v="1008"/>
    <x v="705"/>
    <x v="1"/>
    <s v="DP-13390"/>
    <s v="Dennis Pardue"/>
    <x v="2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x v="2442"/>
    <x v="286"/>
    <x v="385"/>
    <x v="1"/>
    <s v="BD-11605"/>
    <s v="Brian Dahlen"/>
    <x v="0"/>
    <s v="United States"/>
    <x v="8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x v="2442"/>
    <x v="286"/>
    <x v="385"/>
    <x v="1"/>
    <s v="BD-11605"/>
    <s v="Brian Dahlen"/>
    <x v="0"/>
    <s v="United States"/>
    <x v="8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x v="2442"/>
    <x v="286"/>
    <x v="385"/>
    <x v="1"/>
    <s v="BD-11605"/>
    <s v="Brian Dahlen"/>
    <x v="0"/>
    <s v="United States"/>
    <x v="8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x v="2443"/>
    <x v="525"/>
    <x v="95"/>
    <x v="1"/>
    <s v="IL-15100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x v="2443"/>
    <x v="525"/>
    <x v="95"/>
    <x v="1"/>
    <s v="IL-15100"/>
    <s v="Ivan Liston"/>
    <x v="0"/>
    <s v="United States"/>
    <x v="40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x v="2443"/>
    <x v="525"/>
    <x v="95"/>
    <x v="1"/>
    <s v="IL-15100"/>
    <s v="Ivan Liston"/>
    <x v="0"/>
    <s v="United States"/>
    <x v="40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x v="2444"/>
    <x v="202"/>
    <x v="63"/>
    <x v="1"/>
    <s v="LP-17095"/>
    <s v="Liz Preis"/>
    <x v="0"/>
    <s v="United States"/>
    <x v="240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x v="2445"/>
    <x v="64"/>
    <x v="479"/>
    <x v="2"/>
    <s v="JH-15985"/>
    <s v="Joseph Holt"/>
    <x v="0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x v="2445"/>
    <x v="64"/>
    <x v="479"/>
    <x v="2"/>
    <s v="JH-15985"/>
    <s v="Joseph Holt"/>
    <x v="0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x v="2445"/>
    <x v="64"/>
    <x v="479"/>
    <x v="2"/>
    <s v="JH-15985"/>
    <s v="Joseph Holt"/>
    <x v="0"/>
    <s v="United States"/>
    <x v="332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x v="2446"/>
    <x v="777"/>
    <x v="1096"/>
    <x v="1"/>
    <s v="JD-16015"/>
    <s v="Joy Daniels"/>
    <x v="0"/>
    <s v="United States"/>
    <x v="4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x v="2447"/>
    <x v="344"/>
    <x v="348"/>
    <x v="1"/>
    <s v="BD-11320"/>
    <s v="Bill Donatelli"/>
    <x v="0"/>
    <s v="United States"/>
    <x v="1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x v="2447"/>
    <x v="344"/>
    <x v="348"/>
    <x v="1"/>
    <s v="BD-11320"/>
    <s v="Bill Donatelli"/>
    <x v="0"/>
    <s v="United States"/>
    <x v="1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x v="2448"/>
    <x v="99"/>
    <x v="97"/>
    <x v="0"/>
    <s v="DL-13330"/>
    <s v="Denise Leinenbach"/>
    <x v="0"/>
    <s v="United States"/>
    <x v="20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x v="2449"/>
    <x v="988"/>
    <x v="1102"/>
    <x v="1"/>
    <s v="NC-18415"/>
    <s v="Nathan Cano"/>
    <x v="0"/>
    <s v="United States"/>
    <x v="195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x v="2450"/>
    <x v="166"/>
    <x v="169"/>
    <x v="0"/>
    <s v="AS-10225"/>
    <s v="Alan Schoenberger"/>
    <x v="1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x v="2451"/>
    <x v="199"/>
    <x v="590"/>
    <x v="1"/>
    <s v="MS-17980"/>
    <s v="Michael Stewart"/>
    <x v="1"/>
    <s v="United States"/>
    <x v="20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x v="2452"/>
    <x v="3"/>
    <x v="200"/>
    <x v="0"/>
    <s v="TS-21205"/>
    <s v="Thomas Seio"/>
    <x v="1"/>
    <s v="United States"/>
    <x v="226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x v="2452"/>
    <x v="3"/>
    <x v="200"/>
    <x v="0"/>
    <s v="TS-21205"/>
    <s v="Thomas Seio"/>
    <x v="1"/>
    <s v="United States"/>
    <x v="226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x v="2452"/>
    <x v="3"/>
    <x v="200"/>
    <x v="0"/>
    <s v="TS-21205"/>
    <s v="Thomas Seio"/>
    <x v="1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x v="2453"/>
    <x v="305"/>
    <x v="211"/>
    <x v="1"/>
    <s v="JK-15730"/>
    <s v="Joe Kamberova"/>
    <x v="0"/>
    <s v="United States"/>
    <x v="238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x v="2453"/>
    <x v="305"/>
    <x v="211"/>
    <x v="1"/>
    <s v="JK-15730"/>
    <s v="Joe Kamberova"/>
    <x v="0"/>
    <s v="United States"/>
    <x v="238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x v="2454"/>
    <x v="741"/>
    <x v="407"/>
    <x v="1"/>
    <s v="TC-21535"/>
    <s v="Tracy Collins"/>
    <x v="2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x v="2454"/>
    <x v="741"/>
    <x v="407"/>
    <x v="1"/>
    <s v="TC-21535"/>
    <s v="Tracy Collins"/>
    <x v="2"/>
    <s v="United States"/>
    <x v="1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x v="2455"/>
    <x v="1009"/>
    <x v="448"/>
    <x v="2"/>
    <s v="AB-10015"/>
    <s v="Aaron Bergman"/>
    <x v="0"/>
    <s v="United States"/>
    <x v="4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x v="2455"/>
    <x v="1009"/>
    <x v="448"/>
    <x v="2"/>
    <s v="AB-10015"/>
    <s v="Aaron Bergman"/>
    <x v="0"/>
    <s v="United States"/>
    <x v="4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x v="2455"/>
    <x v="1009"/>
    <x v="448"/>
    <x v="2"/>
    <s v="AB-10015"/>
    <s v="Aaron Bergman"/>
    <x v="0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x v="2456"/>
    <x v="666"/>
    <x v="1088"/>
    <x v="0"/>
    <s v="DP-13000"/>
    <s v="Darren Powers"/>
    <x v="0"/>
    <s v="United States"/>
    <x v="2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x v="2457"/>
    <x v="442"/>
    <x v="311"/>
    <x v="0"/>
    <s v="CY-12745"/>
    <s v="Craig Yedwab"/>
    <x v="1"/>
    <s v="United States"/>
    <x v="29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x v="2458"/>
    <x v="991"/>
    <x v="1103"/>
    <x v="0"/>
    <s v="BE-11455"/>
    <s v="Brad Eason"/>
    <x v="2"/>
    <s v="United States"/>
    <x v="205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x v="2458"/>
    <x v="991"/>
    <x v="1103"/>
    <x v="0"/>
    <s v="BE-11455"/>
    <s v="Brad Eason"/>
    <x v="2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x v="2458"/>
    <x v="991"/>
    <x v="1103"/>
    <x v="0"/>
    <s v="BE-11455"/>
    <s v="Brad Eason"/>
    <x v="2"/>
    <s v="United States"/>
    <x v="205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x v="2458"/>
    <x v="991"/>
    <x v="1103"/>
    <x v="0"/>
    <s v="BE-11455"/>
    <s v="Brad Eason"/>
    <x v="2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x v="2459"/>
    <x v="61"/>
    <x v="333"/>
    <x v="2"/>
    <s v="KL-16555"/>
    <s v="Kelly Lampkin"/>
    <x v="1"/>
    <s v="United States"/>
    <x v="108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x v="2459"/>
    <x v="61"/>
    <x v="333"/>
    <x v="2"/>
    <s v="KL-16555"/>
    <s v="Kelly Lampkin"/>
    <x v="1"/>
    <s v="United States"/>
    <x v="108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x v="2459"/>
    <x v="61"/>
    <x v="333"/>
    <x v="2"/>
    <s v="KL-16555"/>
    <s v="Kelly Lampkin"/>
    <x v="1"/>
    <s v="United States"/>
    <x v="108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x v="2459"/>
    <x v="61"/>
    <x v="333"/>
    <x v="2"/>
    <s v="KL-16555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x v="2460"/>
    <x v="77"/>
    <x v="357"/>
    <x v="1"/>
    <s v="PS-19045"/>
    <s v="Penelope Sewall"/>
    <x v="2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x v="2461"/>
    <x v="227"/>
    <x v="832"/>
    <x v="0"/>
    <s v="JR-16210"/>
    <s v="Justin Ritter"/>
    <x v="1"/>
    <s v="United States"/>
    <x v="108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x v="2462"/>
    <x v="214"/>
    <x v="234"/>
    <x v="2"/>
    <s v="AH-10210"/>
    <s v="Alan Hwang"/>
    <x v="0"/>
    <s v="United States"/>
    <x v="20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x v="2462"/>
    <x v="214"/>
    <x v="234"/>
    <x v="2"/>
    <s v="AH-10210"/>
    <s v="Alan Hwang"/>
    <x v="0"/>
    <s v="United States"/>
    <x v="20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x v="2462"/>
    <x v="214"/>
    <x v="234"/>
    <x v="2"/>
    <s v="AH-10210"/>
    <s v="Alan Hwang"/>
    <x v="0"/>
    <s v="United States"/>
    <x v="20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x v="2463"/>
    <x v="10"/>
    <x v="10"/>
    <x v="0"/>
    <s v="RW-19630"/>
    <s v="Rob Williams"/>
    <x v="1"/>
    <s v="United States"/>
    <x v="22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x v="2463"/>
    <x v="10"/>
    <x v="10"/>
    <x v="0"/>
    <s v="RW-19630"/>
    <s v="Rob Williams"/>
    <x v="1"/>
    <s v="United States"/>
    <x v="22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x v="2463"/>
    <x v="10"/>
    <x v="10"/>
    <x v="0"/>
    <s v="RW-19630"/>
    <s v="Rob Williams"/>
    <x v="1"/>
    <s v="United States"/>
    <x v="22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x v="2464"/>
    <x v="912"/>
    <x v="794"/>
    <x v="1"/>
    <s v="AH-1007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x v="2465"/>
    <x v="61"/>
    <x v="54"/>
    <x v="0"/>
    <s v="IM-15070"/>
    <s v="Irene Maddox"/>
    <x v="0"/>
    <s v="United States"/>
    <x v="70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x v="2466"/>
    <x v="684"/>
    <x v="1104"/>
    <x v="1"/>
    <s v="CK-12760"/>
    <s v="Cyma Kinney"/>
    <x v="1"/>
    <s v="United States"/>
    <x v="316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x v="2467"/>
    <x v="1010"/>
    <x v="1099"/>
    <x v="3"/>
    <s v="AG-10390"/>
    <s v="Allen Goldenen"/>
    <x v="0"/>
    <s v="United States"/>
    <x v="20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x v="2468"/>
    <x v="423"/>
    <x v="145"/>
    <x v="1"/>
    <s v="CL-12700"/>
    <s v="Craig Leslie"/>
    <x v="2"/>
    <s v="United States"/>
    <x v="77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x v="2468"/>
    <x v="423"/>
    <x v="145"/>
    <x v="1"/>
    <s v="CL-12700"/>
    <s v="Craig Leslie"/>
    <x v="2"/>
    <s v="United States"/>
    <x v="77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x v="2468"/>
    <x v="423"/>
    <x v="145"/>
    <x v="1"/>
    <s v="CL-12700"/>
    <s v="Craig Leslie"/>
    <x v="2"/>
    <s v="United States"/>
    <x v="77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x v="2469"/>
    <x v="515"/>
    <x v="842"/>
    <x v="1"/>
    <s v="AW-10930"/>
    <s v="Arthur Wiediger"/>
    <x v="2"/>
    <s v="United States"/>
    <x v="8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x v="2469"/>
    <x v="515"/>
    <x v="842"/>
    <x v="1"/>
    <s v="AW-10930"/>
    <s v="Arthur Wiediger"/>
    <x v="2"/>
    <s v="United States"/>
    <x v="8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x v="2470"/>
    <x v="226"/>
    <x v="114"/>
    <x v="1"/>
    <s v="HG-14965"/>
    <s v="Henry Goldwyn"/>
    <x v="1"/>
    <s v="United States"/>
    <x v="22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x v="2471"/>
    <x v="217"/>
    <x v="603"/>
    <x v="1"/>
    <s v="RB-19645"/>
    <s v="Robert Barroso"/>
    <x v="1"/>
    <s v="United States"/>
    <x v="26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x v="2471"/>
    <x v="217"/>
    <x v="603"/>
    <x v="1"/>
    <s v="RB-19645"/>
    <s v="Robert Barroso"/>
    <x v="1"/>
    <s v="United States"/>
    <x v="26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x v="2471"/>
    <x v="217"/>
    <x v="603"/>
    <x v="1"/>
    <s v="RB-19645"/>
    <s v="Robert Barroso"/>
    <x v="1"/>
    <s v="United States"/>
    <x v="26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x v="2472"/>
    <x v="130"/>
    <x v="1105"/>
    <x v="1"/>
    <s v="SZ-2003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x v="2473"/>
    <x v="434"/>
    <x v="1097"/>
    <x v="1"/>
    <s v="KS-16300"/>
    <s v="Karen Seio"/>
    <x v="1"/>
    <s v="United States"/>
    <x v="253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x v="2473"/>
    <x v="434"/>
    <x v="1097"/>
    <x v="1"/>
    <s v="KS-16300"/>
    <s v="Karen Seio"/>
    <x v="1"/>
    <s v="United States"/>
    <x v="253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x v="2474"/>
    <x v="1011"/>
    <x v="1106"/>
    <x v="1"/>
    <s v="SC-20050"/>
    <s v="Sample Company A"/>
    <x v="2"/>
    <s v="United States"/>
    <x v="1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x v="2474"/>
    <x v="1011"/>
    <x v="1106"/>
    <x v="1"/>
    <s v="SC-20050"/>
    <s v="Sample Company A"/>
    <x v="2"/>
    <s v="United States"/>
    <x v="1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x v="2475"/>
    <x v="917"/>
    <x v="582"/>
    <x v="1"/>
    <s v="AB-10060"/>
    <s v="Adam Bellavance"/>
    <x v="2"/>
    <s v="United States"/>
    <x v="1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x v="2476"/>
    <x v="1012"/>
    <x v="308"/>
    <x v="3"/>
    <s v="EH-14125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x v="2476"/>
    <x v="1012"/>
    <x v="308"/>
    <x v="3"/>
    <s v="EH-14125"/>
    <s v="Eugene Hildebrand"/>
    <x v="2"/>
    <s v="United States"/>
    <x v="311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x v="2477"/>
    <x v="877"/>
    <x v="1107"/>
    <x v="1"/>
    <s v="CC-12475"/>
    <s v="Cindy Chapman"/>
    <x v="0"/>
    <s v="United States"/>
    <x v="1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x v="2478"/>
    <x v="1013"/>
    <x v="1108"/>
    <x v="0"/>
    <s v="TM-21010"/>
    <s v="Tamara Manning"/>
    <x v="0"/>
    <s v="United States"/>
    <x v="25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x v="2479"/>
    <x v="113"/>
    <x v="665"/>
    <x v="0"/>
    <s v="SC-20695"/>
    <s v="Steve Chapman"/>
    <x v="1"/>
    <s v="United States"/>
    <x v="102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x v="2480"/>
    <x v="529"/>
    <x v="665"/>
    <x v="1"/>
    <s v="Dp-13240"/>
    <s v="Dean percer"/>
    <x v="2"/>
    <s v="United States"/>
    <x v="20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x v="2480"/>
    <x v="529"/>
    <x v="665"/>
    <x v="1"/>
    <s v="Dp-13240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x v="2481"/>
    <x v="67"/>
    <x v="240"/>
    <x v="1"/>
    <s v="LR-17035"/>
    <s v="Lisa Ryan"/>
    <x v="1"/>
    <s v="United States"/>
    <x v="10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x v="2481"/>
    <x v="67"/>
    <x v="240"/>
    <x v="1"/>
    <s v="LR-17035"/>
    <s v="Lisa Ryan"/>
    <x v="1"/>
    <s v="United States"/>
    <x v="10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x v="2481"/>
    <x v="67"/>
    <x v="240"/>
    <x v="1"/>
    <s v="LR-17035"/>
    <s v="Lisa Ryan"/>
    <x v="1"/>
    <s v="United States"/>
    <x v="10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x v="2482"/>
    <x v="943"/>
    <x v="1109"/>
    <x v="2"/>
    <s v="TS-21370"/>
    <s v="Todd Sumrall"/>
    <x v="1"/>
    <s v="United States"/>
    <x v="42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x v="2483"/>
    <x v="246"/>
    <x v="239"/>
    <x v="1"/>
    <s v="SW-20350"/>
    <s v="Sean Wendt"/>
    <x v="2"/>
    <s v="United States"/>
    <x v="138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x v="2483"/>
    <x v="246"/>
    <x v="239"/>
    <x v="1"/>
    <s v="SW-20350"/>
    <s v="Sean Wendt"/>
    <x v="2"/>
    <s v="United States"/>
    <x v="138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x v="2483"/>
    <x v="246"/>
    <x v="239"/>
    <x v="1"/>
    <s v="SW-20350"/>
    <s v="Sean Wendt"/>
    <x v="2"/>
    <s v="United States"/>
    <x v="138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x v="2484"/>
    <x v="156"/>
    <x v="695"/>
    <x v="1"/>
    <s v="TH-21100"/>
    <s v="Thea Hendricks"/>
    <x v="0"/>
    <s v="United States"/>
    <x v="167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x v="2484"/>
    <x v="156"/>
    <x v="695"/>
    <x v="1"/>
    <s v="TH-21100"/>
    <s v="Thea Hendricks"/>
    <x v="0"/>
    <s v="United States"/>
    <x v="167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x v="2485"/>
    <x v="647"/>
    <x v="7"/>
    <x v="2"/>
    <s v="SS-20410"/>
    <s v="Shahid Shariari"/>
    <x v="0"/>
    <s v="United States"/>
    <x v="1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x v="2485"/>
    <x v="647"/>
    <x v="7"/>
    <x v="2"/>
    <s v="SS-20410"/>
    <s v="Shahid Shariari"/>
    <x v="0"/>
    <s v="United States"/>
    <x v="1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x v="2485"/>
    <x v="647"/>
    <x v="7"/>
    <x v="2"/>
    <s v="SS-20410"/>
    <s v="Shahid Shariari"/>
    <x v="0"/>
    <s v="United States"/>
    <x v="1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x v="2486"/>
    <x v="721"/>
    <x v="186"/>
    <x v="0"/>
    <s v="MZ-17515"/>
    <s v="Mary Zewe"/>
    <x v="1"/>
    <s v="United States"/>
    <x v="20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x v="2487"/>
    <x v="122"/>
    <x v="746"/>
    <x v="1"/>
    <s v="JE-15475"/>
    <s v="Jeremy Ellison"/>
    <x v="0"/>
    <s v="United States"/>
    <x v="70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x v="2487"/>
    <x v="122"/>
    <x v="746"/>
    <x v="1"/>
    <s v="JE-15475"/>
    <s v="Jeremy Ellison"/>
    <x v="0"/>
    <s v="United States"/>
    <x v="70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x v="2487"/>
    <x v="122"/>
    <x v="746"/>
    <x v="1"/>
    <s v="JE-15475"/>
    <s v="Jeremy Ellison"/>
    <x v="0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x v="2488"/>
    <x v="570"/>
    <x v="260"/>
    <x v="1"/>
    <s v="RF-19735"/>
    <s v="Roland Fjeld"/>
    <x v="0"/>
    <s v="United States"/>
    <x v="268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x v="2488"/>
    <x v="570"/>
    <x v="260"/>
    <x v="1"/>
    <s v="RF-19735"/>
    <s v="Roland Fjeld"/>
    <x v="0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x v="2488"/>
    <x v="570"/>
    <x v="260"/>
    <x v="1"/>
    <s v="RF-19735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x v="2488"/>
    <x v="570"/>
    <x v="260"/>
    <x v="1"/>
    <s v="RF-19735"/>
    <s v="Roland Fjeld"/>
    <x v="0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x v="2489"/>
    <x v="814"/>
    <x v="1110"/>
    <x v="0"/>
    <s v="CV-12295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x v="2490"/>
    <x v="926"/>
    <x v="985"/>
    <x v="1"/>
    <s v="VG-21790"/>
    <s v="Vivek Gonzalez"/>
    <x v="0"/>
    <s v="United States"/>
    <x v="8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x v="2490"/>
    <x v="926"/>
    <x v="985"/>
    <x v="1"/>
    <s v="VG-21790"/>
    <s v="Vivek Gonzalez"/>
    <x v="0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x v="2490"/>
    <x v="926"/>
    <x v="985"/>
    <x v="1"/>
    <s v="VG-21790"/>
    <s v="Vivek Gonzalez"/>
    <x v="0"/>
    <s v="United States"/>
    <x v="8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x v="2491"/>
    <x v="482"/>
    <x v="771"/>
    <x v="1"/>
    <s v="BB-11545"/>
    <s v="Brenda Bowman"/>
    <x v="1"/>
    <s v="United States"/>
    <x v="219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x v="2491"/>
    <x v="482"/>
    <x v="771"/>
    <x v="1"/>
    <s v="BB-11545"/>
    <s v="Brenda Bowman"/>
    <x v="1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x v="2492"/>
    <x v="101"/>
    <x v="1111"/>
    <x v="0"/>
    <s v="HR-14770"/>
    <s v="Hallie Redmond"/>
    <x v="2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x v="2493"/>
    <x v="322"/>
    <x v="1021"/>
    <x v="1"/>
    <s v="SC-20260"/>
    <s v="Scott Cohen"/>
    <x v="1"/>
    <s v="United States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x v="2493"/>
    <x v="322"/>
    <x v="1021"/>
    <x v="1"/>
    <s v="SC-20260"/>
    <s v="Scott Cohen"/>
    <x v="1"/>
    <s v="United States"/>
    <x v="4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x v="2494"/>
    <x v="701"/>
    <x v="410"/>
    <x v="0"/>
    <s v="EG-13900"/>
    <s v="Emily Grady"/>
    <x v="0"/>
    <s v="United States"/>
    <x v="14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x v="2495"/>
    <x v="655"/>
    <x v="1112"/>
    <x v="2"/>
    <s v="TS-21370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x v="2495"/>
    <x v="655"/>
    <x v="1112"/>
    <x v="2"/>
    <s v="TS-21370"/>
    <s v="Todd Sumrall"/>
    <x v="1"/>
    <s v="United States"/>
    <x v="40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x v="2495"/>
    <x v="655"/>
    <x v="1112"/>
    <x v="2"/>
    <s v="TS-21370"/>
    <s v="Todd Sumrall"/>
    <x v="1"/>
    <s v="United States"/>
    <x v="40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x v="2496"/>
    <x v="338"/>
    <x v="1113"/>
    <x v="0"/>
    <s v="AI-10855"/>
    <s v="Arianne Irving"/>
    <x v="0"/>
    <s v="United States"/>
    <x v="1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x v="2496"/>
    <x v="338"/>
    <x v="1113"/>
    <x v="0"/>
    <s v="AI-10855"/>
    <s v="Arianne Irving"/>
    <x v="0"/>
    <s v="United States"/>
    <x v="1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x v="2496"/>
    <x v="338"/>
    <x v="1113"/>
    <x v="0"/>
    <s v="AI-10855"/>
    <s v="Arianne Irving"/>
    <x v="0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x v="2496"/>
    <x v="338"/>
    <x v="1113"/>
    <x v="0"/>
    <s v="AI-10855"/>
    <s v="Arianne Irving"/>
    <x v="0"/>
    <s v="United States"/>
    <x v="1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x v="2496"/>
    <x v="338"/>
    <x v="1113"/>
    <x v="0"/>
    <s v="AI-10855"/>
    <s v="Arianne Irving"/>
    <x v="0"/>
    <s v="United States"/>
    <x v="1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x v="2496"/>
    <x v="338"/>
    <x v="1113"/>
    <x v="0"/>
    <s v="AI-10855"/>
    <s v="Arianne Irving"/>
    <x v="0"/>
    <s v="United States"/>
    <x v="1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x v="2496"/>
    <x v="338"/>
    <x v="1113"/>
    <x v="0"/>
    <s v="AI-10855"/>
    <s v="Arianne Irving"/>
    <x v="0"/>
    <s v="United States"/>
    <x v="1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x v="2497"/>
    <x v="691"/>
    <x v="1114"/>
    <x v="1"/>
    <s v="DD-13570"/>
    <s v="Dorothy Dickinson"/>
    <x v="0"/>
    <s v="United States"/>
    <x v="22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x v="2497"/>
    <x v="691"/>
    <x v="1114"/>
    <x v="1"/>
    <s v="DD-13570"/>
    <s v="Dorothy Dickinson"/>
    <x v="0"/>
    <s v="United States"/>
    <x v="22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x v="2498"/>
    <x v="227"/>
    <x v="488"/>
    <x v="1"/>
    <s v="AB-10060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x v="2499"/>
    <x v="209"/>
    <x v="917"/>
    <x v="1"/>
    <s v="KB-16240"/>
    <s v="Karen Bern"/>
    <x v="1"/>
    <s v="United States"/>
    <x v="10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x v="2500"/>
    <x v="240"/>
    <x v="1049"/>
    <x v="3"/>
    <s v="JC-15775"/>
    <s v="John Castell"/>
    <x v="0"/>
    <s v="United States"/>
    <x v="118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x v="2501"/>
    <x v="928"/>
    <x v="987"/>
    <x v="0"/>
    <s v="AH-10465"/>
    <s v="Amy Hunt"/>
    <x v="0"/>
    <s v="United States"/>
    <x v="61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x v="2501"/>
    <x v="928"/>
    <x v="987"/>
    <x v="0"/>
    <s v="AH-10465"/>
    <s v="Amy Hunt"/>
    <x v="0"/>
    <s v="United States"/>
    <x v="61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x v="2501"/>
    <x v="928"/>
    <x v="987"/>
    <x v="0"/>
    <s v="AH-10465"/>
    <s v="Amy Hunt"/>
    <x v="0"/>
    <s v="United States"/>
    <x v="61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x v="2502"/>
    <x v="1014"/>
    <x v="835"/>
    <x v="2"/>
    <s v="NM-18520"/>
    <s v="Neoma Murray"/>
    <x v="0"/>
    <s v="United States"/>
    <x v="429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x v="2502"/>
    <x v="1014"/>
    <x v="835"/>
    <x v="2"/>
    <s v="NM-18520"/>
    <s v="Neoma Murray"/>
    <x v="0"/>
    <s v="United States"/>
    <x v="429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x v="2503"/>
    <x v="1015"/>
    <x v="1115"/>
    <x v="1"/>
    <s v="CS-11950"/>
    <s v="Carlos Soltero"/>
    <x v="0"/>
    <s v="United States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x v="2504"/>
    <x v="5"/>
    <x v="439"/>
    <x v="0"/>
    <s v="TP-21130"/>
    <s v="Theone Pippenger"/>
    <x v="0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x v="2504"/>
    <x v="5"/>
    <x v="439"/>
    <x v="0"/>
    <s v="TP-21130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x v="2505"/>
    <x v="412"/>
    <x v="678"/>
    <x v="1"/>
    <s v="DL-12925"/>
    <s v="Daniel Lacy"/>
    <x v="0"/>
    <s v="United States"/>
    <x v="31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x v="2505"/>
    <x v="412"/>
    <x v="678"/>
    <x v="1"/>
    <s v="DL-12925"/>
    <s v="Daniel Lacy"/>
    <x v="0"/>
    <s v="United States"/>
    <x v="31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x v="2505"/>
    <x v="412"/>
    <x v="678"/>
    <x v="1"/>
    <s v="DL-12925"/>
    <s v="Daniel Lacy"/>
    <x v="0"/>
    <s v="United States"/>
    <x v="31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x v="2506"/>
    <x v="585"/>
    <x v="706"/>
    <x v="2"/>
    <s v="CA-12265"/>
    <s v="Christina Anderson"/>
    <x v="0"/>
    <s v="United States"/>
    <x v="40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x v="2507"/>
    <x v="329"/>
    <x v="94"/>
    <x v="1"/>
    <s v="SC-20380"/>
    <s v="Shahid Collister"/>
    <x v="0"/>
    <s v="United States"/>
    <x v="140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x v="2507"/>
    <x v="329"/>
    <x v="94"/>
    <x v="1"/>
    <s v="SC-20380"/>
    <s v="Shahid Collister"/>
    <x v="0"/>
    <s v="United States"/>
    <x v="140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x v="2508"/>
    <x v="787"/>
    <x v="992"/>
    <x v="1"/>
    <s v="TT-21460"/>
    <s v="Tonja Turnell"/>
    <x v="2"/>
    <s v="United States"/>
    <x v="1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x v="2509"/>
    <x v="233"/>
    <x v="1116"/>
    <x v="1"/>
    <s v="MA-17560"/>
    <s v="Matt Abelman"/>
    <x v="2"/>
    <s v="United States"/>
    <x v="149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x v="2509"/>
    <x v="233"/>
    <x v="1116"/>
    <x v="1"/>
    <s v="MA-17560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x v="2509"/>
    <x v="233"/>
    <x v="1116"/>
    <x v="1"/>
    <s v="MA-17560"/>
    <s v="Matt Abelman"/>
    <x v="2"/>
    <s v="United States"/>
    <x v="149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x v="2509"/>
    <x v="233"/>
    <x v="1116"/>
    <x v="1"/>
    <s v="MA-17560"/>
    <s v="Matt Abelman"/>
    <x v="2"/>
    <s v="United States"/>
    <x v="149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x v="2509"/>
    <x v="233"/>
    <x v="1116"/>
    <x v="1"/>
    <s v="MA-17560"/>
    <s v="Matt Abelman"/>
    <x v="2"/>
    <s v="United States"/>
    <x v="149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x v="2510"/>
    <x v="599"/>
    <x v="745"/>
    <x v="3"/>
    <s v="JM-16195"/>
    <s v="Justin MacKendrick"/>
    <x v="0"/>
    <s v="United States"/>
    <x v="8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x v="2511"/>
    <x v="1016"/>
    <x v="809"/>
    <x v="0"/>
    <s v="MB-18085"/>
    <s v="Mick Brown"/>
    <x v="0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x v="2512"/>
    <x v="1017"/>
    <x v="1117"/>
    <x v="0"/>
    <s v="SV-20365"/>
    <s v="Seth Vernon"/>
    <x v="0"/>
    <s v="United States"/>
    <x v="12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x v="2512"/>
    <x v="1017"/>
    <x v="1117"/>
    <x v="0"/>
    <s v="SV-20365"/>
    <s v="Seth Vernon"/>
    <x v="0"/>
    <s v="United States"/>
    <x v="12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x v="2512"/>
    <x v="1017"/>
    <x v="1117"/>
    <x v="0"/>
    <s v="SV-20365"/>
    <s v="Seth Vernon"/>
    <x v="0"/>
    <s v="United States"/>
    <x v="12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x v="2513"/>
    <x v="343"/>
    <x v="251"/>
    <x v="1"/>
    <s v="CG-12040"/>
    <s v="Catherine Glotzbach"/>
    <x v="2"/>
    <s v="United States"/>
    <x v="158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x v="2514"/>
    <x v="920"/>
    <x v="364"/>
    <x v="1"/>
    <s v="BD-11500"/>
    <s v="Bradley Drucker"/>
    <x v="0"/>
    <s v="United States"/>
    <x v="8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x v="2514"/>
    <x v="920"/>
    <x v="364"/>
    <x v="1"/>
    <s v="BD-11500"/>
    <s v="Bradley Drucker"/>
    <x v="0"/>
    <s v="United States"/>
    <x v="8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x v="2515"/>
    <x v="217"/>
    <x v="735"/>
    <x v="3"/>
    <s v="JK-15640"/>
    <s v="Jim Kriz"/>
    <x v="2"/>
    <s v="United States"/>
    <x v="138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x v="2516"/>
    <x v="162"/>
    <x v="720"/>
    <x v="1"/>
    <s v="JM-15580"/>
    <s v="Jill Matthias"/>
    <x v="0"/>
    <s v="United States"/>
    <x v="53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x v="2516"/>
    <x v="162"/>
    <x v="720"/>
    <x v="1"/>
    <s v="JM-15580"/>
    <s v="Jill Matthias"/>
    <x v="0"/>
    <s v="United States"/>
    <x v="53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x v="2517"/>
    <x v="112"/>
    <x v="103"/>
    <x v="0"/>
    <s v="SC-20230"/>
    <s v="Scot Coram"/>
    <x v="1"/>
    <s v="United States"/>
    <x v="90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x v="2518"/>
    <x v="974"/>
    <x v="687"/>
    <x v="1"/>
    <s v="ME-17320"/>
    <s v="Maria Etezadi"/>
    <x v="2"/>
    <s v="United States"/>
    <x v="61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x v="2519"/>
    <x v="616"/>
    <x v="741"/>
    <x v="1"/>
    <s v="KN-16390"/>
    <s v="Katherine Nockton"/>
    <x v="1"/>
    <s v="United States"/>
    <x v="10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x v="2519"/>
    <x v="616"/>
    <x v="741"/>
    <x v="1"/>
    <s v="KN-16390"/>
    <s v="Katherine Nockton"/>
    <x v="1"/>
    <s v="United States"/>
    <x v="10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x v="2519"/>
    <x v="616"/>
    <x v="741"/>
    <x v="1"/>
    <s v="KN-16390"/>
    <s v="Katherine Nockton"/>
    <x v="1"/>
    <s v="United States"/>
    <x v="10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x v="2520"/>
    <x v="1018"/>
    <x v="636"/>
    <x v="2"/>
    <s v="HM-14860"/>
    <s v="Harry Marie"/>
    <x v="1"/>
    <s v="United States"/>
    <x v="431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x v="2520"/>
    <x v="1018"/>
    <x v="636"/>
    <x v="2"/>
    <s v="HM-14860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x v="2521"/>
    <x v="247"/>
    <x v="362"/>
    <x v="1"/>
    <s v="JM-15580"/>
    <s v="Jill Matthias"/>
    <x v="0"/>
    <s v="United States"/>
    <x v="431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x v="2522"/>
    <x v="293"/>
    <x v="673"/>
    <x v="1"/>
    <s v="KH-16690"/>
    <s v="Kristen Hastings"/>
    <x v="1"/>
    <s v="United States"/>
    <x v="383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x v="2523"/>
    <x v="776"/>
    <x v="28"/>
    <x v="1"/>
    <s v="BK-11260"/>
    <s v="Berenike Kampe"/>
    <x v="0"/>
    <s v="United States"/>
    <x v="22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x v="2523"/>
    <x v="776"/>
    <x v="28"/>
    <x v="1"/>
    <s v="BK-11260"/>
    <s v="Berenike Kampe"/>
    <x v="0"/>
    <s v="United States"/>
    <x v="22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x v="2523"/>
    <x v="776"/>
    <x v="28"/>
    <x v="1"/>
    <s v="BK-11260"/>
    <s v="Berenike Kampe"/>
    <x v="0"/>
    <s v="United States"/>
    <x v="22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x v="2523"/>
    <x v="776"/>
    <x v="28"/>
    <x v="1"/>
    <s v="BK-11260"/>
    <s v="Berenike Kampe"/>
    <x v="0"/>
    <s v="United States"/>
    <x v="22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x v="2523"/>
    <x v="776"/>
    <x v="28"/>
    <x v="1"/>
    <s v="BK-11260"/>
    <s v="Berenike Kampe"/>
    <x v="0"/>
    <s v="United States"/>
    <x v="22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x v="2523"/>
    <x v="776"/>
    <x v="28"/>
    <x v="1"/>
    <s v="BK-11260"/>
    <s v="Berenike Kampe"/>
    <x v="0"/>
    <s v="United States"/>
    <x v="22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x v="2524"/>
    <x v="976"/>
    <x v="576"/>
    <x v="1"/>
    <s v="PN-18775"/>
    <s v="Parhena Norris"/>
    <x v="2"/>
    <s v="United States"/>
    <x v="329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x v="2525"/>
    <x v="461"/>
    <x v="700"/>
    <x v="3"/>
    <s v="AZ-10750"/>
    <s v="Annie Zypern"/>
    <x v="0"/>
    <s v="United States"/>
    <x v="61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x v="2525"/>
    <x v="461"/>
    <x v="700"/>
    <x v="3"/>
    <s v="AZ-10750"/>
    <s v="Annie Zypern"/>
    <x v="0"/>
    <s v="United States"/>
    <x v="61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x v="2525"/>
    <x v="461"/>
    <x v="700"/>
    <x v="3"/>
    <s v="AZ-10750"/>
    <s v="Annie Zypern"/>
    <x v="0"/>
    <s v="United States"/>
    <x v="61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x v="2526"/>
    <x v="514"/>
    <x v="803"/>
    <x v="0"/>
    <s v="GM-14500"/>
    <s v="Gene McClure"/>
    <x v="0"/>
    <s v="United States"/>
    <x v="10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x v="2526"/>
    <x v="514"/>
    <x v="803"/>
    <x v="0"/>
    <s v="GM-14500"/>
    <s v="Gene McClure"/>
    <x v="0"/>
    <s v="United States"/>
    <x v="10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x v="2527"/>
    <x v="637"/>
    <x v="966"/>
    <x v="1"/>
    <s v="BM-11785"/>
    <s v="Bryan Mills"/>
    <x v="0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x v="2528"/>
    <x v="444"/>
    <x v="1068"/>
    <x v="1"/>
    <s v="NH-18610"/>
    <s v="Nicole Hansen"/>
    <x v="1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x v="2529"/>
    <x v="1016"/>
    <x v="732"/>
    <x v="2"/>
    <s v="PN-18775"/>
    <s v="Parhena Norris"/>
    <x v="2"/>
    <s v="United States"/>
    <x v="316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x v="2529"/>
    <x v="1016"/>
    <x v="732"/>
    <x v="2"/>
    <s v="PN-18775"/>
    <s v="Parhena Norris"/>
    <x v="2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x v="2530"/>
    <x v="638"/>
    <x v="657"/>
    <x v="1"/>
    <s v="EH-13765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x v="2530"/>
    <x v="638"/>
    <x v="657"/>
    <x v="1"/>
    <s v="EH-13765"/>
    <s v="Edward Hooks"/>
    <x v="1"/>
    <s v="United States"/>
    <x v="10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x v="2530"/>
    <x v="638"/>
    <x v="657"/>
    <x v="1"/>
    <s v="EH-13765"/>
    <s v="Edward Hooks"/>
    <x v="1"/>
    <s v="United States"/>
    <x v="10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x v="2531"/>
    <x v="50"/>
    <x v="681"/>
    <x v="3"/>
    <s v="HA-14905"/>
    <s v="Helen Abelman"/>
    <x v="0"/>
    <s v="United States"/>
    <x v="22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x v="2532"/>
    <x v="1011"/>
    <x v="1118"/>
    <x v="0"/>
    <s v="AB-10150"/>
    <s v="Aimee Bixby"/>
    <x v="0"/>
    <s v="United States"/>
    <x v="61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x v="2533"/>
    <x v="1019"/>
    <x v="407"/>
    <x v="1"/>
    <s v="MS-17365"/>
    <s v="Maribeth Schnelling"/>
    <x v="0"/>
    <s v="United States"/>
    <x v="51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x v="2534"/>
    <x v="800"/>
    <x v="1119"/>
    <x v="1"/>
    <s v="DD-13570"/>
    <s v="Dorothy Dickinson"/>
    <x v="0"/>
    <s v="United States"/>
    <x v="10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x v="2535"/>
    <x v="343"/>
    <x v="251"/>
    <x v="1"/>
    <s v="MT-17815"/>
    <s v="Meg Tillman"/>
    <x v="0"/>
    <s v="United States"/>
    <x v="20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x v="2536"/>
    <x v="120"/>
    <x v="1120"/>
    <x v="1"/>
    <s v="GM-14500"/>
    <s v="Gene McClure"/>
    <x v="0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x v="2536"/>
    <x v="120"/>
    <x v="1120"/>
    <x v="1"/>
    <s v="GM-14500"/>
    <s v="Gene McClure"/>
    <x v="0"/>
    <s v="United States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x v="2536"/>
    <x v="120"/>
    <x v="1120"/>
    <x v="1"/>
    <s v="GM-14500"/>
    <s v="Gene McClure"/>
    <x v="0"/>
    <s v="United States"/>
    <x v="147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x v="2537"/>
    <x v="527"/>
    <x v="521"/>
    <x v="1"/>
    <s v="KB-16585"/>
    <s v="Ken Black"/>
    <x v="1"/>
    <s v="United States"/>
    <x v="240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x v="2537"/>
    <x v="527"/>
    <x v="521"/>
    <x v="1"/>
    <s v="KB-16585"/>
    <s v="Ken Black"/>
    <x v="1"/>
    <s v="United States"/>
    <x v="240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x v="2537"/>
    <x v="527"/>
    <x v="521"/>
    <x v="1"/>
    <s v="KB-16585"/>
    <s v="Ken Black"/>
    <x v="1"/>
    <s v="United States"/>
    <x v="240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x v="2537"/>
    <x v="527"/>
    <x v="521"/>
    <x v="1"/>
    <s v="KB-16585"/>
    <s v="Ken Black"/>
    <x v="1"/>
    <s v="United States"/>
    <x v="240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x v="2538"/>
    <x v="80"/>
    <x v="931"/>
    <x v="3"/>
    <s v="DM-13015"/>
    <s v="Darrin Martin"/>
    <x v="0"/>
    <s v="United States"/>
    <x v="20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x v="2538"/>
    <x v="80"/>
    <x v="931"/>
    <x v="3"/>
    <s v="DM-13015"/>
    <s v="Darrin Martin"/>
    <x v="0"/>
    <s v="United States"/>
    <x v="20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x v="2538"/>
    <x v="80"/>
    <x v="931"/>
    <x v="3"/>
    <s v="DM-13015"/>
    <s v="Darrin Martin"/>
    <x v="0"/>
    <s v="United States"/>
    <x v="20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x v="2538"/>
    <x v="80"/>
    <x v="931"/>
    <x v="3"/>
    <s v="DM-1301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x v="2538"/>
    <x v="80"/>
    <x v="931"/>
    <x v="3"/>
    <s v="DM-13015"/>
    <s v="Darrin Martin"/>
    <x v="0"/>
    <s v="United States"/>
    <x v="20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x v="2538"/>
    <x v="80"/>
    <x v="931"/>
    <x v="3"/>
    <s v="DM-13015"/>
    <s v="Darrin Martin"/>
    <x v="0"/>
    <s v="United States"/>
    <x v="20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x v="2538"/>
    <x v="80"/>
    <x v="931"/>
    <x v="3"/>
    <s v="DM-13015"/>
    <s v="Darrin Martin"/>
    <x v="0"/>
    <s v="United States"/>
    <x v="20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x v="2539"/>
    <x v="614"/>
    <x v="263"/>
    <x v="1"/>
    <s v="BP-11185"/>
    <s v="Ben Peterman"/>
    <x v="1"/>
    <s v="United States"/>
    <x v="125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x v="2540"/>
    <x v="1020"/>
    <x v="1121"/>
    <x v="1"/>
    <s v="EP-13915"/>
    <s v="Emily Phan"/>
    <x v="0"/>
    <s v="United States"/>
    <x v="207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x v="2541"/>
    <x v="200"/>
    <x v="524"/>
    <x v="1"/>
    <s v="FG-14260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x v="2541"/>
    <x v="200"/>
    <x v="524"/>
    <x v="1"/>
    <s v="FG-14260"/>
    <s v="Frank Gastineau"/>
    <x v="2"/>
    <s v="United States"/>
    <x v="20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x v="2542"/>
    <x v="248"/>
    <x v="464"/>
    <x v="1"/>
    <s v="AB-10255"/>
    <s v="Alejandro Ballentine"/>
    <x v="2"/>
    <s v="United States"/>
    <x v="4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x v="2543"/>
    <x v="639"/>
    <x v="79"/>
    <x v="1"/>
    <s v="RD-19480"/>
    <s v="Rick Duston"/>
    <x v="0"/>
    <s v="United States"/>
    <x v="70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x v="2544"/>
    <x v="373"/>
    <x v="398"/>
    <x v="1"/>
    <s v="TS-21430"/>
    <s v="Tom Stivers"/>
    <x v="1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x v="2545"/>
    <x v="365"/>
    <x v="391"/>
    <x v="1"/>
    <s v="JA-15970"/>
    <s v="Joseph Airdo"/>
    <x v="0"/>
    <s v="United States"/>
    <x v="145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x v="2545"/>
    <x v="365"/>
    <x v="391"/>
    <x v="1"/>
    <s v="JA-15970"/>
    <s v="Joseph Airdo"/>
    <x v="0"/>
    <s v="United States"/>
    <x v="145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x v="2546"/>
    <x v="627"/>
    <x v="1122"/>
    <x v="1"/>
    <s v="SW-20455"/>
    <s v="Shaun Weien"/>
    <x v="0"/>
    <s v="United States"/>
    <x v="8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x v="2547"/>
    <x v="178"/>
    <x v="1012"/>
    <x v="1"/>
    <s v="FP-14320"/>
    <s v="Frank Preis"/>
    <x v="0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x v="2547"/>
    <x v="178"/>
    <x v="1012"/>
    <x v="1"/>
    <s v="FP-14320"/>
    <s v="Frank Preis"/>
    <x v="0"/>
    <s v="United States"/>
    <x v="20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x v="2547"/>
    <x v="178"/>
    <x v="1012"/>
    <x v="1"/>
    <s v="FP-14320"/>
    <s v="Frank Preis"/>
    <x v="0"/>
    <s v="United States"/>
    <x v="20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x v="2548"/>
    <x v="62"/>
    <x v="1123"/>
    <x v="1"/>
    <s v="JL-15835"/>
    <s v="John Lee"/>
    <x v="0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x v="2548"/>
    <x v="62"/>
    <x v="1123"/>
    <x v="1"/>
    <s v="JL-15835"/>
    <s v="John Lee"/>
    <x v="0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x v="2548"/>
    <x v="62"/>
    <x v="1123"/>
    <x v="1"/>
    <s v="JL-15835"/>
    <s v="John Lee"/>
    <x v="0"/>
    <s v="United States"/>
    <x v="1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x v="2549"/>
    <x v="165"/>
    <x v="786"/>
    <x v="1"/>
    <s v="JL-15175"/>
    <s v="James Lanier"/>
    <x v="2"/>
    <s v="United States"/>
    <x v="432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x v="2549"/>
    <x v="165"/>
    <x v="786"/>
    <x v="1"/>
    <s v="JL-15175"/>
    <s v="James Lanier"/>
    <x v="2"/>
    <s v="United States"/>
    <x v="432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x v="2550"/>
    <x v="261"/>
    <x v="365"/>
    <x v="3"/>
    <s v="JG-15160"/>
    <s v="James Galang"/>
    <x v="0"/>
    <s v="United States"/>
    <x v="85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x v="2551"/>
    <x v="904"/>
    <x v="935"/>
    <x v="0"/>
    <s v="SH-19975"/>
    <s v="Sally Hughsby"/>
    <x v="1"/>
    <s v="United States"/>
    <x v="8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x v="2552"/>
    <x v="145"/>
    <x v="938"/>
    <x v="2"/>
    <s v="LS-17200"/>
    <s v="Luke Schmidt"/>
    <x v="1"/>
    <s v="United States"/>
    <x v="433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x v="2553"/>
    <x v="479"/>
    <x v="287"/>
    <x v="1"/>
    <s v="CS-11860"/>
    <s v="Cari Schnelling"/>
    <x v="0"/>
    <s v="United States"/>
    <x v="20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x v="2553"/>
    <x v="479"/>
    <x v="287"/>
    <x v="1"/>
    <s v="CS-11860"/>
    <s v="Cari Schnelling"/>
    <x v="0"/>
    <s v="United States"/>
    <x v="20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x v="2554"/>
    <x v="976"/>
    <x v="747"/>
    <x v="2"/>
    <s v="KW-16570"/>
    <s v="Kelly Williams"/>
    <x v="0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x v="2554"/>
    <x v="976"/>
    <x v="747"/>
    <x v="2"/>
    <s v="KW-16570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x v="2555"/>
    <x v="160"/>
    <x v="446"/>
    <x v="0"/>
    <s v="GH-14410"/>
    <s v="Gary Hansen"/>
    <x v="2"/>
    <s v="United States"/>
    <x v="22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x v="2555"/>
    <x v="160"/>
    <x v="446"/>
    <x v="0"/>
    <s v="GH-14410"/>
    <s v="Gary Hansen"/>
    <x v="2"/>
    <s v="United States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x v="2555"/>
    <x v="160"/>
    <x v="446"/>
    <x v="0"/>
    <s v="GH-14410"/>
    <s v="Gary Hansen"/>
    <x v="2"/>
    <s v="United States"/>
    <x v="22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x v="2556"/>
    <x v="662"/>
    <x v="697"/>
    <x v="0"/>
    <s v="AG-10495"/>
    <s v="Andrew Gjertsen"/>
    <x v="1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x v="2556"/>
    <x v="662"/>
    <x v="697"/>
    <x v="0"/>
    <s v="AG-10495"/>
    <s v="Andrew Gjertsen"/>
    <x v="1"/>
    <s v="United States"/>
    <x v="97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x v="2557"/>
    <x v="1021"/>
    <x v="90"/>
    <x v="1"/>
    <s v="TS-21430"/>
    <s v="Tom Stivers"/>
    <x v="1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x v="2558"/>
    <x v="741"/>
    <x v="791"/>
    <x v="0"/>
    <s v="AJ-10945"/>
    <s v="Ashley Jarboe"/>
    <x v="0"/>
    <s v="United States"/>
    <x v="79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x v="2559"/>
    <x v="380"/>
    <x v="772"/>
    <x v="1"/>
    <s v="SJ-20215"/>
    <s v="Sarah Jordon"/>
    <x v="0"/>
    <s v="United States"/>
    <x v="45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x v="2560"/>
    <x v="849"/>
    <x v="723"/>
    <x v="1"/>
    <s v="SC-20020"/>
    <s v="Sam Craven"/>
    <x v="0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x v="2560"/>
    <x v="849"/>
    <x v="723"/>
    <x v="1"/>
    <s v="SC-20020"/>
    <s v="Sam Craven"/>
    <x v="0"/>
    <s v="United States"/>
    <x v="297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x v="2560"/>
    <x v="849"/>
    <x v="723"/>
    <x v="1"/>
    <s v="SC-20020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x v="2560"/>
    <x v="849"/>
    <x v="723"/>
    <x v="1"/>
    <s v="SC-20020"/>
    <s v="Sam Craven"/>
    <x v="0"/>
    <s v="United States"/>
    <x v="297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x v="2560"/>
    <x v="849"/>
    <x v="723"/>
    <x v="1"/>
    <s v="SC-20020"/>
    <s v="Sam Craven"/>
    <x v="0"/>
    <s v="United States"/>
    <x v="297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x v="2560"/>
    <x v="849"/>
    <x v="723"/>
    <x v="1"/>
    <s v="SC-20020"/>
    <s v="Sam Craven"/>
    <x v="0"/>
    <s v="United States"/>
    <x v="297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x v="2561"/>
    <x v="1022"/>
    <x v="1124"/>
    <x v="0"/>
    <s v="LA-16780"/>
    <s v="Laura Armstrong"/>
    <x v="1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x v="2561"/>
    <x v="1022"/>
    <x v="1124"/>
    <x v="0"/>
    <s v="LA-16780"/>
    <s v="Laura Armstrong"/>
    <x v="1"/>
    <s v="United States"/>
    <x v="66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x v="2561"/>
    <x v="1022"/>
    <x v="1124"/>
    <x v="0"/>
    <s v="LA-16780"/>
    <s v="Laura Armstrong"/>
    <x v="1"/>
    <s v="United States"/>
    <x v="66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x v="2562"/>
    <x v="936"/>
    <x v="392"/>
    <x v="2"/>
    <s v="FC-14335"/>
    <s v="Fred Chung"/>
    <x v="1"/>
    <s v="United States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x v="2563"/>
    <x v="15"/>
    <x v="188"/>
    <x v="1"/>
    <s v="CA-12265"/>
    <s v="Christina Anderson"/>
    <x v="0"/>
    <s v="United States"/>
    <x v="435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x v="2563"/>
    <x v="15"/>
    <x v="188"/>
    <x v="1"/>
    <s v="CA-12265"/>
    <s v="Christina Anderson"/>
    <x v="0"/>
    <s v="United States"/>
    <x v="435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x v="2564"/>
    <x v="732"/>
    <x v="281"/>
    <x v="2"/>
    <s v="JH-15985"/>
    <s v="Joseph Holt"/>
    <x v="0"/>
    <s v="United States"/>
    <x v="8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x v="2565"/>
    <x v="482"/>
    <x v="525"/>
    <x v="1"/>
    <s v="AJ-10795"/>
    <s v="Anthony Johnson"/>
    <x v="1"/>
    <s v="United States"/>
    <x v="20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x v="2566"/>
    <x v="657"/>
    <x v="691"/>
    <x v="1"/>
    <s v="BT-11395"/>
    <s v="Bill Tyler"/>
    <x v="1"/>
    <s v="United States"/>
    <x v="1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x v="2566"/>
    <x v="657"/>
    <x v="691"/>
    <x v="1"/>
    <s v="BT-11395"/>
    <s v="Bill Tyler"/>
    <x v="1"/>
    <s v="United States"/>
    <x v="1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x v="2566"/>
    <x v="657"/>
    <x v="691"/>
    <x v="1"/>
    <s v="BT-11395"/>
    <s v="Bill Tyler"/>
    <x v="1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x v="2567"/>
    <x v="510"/>
    <x v="17"/>
    <x v="2"/>
    <s v="DJ-13510"/>
    <s v="Don Jones"/>
    <x v="1"/>
    <s v="United States"/>
    <x v="383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x v="2567"/>
    <x v="510"/>
    <x v="17"/>
    <x v="2"/>
    <s v="DJ-13510"/>
    <s v="Don Jones"/>
    <x v="1"/>
    <s v="United States"/>
    <x v="383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x v="2568"/>
    <x v="241"/>
    <x v="474"/>
    <x v="2"/>
    <s v="AG-10675"/>
    <s v="Anna Gayman"/>
    <x v="0"/>
    <s v="United States"/>
    <x v="38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x v="2568"/>
    <x v="241"/>
    <x v="474"/>
    <x v="2"/>
    <s v="AG-10675"/>
    <s v="Anna Gayman"/>
    <x v="0"/>
    <s v="United States"/>
    <x v="38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x v="2569"/>
    <x v="998"/>
    <x v="526"/>
    <x v="1"/>
    <s v="JD-15790"/>
    <s v="John Dryer"/>
    <x v="0"/>
    <s v="United States"/>
    <x v="108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x v="2570"/>
    <x v="154"/>
    <x v="253"/>
    <x v="1"/>
    <s v="EH-14125"/>
    <s v="Eugene Hildebrand"/>
    <x v="2"/>
    <s v="United States"/>
    <x v="10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x v="2571"/>
    <x v="1023"/>
    <x v="629"/>
    <x v="1"/>
    <s v="ZC-21910"/>
    <s v="Zuschuss Carroll"/>
    <x v="0"/>
    <s v="United States"/>
    <x v="38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x v="2571"/>
    <x v="1023"/>
    <x v="629"/>
    <x v="1"/>
    <s v="ZC-21910"/>
    <s v="Zuschuss Carroll"/>
    <x v="0"/>
    <s v="United States"/>
    <x v="38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x v="2572"/>
    <x v="237"/>
    <x v="551"/>
    <x v="1"/>
    <s v="XP-21865"/>
    <s v="Xylona Preis"/>
    <x v="0"/>
    <s v="United States"/>
    <x v="45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x v="2572"/>
    <x v="237"/>
    <x v="551"/>
    <x v="1"/>
    <s v="XP-21865"/>
    <s v="Xylona Preis"/>
    <x v="0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x v="2573"/>
    <x v="1024"/>
    <x v="510"/>
    <x v="1"/>
    <s v="DK-12985"/>
    <s v="Darren Koutras"/>
    <x v="0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x v="2574"/>
    <x v="683"/>
    <x v="34"/>
    <x v="0"/>
    <s v="CS-12250"/>
    <s v="Chris Selesnick"/>
    <x v="1"/>
    <s v="United States"/>
    <x v="29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x v="2574"/>
    <x v="683"/>
    <x v="34"/>
    <x v="0"/>
    <s v="CS-12250"/>
    <s v="Chris Selesnick"/>
    <x v="1"/>
    <s v="United States"/>
    <x v="29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x v="2574"/>
    <x v="683"/>
    <x v="34"/>
    <x v="0"/>
    <s v="CS-12250"/>
    <s v="Chris Selesnick"/>
    <x v="1"/>
    <s v="United States"/>
    <x v="29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x v="2574"/>
    <x v="683"/>
    <x v="34"/>
    <x v="0"/>
    <s v="CS-12250"/>
    <s v="Chris Selesnick"/>
    <x v="1"/>
    <s v="United States"/>
    <x v="29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x v="2575"/>
    <x v="1025"/>
    <x v="8"/>
    <x v="1"/>
    <s v="AI-10855"/>
    <s v="Arianne Irving"/>
    <x v="0"/>
    <s v="United States"/>
    <x v="239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x v="2575"/>
    <x v="1025"/>
    <x v="8"/>
    <x v="1"/>
    <s v="AI-10855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x v="2576"/>
    <x v="840"/>
    <x v="599"/>
    <x v="1"/>
    <s v="AA-10315"/>
    <s v="Alex Avila"/>
    <x v="0"/>
    <s v="United States"/>
    <x v="171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x v="2576"/>
    <x v="840"/>
    <x v="599"/>
    <x v="1"/>
    <s v="AA-10315"/>
    <s v="Alex Avila"/>
    <x v="0"/>
    <s v="United States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x v="2576"/>
    <x v="840"/>
    <x v="599"/>
    <x v="1"/>
    <s v="AA-10315"/>
    <s v="Alex Avila"/>
    <x v="0"/>
    <s v="United States"/>
    <x v="171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x v="2576"/>
    <x v="840"/>
    <x v="599"/>
    <x v="1"/>
    <s v="AA-10315"/>
    <s v="Alex Avila"/>
    <x v="0"/>
    <s v="United States"/>
    <x v="171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x v="2577"/>
    <x v="762"/>
    <x v="811"/>
    <x v="1"/>
    <s v="RE-19450"/>
    <s v="Richard Eichhorn"/>
    <x v="0"/>
    <s v="United States"/>
    <x v="182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x v="2577"/>
    <x v="762"/>
    <x v="811"/>
    <x v="1"/>
    <s v="RE-19450"/>
    <s v="Richard Eichhorn"/>
    <x v="0"/>
    <s v="United States"/>
    <x v="182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x v="2578"/>
    <x v="811"/>
    <x v="629"/>
    <x v="1"/>
    <s v="TM-21010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x v="2578"/>
    <x v="811"/>
    <x v="629"/>
    <x v="1"/>
    <s v="TM-21010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x v="2578"/>
    <x v="811"/>
    <x v="629"/>
    <x v="1"/>
    <s v="TM-21010"/>
    <s v="Tamara Manning"/>
    <x v="0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x v="2578"/>
    <x v="811"/>
    <x v="629"/>
    <x v="1"/>
    <s v="TM-21010"/>
    <s v="Tamara Manning"/>
    <x v="0"/>
    <s v="United States"/>
    <x v="109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x v="2578"/>
    <x v="811"/>
    <x v="629"/>
    <x v="1"/>
    <s v="TM-21010"/>
    <s v="Tamara Manning"/>
    <x v="0"/>
    <s v="United States"/>
    <x v="109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x v="2578"/>
    <x v="811"/>
    <x v="629"/>
    <x v="1"/>
    <s v="TM-21010"/>
    <s v="Tamara Manning"/>
    <x v="0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x v="2579"/>
    <x v="1026"/>
    <x v="1125"/>
    <x v="1"/>
    <s v="YS-21880"/>
    <s v="Yana Sorensen"/>
    <x v="1"/>
    <s v="United States"/>
    <x v="46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x v="2580"/>
    <x v="793"/>
    <x v="537"/>
    <x v="0"/>
    <s v="AZ-10750"/>
    <s v="Annie Zypern"/>
    <x v="0"/>
    <s v="United States"/>
    <x v="20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x v="2581"/>
    <x v="182"/>
    <x v="750"/>
    <x v="3"/>
    <s v="CM-12445"/>
    <s v="Chuck Magee"/>
    <x v="0"/>
    <s v="United States"/>
    <x v="56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x v="2581"/>
    <x v="182"/>
    <x v="750"/>
    <x v="3"/>
    <s v="CM-12445"/>
    <s v="Chuck Magee"/>
    <x v="0"/>
    <s v="United States"/>
    <x v="56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x v="2581"/>
    <x v="182"/>
    <x v="750"/>
    <x v="3"/>
    <s v="CM-12445"/>
    <s v="Chuck Magee"/>
    <x v="0"/>
    <s v="United States"/>
    <x v="56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x v="2581"/>
    <x v="182"/>
    <x v="750"/>
    <x v="3"/>
    <s v="CM-12445"/>
    <s v="Chuck Magee"/>
    <x v="0"/>
    <s v="United States"/>
    <x v="56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x v="2582"/>
    <x v="428"/>
    <x v="17"/>
    <x v="1"/>
    <s v="JB-16000"/>
    <s v="Joy Bell-"/>
    <x v="0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x v="2583"/>
    <x v="4"/>
    <x v="125"/>
    <x v="0"/>
    <s v="NS-18640"/>
    <s v="Noel Staavos"/>
    <x v="1"/>
    <s v="United States"/>
    <x v="1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x v="2584"/>
    <x v="193"/>
    <x v="1055"/>
    <x v="1"/>
    <s v="LC-16930"/>
    <s v="Linda Cazamias"/>
    <x v="1"/>
    <s v="United States"/>
    <x v="20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x v="2585"/>
    <x v="853"/>
    <x v="153"/>
    <x v="3"/>
    <s v="CA-12775"/>
    <s v="Cynthia Arntzen"/>
    <x v="0"/>
    <s v="United States"/>
    <x v="66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x v="2586"/>
    <x v="1027"/>
    <x v="1126"/>
    <x v="1"/>
    <s v="SR-20425"/>
    <s v="Sharelle Roach"/>
    <x v="2"/>
    <s v="United States"/>
    <x v="66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x v="2587"/>
    <x v="796"/>
    <x v="843"/>
    <x v="0"/>
    <s v="PP-18955"/>
    <s v="Paul Prost"/>
    <x v="2"/>
    <s v="United States"/>
    <x v="24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x v="2587"/>
    <x v="796"/>
    <x v="843"/>
    <x v="0"/>
    <s v="PP-18955"/>
    <s v="Paul Prost"/>
    <x v="2"/>
    <s v="United States"/>
    <x v="24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x v="2587"/>
    <x v="796"/>
    <x v="843"/>
    <x v="0"/>
    <s v="PP-18955"/>
    <s v="Paul Prost"/>
    <x v="2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x v="2588"/>
    <x v="510"/>
    <x v="31"/>
    <x v="0"/>
    <s v="JM-15865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x v="2589"/>
    <x v="1028"/>
    <x v="674"/>
    <x v="1"/>
    <s v="AS-10090"/>
    <s v="Adam Shillingsburg"/>
    <x v="0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x v="2589"/>
    <x v="1028"/>
    <x v="674"/>
    <x v="1"/>
    <s v="AS-10090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x v="2589"/>
    <x v="1028"/>
    <x v="674"/>
    <x v="1"/>
    <s v="AS-10090"/>
    <s v="Adam Shillingsburg"/>
    <x v="0"/>
    <s v="United States"/>
    <x v="20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x v="2590"/>
    <x v="35"/>
    <x v="34"/>
    <x v="1"/>
    <s v="LS-16975"/>
    <s v="Lindsay Shagiari"/>
    <x v="2"/>
    <s v="United States"/>
    <x v="8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x v="2591"/>
    <x v="498"/>
    <x v="782"/>
    <x v="0"/>
    <s v="SA-20830"/>
    <s v="Sue Ann Reed"/>
    <x v="0"/>
    <s v="United States"/>
    <x v="201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x v="2591"/>
    <x v="498"/>
    <x v="782"/>
    <x v="0"/>
    <s v="SA-20830"/>
    <s v="Sue Ann Reed"/>
    <x v="0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x v="2591"/>
    <x v="498"/>
    <x v="782"/>
    <x v="0"/>
    <s v="SA-20830"/>
    <s v="Sue Ann Reed"/>
    <x v="0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x v="2591"/>
    <x v="498"/>
    <x v="782"/>
    <x v="0"/>
    <s v="SA-20830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x v="2592"/>
    <x v="638"/>
    <x v="657"/>
    <x v="1"/>
    <s v="LS-17200"/>
    <s v="Luke Schmidt"/>
    <x v="1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x v="2593"/>
    <x v="1029"/>
    <x v="176"/>
    <x v="2"/>
    <s v="TM-21490"/>
    <s v="Tony Molinari"/>
    <x v="0"/>
    <s v="United States"/>
    <x v="8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x v="2594"/>
    <x v="258"/>
    <x v="407"/>
    <x v="2"/>
    <s v="TT-21265"/>
    <s v="Tim Taslimi"/>
    <x v="1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x v="2595"/>
    <x v="59"/>
    <x v="131"/>
    <x v="1"/>
    <s v="DN-13690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x v="2595"/>
    <x v="59"/>
    <x v="131"/>
    <x v="1"/>
    <s v="DN-13690"/>
    <s v="Duane Noonan"/>
    <x v="0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x v="2595"/>
    <x v="59"/>
    <x v="131"/>
    <x v="1"/>
    <s v="DN-13690"/>
    <s v="Duane Noonan"/>
    <x v="0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x v="2596"/>
    <x v="108"/>
    <x v="106"/>
    <x v="1"/>
    <s v="EB-14110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x v="2596"/>
    <x v="108"/>
    <x v="106"/>
    <x v="1"/>
    <s v="EB-14110"/>
    <s v="Eugene Barchas"/>
    <x v="0"/>
    <s v="United States"/>
    <x v="49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x v="2597"/>
    <x v="713"/>
    <x v="750"/>
    <x v="0"/>
    <s v="CM-11815"/>
    <s v="Candace McMahon"/>
    <x v="1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x v="2598"/>
    <x v="1018"/>
    <x v="527"/>
    <x v="1"/>
    <s v="HM-14860"/>
    <s v="Harry Marie"/>
    <x v="1"/>
    <s v="United States"/>
    <x v="238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x v="2599"/>
    <x v="197"/>
    <x v="1050"/>
    <x v="2"/>
    <s v="KM-16375"/>
    <s v="Katherine Murray"/>
    <x v="2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x v="2600"/>
    <x v="1030"/>
    <x v="716"/>
    <x v="0"/>
    <s v="BF-11020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x v="2600"/>
    <x v="1030"/>
    <x v="716"/>
    <x v="0"/>
    <s v="BF-11020"/>
    <s v="Barry Französisch"/>
    <x v="1"/>
    <s v="United States"/>
    <x v="1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x v="2600"/>
    <x v="1030"/>
    <x v="716"/>
    <x v="0"/>
    <s v="BF-11020"/>
    <s v="Barry Französisch"/>
    <x v="1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x v="2601"/>
    <x v="1031"/>
    <x v="673"/>
    <x v="1"/>
    <s v="JE-15745"/>
    <s v="Joel Eaton"/>
    <x v="0"/>
    <s v="United States"/>
    <x v="436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x v="2602"/>
    <x v="132"/>
    <x v="133"/>
    <x v="0"/>
    <s v="EJ-14155"/>
    <s v="Eva Jacobs"/>
    <x v="0"/>
    <s v="United States"/>
    <x v="4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x v="2603"/>
    <x v="392"/>
    <x v="419"/>
    <x v="1"/>
    <s v="BN-11470"/>
    <s v="Brad Norvell"/>
    <x v="1"/>
    <s v="United States"/>
    <x v="10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x v="2604"/>
    <x v="939"/>
    <x v="1063"/>
    <x v="1"/>
    <s v="EC-14050"/>
    <s v="Erin Creighton"/>
    <x v="0"/>
    <s v="United States"/>
    <x v="38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x v="2604"/>
    <x v="939"/>
    <x v="1063"/>
    <x v="1"/>
    <s v="EC-14050"/>
    <s v="Erin Creighton"/>
    <x v="0"/>
    <s v="United States"/>
    <x v="38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x v="2605"/>
    <x v="628"/>
    <x v="450"/>
    <x v="2"/>
    <s v="TT-21220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x v="2606"/>
    <x v="1009"/>
    <x v="1127"/>
    <x v="0"/>
    <s v="NP-18685"/>
    <s v="Nora Pelletier"/>
    <x v="2"/>
    <s v="United States"/>
    <x v="96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x v="2607"/>
    <x v="616"/>
    <x v="437"/>
    <x v="0"/>
    <s v="AH-10195"/>
    <s v="Alan Haines"/>
    <x v="1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x v="2607"/>
    <x v="616"/>
    <x v="437"/>
    <x v="0"/>
    <s v="AH-10195"/>
    <s v="Alan Haines"/>
    <x v="1"/>
    <s v="United States"/>
    <x v="437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x v="2608"/>
    <x v="590"/>
    <x v="1128"/>
    <x v="1"/>
    <s v="CC-12145"/>
    <s v="Charles Crestani"/>
    <x v="0"/>
    <s v="United States"/>
    <x v="268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x v="2609"/>
    <x v="1032"/>
    <x v="1129"/>
    <x v="1"/>
    <s v="DL-13315"/>
    <s v="Delfina Latchford"/>
    <x v="0"/>
    <s v="United States"/>
    <x v="277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x v="2610"/>
    <x v="449"/>
    <x v="768"/>
    <x v="2"/>
    <s v="XP-21865"/>
    <s v="Xylona Preis"/>
    <x v="0"/>
    <s v="United States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x v="2611"/>
    <x v="179"/>
    <x v="215"/>
    <x v="1"/>
    <s v="MA-17560"/>
    <s v="Matt Abelman"/>
    <x v="2"/>
    <s v="United States"/>
    <x v="10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x v="2612"/>
    <x v="557"/>
    <x v="793"/>
    <x v="2"/>
    <s v="SZ-20035"/>
    <s v="Sam Zeldin"/>
    <x v="2"/>
    <s v="United States"/>
    <x v="12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x v="2612"/>
    <x v="557"/>
    <x v="793"/>
    <x v="2"/>
    <s v="SZ-20035"/>
    <s v="Sam Zeldin"/>
    <x v="2"/>
    <s v="United States"/>
    <x v="12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x v="2612"/>
    <x v="557"/>
    <x v="793"/>
    <x v="2"/>
    <s v="SZ-2003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x v="2612"/>
    <x v="557"/>
    <x v="793"/>
    <x v="2"/>
    <s v="SZ-20035"/>
    <s v="Sam Zeldin"/>
    <x v="2"/>
    <s v="United States"/>
    <x v="12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x v="2612"/>
    <x v="557"/>
    <x v="793"/>
    <x v="2"/>
    <s v="SZ-20035"/>
    <s v="Sam Zeldin"/>
    <x v="2"/>
    <s v="United States"/>
    <x v="12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x v="2613"/>
    <x v="1033"/>
    <x v="914"/>
    <x v="2"/>
    <s v="CS-1184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x v="2613"/>
    <x v="1033"/>
    <x v="914"/>
    <x v="2"/>
    <s v="CS-11845"/>
    <s v="Cari Sayre"/>
    <x v="1"/>
    <s v="United States"/>
    <x v="4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x v="2613"/>
    <x v="1033"/>
    <x v="914"/>
    <x v="2"/>
    <s v="CS-1184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x v="2614"/>
    <x v="673"/>
    <x v="410"/>
    <x v="1"/>
    <s v="MH-18115"/>
    <s v="Mick Hernandez"/>
    <x v="2"/>
    <s v="United States"/>
    <x v="181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x v="2615"/>
    <x v="220"/>
    <x v="218"/>
    <x v="3"/>
    <s v="CB-12025"/>
    <s v="Cassandra Brandow"/>
    <x v="0"/>
    <s v="United States"/>
    <x v="8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x v="2615"/>
    <x v="220"/>
    <x v="218"/>
    <x v="3"/>
    <s v="CB-12025"/>
    <s v="Cassandra Brandow"/>
    <x v="0"/>
    <s v="United States"/>
    <x v="8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x v="2616"/>
    <x v="1034"/>
    <x v="1019"/>
    <x v="3"/>
    <s v="JO-15145"/>
    <s v="Jack O'Briant"/>
    <x v="1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x v="2616"/>
    <x v="1034"/>
    <x v="1019"/>
    <x v="3"/>
    <s v="JO-15145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x v="2617"/>
    <x v="491"/>
    <x v="533"/>
    <x v="2"/>
    <s v="PA-19060"/>
    <s v="Pete Armstrong"/>
    <x v="2"/>
    <s v="United States"/>
    <x v="100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x v="2618"/>
    <x v="209"/>
    <x v="217"/>
    <x v="0"/>
    <s v="SV-20785"/>
    <s v="Stewart Visinsky"/>
    <x v="0"/>
    <s v="United States"/>
    <x v="140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x v="2619"/>
    <x v="817"/>
    <x v="404"/>
    <x v="1"/>
    <s v="KL-16555"/>
    <s v="Kelly Lampkin"/>
    <x v="1"/>
    <s v="United States"/>
    <x v="115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x v="2619"/>
    <x v="817"/>
    <x v="404"/>
    <x v="1"/>
    <s v="KL-16555"/>
    <s v="Kelly Lampkin"/>
    <x v="1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x v="2620"/>
    <x v="103"/>
    <x v="101"/>
    <x v="1"/>
    <s v="BC-11125"/>
    <s v="Becky Castell"/>
    <x v="2"/>
    <s v="United States"/>
    <x v="372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x v="2621"/>
    <x v="1035"/>
    <x v="623"/>
    <x v="1"/>
    <s v="PO-18850"/>
    <s v="Patrick O'Brill"/>
    <x v="0"/>
    <s v="United States"/>
    <x v="173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x v="2622"/>
    <x v="210"/>
    <x v="218"/>
    <x v="1"/>
    <s v="AG-10675"/>
    <s v="Anna Gayman"/>
    <x v="0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x v="2623"/>
    <x v="566"/>
    <x v="737"/>
    <x v="1"/>
    <s v="DB-13210"/>
    <s v="Dean Braden"/>
    <x v="0"/>
    <s v="United States"/>
    <x v="66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x v="2624"/>
    <x v="577"/>
    <x v="1104"/>
    <x v="1"/>
    <s v="SP-20860"/>
    <s v="Sung Pak"/>
    <x v="1"/>
    <s v="United States"/>
    <x v="30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x v="2624"/>
    <x v="577"/>
    <x v="1104"/>
    <x v="1"/>
    <s v="SP-20860"/>
    <s v="Sung Pak"/>
    <x v="1"/>
    <s v="United States"/>
    <x v="30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x v="2625"/>
    <x v="809"/>
    <x v="1114"/>
    <x v="1"/>
    <s v="Dl-13600"/>
    <s v="Dorris liebe"/>
    <x v="1"/>
    <s v="United States"/>
    <x v="4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x v="2625"/>
    <x v="809"/>
    <x v="1114"/>
    <x v="1"/>
    <s v="Dl-13600"/>
    <s v="Dorris liebe"/>
    <x v="1"/>
    <s v="United States"/>
    <x v="4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x v="2626"/>
    <x v="1024"/>
    <x v="593"/>
    <x v="2"/>
    <s v="LH-17020"/>
    <s v="Lisa Hazard"/>
    <x v="0"/>
    <s v="United States"/>
    <x v="103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x v="2626"/>
    <x v="1024"/>
    <x v="593"/>
    <x v="2"/>
    <s v="LH-17020"/>
    <s v="Lisa Hazard"/>
    <x v="0"/>
    <s v="United States"/>
    <x v="103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x v="2626"/>
    <x v="1024"/>
    <x v="593"/>
    <x v="2"/>
    <s v="LH-17020"/>
    <s v="Lisa Hazard"/>
    <x v="0"/>
    <s v="United States"/>
    <x v="103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x v="2627"/>
    <x v="504"/>
    <x v="547"/>
    <x v="1"/>
    <s v="AD-10180"/>
    <s v="Alan Dominguez"/>
    <x v="2"/>
    <s v="United States"/>
    <x v="8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x v="2628"/>
    <x v="78"/>
    <x v="359"/>
    <x v="1"/>
    <s v="KT-16465"/>
    <s v="Kean Takahito"/>
    <x v="0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x v="2628"/>
    <x v="78"/>
    <x v="359"/>
    <x v="1"/>
    <s v="KT-16465"/>
    <s v="Kean Takahito"/>
    <x v="0"/>
    <s v="United States"/>
    <x v="12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x v="2628"/>
    <x v="78"/>
    <x v="359"/>
    <x v="1"/>
    <s v="KT-16465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x v="2629"/>
    <x v="308"/>
    <x v="266"/>
    <x v="2"/>
    <s v="PJ-19015"/>
    <s v="Pauline Johnson"/>
    <x v="0"/>
    <s v="United States"/>
    <x v="100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x v="2630"/>
    <x v="207"/>
    <x v="1090"/>
    <x v="1"/>
    <s v="MC-18100"/>
    <s v="Mick Crebagga"/>
    <x v="0"/>
    <s v="United States"/>
    <x v="64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x v="2631"/>
    <x v="733"/>
    <x v="667"/>
    <x v="1"/>
    <s v="BO-11350"/>
    <s v="Bill Overfelt"/>
    <x v="1"/>
    <s v="United States"/>
    <x v="43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x v="2632"/>
    <x v="168"/>
    <x v="174"/>
    <x v="1"/>
    <s v="DP-13000"/>
    <s v="Darren Powers"/>
    <x v="0"/>
    <s v="United States"/>
    <x v="12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x v="2633"/>
    <x v="944"/>
    <x v="849"/>
    <x v="1"/>
    <s v="TM-21490"/>
    <s v="Tony Molinari"/>
    <x v="0"/>
    <s v="United States"/>
    <x v="181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x v="2633"/>
    <x v="944"/>
    <x v="849"/>
    <x v="1"/>
    <s v="TM-21490"/>
    <s v="Tony Molinari"/>
    <x v="0"/>
    <s v="United States"/>
    <x v="181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x v="2634"/>
    <x v="713"/>
    <x v="750"/>
    <x v="2"/>
    <s v="DV-13045"/>
    <s v="Darrin Van Huff"/>
    <x v="1"/>
    <s v="United States"/>
    <x v="70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x v="2634"/>
    <x v="713"/>
    <x v="750"/>
    <x v="2"/>
    <s v="DV-13045"/>
    <s v="Darrin Van Huff"/>
    <x v="1"/>
    <s v="United States"/>
    <x v="70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x v="2635"/>
    <x v="198"/>
    <x v="895"/>
    <x v="1"/>
    <s v="AH-10690"/>
    <s v="Anna Häberlin"/>
    <x v="1"/>
    <s v="United States"/>
    <x v="24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x v="2635"/>
    <x v="198"/>
    <x v="895"/>
    <x v="1"/>
    <s v="AH-10690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x v="2635"/>
    <x v="198"/>
    <x v="895"/>
    <x v="1"/>
    <s v="AH-10690"/>
    <s v="Anna Häberlin"/>
    <x v="1"/>
    <s v="United States"/>
    <x v="24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x v="2636"/>
    <x v="912"/>
    <x v="779"/>
    <x v="1"/>
    <s v="AB-10165"/>
    <s v="Alan Barnes"/>
    <x v="0"/>
    <s v="United States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x v="2637"/>
    <x v="158"/>
    <x v="160"/>
    <x v="2"/>
    <s v="JS-15940"/>
    <s v="Joni Sundaresam"/>
    <x v="2"/>
    <s v="United States"/>
    <x v="164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x v="2638"/>
    <x v="823"/>
    <x v="874"/>
    <x v="1"/>
    <s v="BV-11245"/>
    <s v="Benjamin Venier"/>
    <x v="1"/>
    <s v="United States"/>
    <x v="147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x v="2638"/>
    <x v="823"/>
    <x v="874"/>
    <x v="1"/>
    <s v="BV-11245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x v="2638"/>
    <x v="823"/>
    <x v="874"/>
    <x v="1"/>
    <s v="BV-11245"/>
    <s v="Benjamin Venier"/>
    <x v="1"/>
    <s v="United States"/>
    <x v="147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x v="2639"/>
    <x v="123"/>
    <x v="410"/>
    <x v="2"/>
    <s v="NC-18415"/>
    <s v="Nathan Cano"/>
    <x v="0"/>
    <s v="United States"/>
    <x v="12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x v="2639"/>
    <x v="123"/>
    <x v="410"/>
    <x v="2"/>
    <s v="NC-18415"/>
    <s v="Nathan Cano"/>
    <x v="0"/>
    <s v="United States"/>
    <x v="12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x v="2639"/>
    <x v="123"/>
    <x v="410"/>
    <x v="2"/>
    <s v="NC-18415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x v="2640"/>
    <x v="1036"/>
    <x v="395"/>
    <x v="1"/>
    <s v="SU-20665"/>
    <s v="Stephanie Ulpright"/>
    <x v="2"/>
    <s v="United States"/>
    <x v="202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x v="2640"/>
    <x v="1036"/>
    <x v="395"/>
    <x v="1"/>
    <s v="SU-20665"/>
    <s v="Stephanie Ulpright"/>
    <x v="2"/>
    <s v="United States"/>
    <x v="202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x v="2641"/>
    <x v="504"/>
    <x v="547"/>
    <x v="1"/>
    <s v="DJ-13510"/>
    <s v="Don Jones"/>
    <x v="1"/>
    <s v="United States"/>
    <x v="8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x v="2641"/>
    <x v="504"/>
    <x v="547"/>
    <x v="1"/>
    <s v="DJ-13510"/>
    <s v="Don Jones"/>
    <x v="1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x v="2642"/>
    <x v="440"/>
    <x v="588"/>
    <x v="1"/>
    <s v="DL-12865"/>
    <s v="Dan Lawera"/>
    <x v="0"/>
    <s v="United States"/>
    <x v="247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x v="2643"/>
    <x v="280"/>
    <x v="391"/>
    <x v="2"/>
    <s v="Dp-13240"/>
    <s v="Dean percer"/>
    <x v="2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x v="2643"/>
    <x v="280"/>
    <x v="391"/>
    <x v="2"/>
    <s v="Dp-13240"/>
    <s v="Dean percer"/>
    <x v="2"/>
    <s v="United States"/>
    <x v="289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x v="2643"/>
    <x v="280"/>
    <x v="391"/>
    <x v="2"/>
    <s v="Dp-13240"/>
    <s v="Dean percer"/>
    <x v="2"/>
    <s v="United States"/>
    <x v="289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x v="2643"/>
    <x v="280"/>
    <x v="391"/>
    <x v="2"/>
    <s v="Dp-13240"/>
    <s v="Dean percer"/>
    <x v="2"/>
    <s v="United States"/>
    <x v="289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x v="2643"/>
    <x v="280"/>
    <x v="391"/>
    <x v="2"/>
    <s v="Dp-13240"/>
    <s v="Dean percer"/>
    <x v="2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x v="2643"/>
    <x v="280"/>
    <x v="391"/>
    <x v="2"/>
    <s v="Dp-13240"/>
    <s v="Dean percer"/>
    <x v="2"/>
    <s v="United States"/>
    <x v="289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x v="2643"/>
    <x v="280"/>
    <x v="391"/>
    <x v="2"/>
    <s v="Dp-13240"/>
    <s v="Dean percer"/>
    <x v="2"/>
    <s v="United States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x v="2644"/>
    <x v="65"/>
    <x v="19"/>
    <x v="0"/>
    <s v="TM-21010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x v="2645"/>
    <x v="784"/>
    <x v="234"/>
    <x v="1"/>
    <s v="TZ-21580"/>
    <s v="Tracy Zic"/>
    <x v="0"/>
    <s v="United States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x v="2645"/>
    <x v="784"/>
    <x v="234"/>
    <x v="1"/>
    <s v="TZ-21580"/>
    <s v="Tracy Zic"/>
    <x v="0"/>
    <s v="United States"/>
    <x v="80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x v="2646"/>
    <x v="184"/>
    <x v="1130"/>
    <x v="1"/>
    <s v="SC-20260"/>
    <s v="Scott Cohen"/>
    <x v="1"/>
    <s v="United States"/>
    <x v="104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x v="2647"/>
    <x v="1037"/>
    <x v="297"/>
    <x v="0"/>
    <s v="LS-17230"/>
    <s v="Lycoris Saunders"/>
    <x v="0"/>
    <s v="United States"/>
    <x v="1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x v="2648"/>
    <x v="616"/>
    <x v="741"/>
    <x v="1"/>
    <s v="MV-18190"/>
    <s v="Mike Vittorini"/>
    <x v="0"/>
    <s v="United States"/>
    <x v="12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x v="2649"/>
    <x v="591"/>
    <x v="470"/>
    <x v="0"/>
    <s v="BD-11620"/>
    <s v="Brian DeCherney"/>
    <x v="0"/>
    <s v="United States"/>
    <x v="20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x v="2650"/>
    <x v="913"/>
    <x v="1054"/>
    <x v="1"/>
    <s v="CV-12295"/>
    <s v="Christina VanderZanden"/>
    <x v="0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x v="2650"/>
    <x v="913"/>
    <x v="1054"/>
    <x v="1"/>
    <s v="CV-12295"/>
    <s v="Christina VanderZanden"/>
    <x v="0"/>
    <s v="United States"/>
    <x v="20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x v="2650"/>
    <x v="913"/>
    <x v="1054"/>
    <x v="1"/>
    <s v="CV-12295"/>
    <s v="Christina VanderZanden"/>
    <x v="0"/>
    <s v="United States"/>
    <x v="20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x v="2651"/>
    <x v="86"/>
    <x v="9"/>
    <x v="1"/>
    <s v="KB-16315"/>
    <s v="Karl Braun"/>
    <x v="0"/>
    <s v="United States"/>
    <x v="46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x v="2651"/>
    <x v="86"/>
    <x v="9"/>
    <x v="1"/>
    <s v="KB-16315"/>
    <s v="Karl Braun"/>
    <x v="0"/>
    <s v="United States"/>
    <x v="46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x v="2651"/>
    <x v="86"/>
    <x v="9"/>
    <x v="1"/>
    <s v="KB-16315"/>
    <s v="Karl Braun"/>
    <x v="0"/>
    <s v="United States"/>
    <x v="46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x v="2652"/>
    <x v="1031"/>
    <x v="1131"/>
    <x v="1"/>
    <s v="ME-18010"/>
    <s v="Michelle Ellison"/>
    <x v="1"/>
    <s v="United States"/>
    <x v="4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x v="2653"/>
    <x v="524"/>
    <x v="565"/>
    <x v="1"/>
    <s v="AJ-10780"/>
    <s v="Anthony Jacobs"/>
    <x v="1"/>
    <s v="United States"/>
    <x v="48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x v="2654"/>
    <x v="529"/>
    <x v="665"/>
    <x v="0"/>
    <s v="DV-13465"/>
    <s v="Dianna Vittorini"/>
    <x v="0"/>
    <s v="United States"/>
    <x v="147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x v="2654"/>
    <x v="529"/>
    <x v="665"/>
    <x v="0"/>
    <s v="DV-13465"/>
    <s v="Dianna Vittorini"/>
    <x v="0"/>
    <s v="United States"/>
    <x v="147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x v="2654"/>
    <x v="529"/>
    <x v="665"/>
    <x v="0"/>
    <s v="DV-13465"/>
    <s v="Dianna Vittorini"/>
    <x v="0"/>
    <s v="United States"/>
    <x v="147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x v="2654"/>
    <x v="529"/>
    <x v="665"/>
    <x v="0"/>
    <s v="DV-13465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x v="2655"/>
    <x v="871"/>
    <x v="680"/>
    <x v="1"/>
    <s v="JK-15325"/>
    <s v="Jason Klamczynski"/>
    <x v="1"/>
    <s v="United States"/>
    <x v="61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x v="2655"/>
    <x v="871"/>
    <x v="680"/>
    <x v="1"/>
    <s v="JK-15325"/>
    <s v="Jason Klamczynski"/>
    <x v="1"/>
    <s v="United States"/>
    <x v="61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x v="2656"/>
    <x v="2"/>
    <x v="349"/>
    <x v="0"/>
    <s v="SH-20395"/>
    <s v="Shahid Hopkins"/>
    <x v="0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x v="2657"/>
    <x v="708"/>
    <x v="275"/>
    <x v="0"/>
    <s v="SC-20725"/>
    <s v="Steven Cartwright"/>
    <x v="0"/>
    <s v="United States"/>
    <x v="1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x v="2657"/>
    <x v="708"/>
    <x v="275"/>
    <x v="0"/>
    <s v="SC-20725"/>
    <s v="Steven Cartwright"/>
    <x v="0"/>
    <s v="United States"/>
    <x v="1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x v="2657"/>
    <x v="708"/>
    <x v="275"/>
    <x v="0"/>
    <s v="SC-20725"/>
    <s v="Steven Cartwright"/>
    <x v="0"/>
    <s v="United States"/>
    <x v="1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x v="2658"/>
    <x v="1038"/>
    <x v="1027"/>
    <x v="1"/>
    <s v="CS-12250"/>
    <s v="Chris Selesnick"/>
    <x v="1"/>
    <s v="United States"/>
    <x v="439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x v="2658"/>
    <x v="1038"/>
    <x v="1027"/>
    <x v="1"/>
    <s v="CS-12250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x v="2659"/>
    <x v="34"/>
    <x v="1132"/>
    <x v="1"/>
    <s v="LH-16900"/>
    <s v="Lena Hernandez"/>
    <x v="0"/>
    <s v="United States"/>
    <x v="111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x v="2660"/>
    <x v="47"/>
    <x v="720"/>
    <x v="1"/>
    <s v="YC-21895"/>
    <s v="Yoseph Carroll"/>
    <x v="1"/>
    <s v="United States"/>
    <x v="61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x v="2660"/>
    <x v="47"/>
    <x v="720"/>
    <x v="1"/>
    <s v="YC-21895"/>
    <s v="Yoseph Carroll"/>
    <x v="1"/>
    <s v="United States"/>
    <x v="61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x v="2661"/>
    <x v="323"/>
    <x v="479"/>
    <x v="2"/>
    <s v="CY-12745"/>
    <s v="Craig Yedwab"/>
    <x v="1"/>
    <s v="United States"/>
    <x v="53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x v="2662"/>
    <x v="8"/>
    <x v="1133"/>
    <x v="1"/>
    <s v="AH-10030"/>
    <s v="Aaron Hawkins"/>
    <x v="1"/>
    <s v="United States"/>
    <x v="1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x v="2662"/>
    <x v="8"/>
    <x v="1133"/>
    <x v="1"/>
    <s v="AH-10030"/>
    <s v="Aaron Hawkins"/>
    <x v="1"/>
    <s v="United States"/>
    <x v="1"/>
    <x v="1"/>
    <n v="90004"/>
    <x v="1"/>
    <s v="OFF-PA-10003063"/>
    <x v="1"/>
    <x v="10"/>
    <s v="EcoTones Memo Sheets"/>
    <n v="8"/>
    <n v="2"/>
    <n v="0"/>
    <n v="3.84"/>
    <x v="1"/>
    <x v="0"/>
  </r>
  <r>
    <n v="5357"/>
    <x v="2663"/>
    <x v="321"/>
    <x v="767"/>
    <x v="1"/>
    <s v="AR-10540"/>
    <s v="Andy Reiter"/>
    <x v="0"/>
    <s v="United States"/>
    <x v="8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x v="2664"/>
    <x v="79"/>
    <x v="826"/>
    <x v="1"/>
    <s v="SS-20590"/>
    <s v="Sonia Sunley"/>
    <x v="0"/>
    <s v="United States"/>
    <x v="8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x v="2664"/>
    <x v="79"/>
    <x v="826"/>
    <x v="1"/>
    <s v="SS-20590"/>
    <s v="Sonia Sunley"/>
    <x v="0"/>
    <s v="United States"/>
    <x v="8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x v="2664"/>
    <x v="79"/>
    <x v="826"/>
    <x v="1"/>
    <s v="SS-20590"/>
    <s v="Sonia Sunley"/>
    <x v="0"/>
    <s v="United States"/>
    <x v="8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x v="2665"/>
    <x v="349"/>
    <x v="650"/>
    <x v="1"/>
    <s v="DW-13585"/>
    <s v="Dorothy Wardle"/>
    <x v="1"/>
    <s v="United States"/>
    <x v="115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x v="2666"/>
    <x v="255"/>
    <x v="272"/>
    <x v="2"/>
    <s v="NC-18625"/>
    <s v="Noah Childs"/>
    <x v="1"/>
    <s v="United States"/>
    <x v="61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x v="2667"/>
    <x v="723"/>
    <x v="771"/>
    <x v="1"/>
    <s v="CD-11920"/>
    <s v="Carlos Daly"/>
    <x v="0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x v="2667"/>
    <x v="723"/>
    <x v="771"/>
    <x v="1"/>
    <s v="CD-11920"/>
    <s v="Carlos Daly"/>
    <x v="0"/>
    <s v="United States"/>
    <x v="391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x v="2668"/>
    <x v="1039"/>
    <x v="1134"/>
    <x v="0"/>
    <s v="DW-13195"/>
    <s v="David Wiener"/>
    <x v="1"/>
    <s v="United States"/>
    <x v="24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x v="2669"/>
    <x v="73"/>
    <x v="71"/>
    <x v="1"/>
    <s v="EH-13990"/>
    <s v="Erica Hackney"/>
    <x v="0"/>
    <s v="United States"/>
    <x v="12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x v="2670"/>
    <x v="193"/>
    <x v="261"/>
    <x v="1"/>
    <s v="BD-11320"/>
    <s v="Bill Donatelli"/>
    <x v="0"/>
    <s v="United States"/>
    <x v="4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x v="2670"/>
    <x v="193"/>
    <x v="261"/>
    <x v="1"/>
    <s v="BD-11320"/>
    <s v="Bill Donatelli"/>
    <x v="0"/>
    <s v="United States"/>
    <x v="4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x v="2670"/>
    <x v="193"/>
    <x v="261"/>
    <x v="1"/>
    <s v="BD-11320"/>
    <s v="Bill Donatelli"/>
    <x v="0"/>
    <s v="United States"/>
    <x v="4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x v="2671"/>
    <x v="18"/>
    <x v="462"/>
    <x v="2"/>
    <s v="KH-16630"/>
    <s v="Ken Heidel"/>
    <x v="1"/>
    <s v="United States"/>
    <x v="59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x v="2672"/>
    <x v="798"/>
    <x v="102"/>
    <x v="1"/>
    <s v="NH-18610"/>
    <s v="Nicole Hansen"/>
    <x v="1"/>
    <s v="United States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x v="2672"/>
    <x v="798"/>
    <x v="102"/>
    <x v="1"/>
    <s v="NH-18610"/>
    <s v="Nicole Hansen"/>
    <x v="1"/>
    <s v="United States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x v="2673"/>
    <x v="1040"/>
    <x v="697"/>
    <x v="1"/>
    <s v="AG-10495"/>
    <s v="Andrew Gjertsen"/>
    <x v="1"/>
    <s v="United States"/>
    <x v="12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x v="2673"/>
    <x v="1040"/>
    <x v="697"/>
    <x v="1"/>
    <s v="AG-10495"/>
    <s v="Andrew Gjertsen"/>
    <x v="1"/>
    <s v="United States"/>
    <x v="12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x v="2673"/>
    <x v="1040"/>
    <x v="697"/>
    <x v="1"/>
    <s v="AG-10495"/>
    <s v="Andrew Gjertsen"/>
    <x v="1"/>
    <s v="United States"/>
    <x v="12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x v="2674"/>
    <x v="837"/>
    <x v="1135"/>
    <x v="1"/>
    <s v="RP-19855"/>
    <s v="Roy Phan"/>
    <x v="1"/>
    <s v="United States"/>
    <x v="4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x v="2674"/>
    <x v="837"/>
    <x v="1135"/>
    <x v="1"/>
    <s v="RP-19855"/>
    <s v="Roy Phan"/>
    <x v="1"/>
    <s v="United States"/>
    <x v="4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x v="2675"/>
    <x v="29"/>
    <x v="899"/>
    <x v="2"/>
    <s v="NB-18655"/>
    <s v="Nona Balk"/>
    <x v="1"/>
    <s v="United States"/>
    <x v="10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x v="2675"/>
    <x v="29"/>
    <x v="899"/>
    <x v="2"/>
    <s v="NB-18655"/>
    <s v="Nona Balk"/>
    <x v="1"/>
    <s v="United States"/>
    <x v="10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x v="2676"/>
    <x v="1041"/>
    <x v="964"/>
    <x v="1"/>
    <s v="JM-15580"/>
    <s v="Jill Matthias"/>
    <x v="0"/>
    <s v="United States"/>
    <x v="1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x v="2676"/>
    <x v="1041"/>
    <x v="964"/>
    <x v="1"/>
    <s v="JM-15580"/>
    <s v="Jill Matthias"/>
    <x v="0"/>
    <s v="United States"/>
    <x v="1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x v="2677"/>
    <x v="64"/>
    <x v="62"/>
    <x v="0"/>
    <s v="DM-13525"/>
    <s v="Don Miller"/>
    <x v="1"/>
    <s v="United States"/>
    <x v="12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x v="2677"/>
    <x v="64"/>
    <x v="62"/>
    <x v="0"/>
    <s v="DM-13525"/>
    <s v="Don Miller"/>
    <x v="1"/>
    <s v="United States"/>
    <x v="12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x v="2677"/>
    <x v="64"/>
    <x v="62"/>
    <x v="0"/>
    <s v="DM-13525"/>
    <s v="Don Miller"/>
    <x v="1"/>
    <s v="United States"/>
    <x v="12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x v="2678"/>
    <x v="335"/>
    <x v="231"/>
    <x v="1"/>
    <s v="CC-12220"/>
    <s v="Chris Cortes"/>
    <x v="0"/>
    <s v="United States"/>
    <x v="10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x v="2678"/>
    <x v="335"/>
    <x v="231"/>
    <x v="1"/>
    <s v="CC-12220"/>
    <s v="Chris Cortes"/>
    <x v="0"/>
    <s v="United States"/>
    <x v="10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x v="2679"/>
    <x v="846"/>
    <x v="875"/>
    <x v="1"/>
    <s v="GA-14725"/>
    <s v="Guy Armstrong"/>
    <x v="0"/>
    <s v="United States"/>
    <x v="440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x v="2680"/>
    <x v="1042"/>
    <x v="638"/>
    <x v="0"/>
    <s v="CV-12805"/>
    <s v="Cynthia Voltz"/>
    <x v="1"/>
    <s v="United States"/>
    <x v="1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x v="2680"/>
    <x v="1042"/>
    <x v="638"/>
    <x v="0"/>
    <s v="CV-12805"/>
    <s v="Cynthia Voltz"/>
    <x v="1"/>
    <s v="United States"/>
    <x v="1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x v="2680"/>
    <x v="1042"/>
    <x v="638"/>
    <x v="0"/>
    <s v="CV-12805"/>
    <s v="Cynthia Voltz"/>
    <x v="1"/>
    <s v="United States"/>
    <x v="1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x v="2681"/>
    <x v="468"/>
    <x v="44"/>
    <x v="0"/>
    <s v="NC-18535"/>
    <s v="Nick Crebassa"/>
    <x v="1"/>
    <s v="United States"/>
    <x v="4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x v="2682"/>
    <x v="84"/>
    <x v="573"/>
    <x v="1"/>
    <s v="GR-14560"/>
    <s v="Georgia Rosenberg"/>
    <x v="1"/>
    <s v="United States"/>
    <x v="40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x v="2682"/>
    <x v="84"/>
    <x v="573"/>
    <x v="1"/>
    <s v="GR-14560"/>
    <s v="Georgia Rosenberg"/>
    <x v="1"/>
    <s v="United States"/>
    <x v="40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x v="2682"/>
    <x v="84"/>
    <x v="573"/>
    <x v="1"/>
    <s v="GR-14560"/>
    <s v="Georgia Rosenberg"/>
    <x v="1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x v="2682"/>
    <x v="84"/>
    <x v="573"/>
    <x v="1"/>
    <s v="GR-14560"/>
    <s v="Georgia Rosenberg"/>
    <x v="1"/>
    <s v="United States"/>
    <x v="40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x v="2683"/>
    <x v="728"/>
    <x v="683"/>
    <x v="0"/>
    <s v="JG-15805"/>
    <s v="John Grady"/>
    <x v="1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x v="2684"/>
    <x v="446"/>
    <x v="926"/>
    <x v="3"/>
    <s v="EB-13750"/>
    <s v="Edward Becker"/>
    <x v="1"/>
    <s v="United States"/>
    <x v="8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x v="2685"/>
    <x v="73"/>
    <x v="902"/>
    <x v="1"/>
    <s v="MC-17605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x v="2686"/>
    <x v="720"/>
    <x v="342"/>
    <x v="1"/>
    <s v="BM-11650"/>
    <s v="Brian Moss"/>
    <x v="1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x v="2687"/>
    <x v="526"/>
    <x v="679"/>
    <x v="1"/>
    <s v="HF-14995"/>
    <s v="Herbert Flentye"/>
    <x v="0"/>
    <s v="United States"/>
    <x v="1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x v="2688"/>
    <x v="296"/>
    <x v="19"/>
    <x v="2"/>
    <s v="ML-18265"/>
    <s v="Muhammed Lee"/>
    <x v="0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x v="2688"/>
    <x v="296"/>
    <x v="19"/>
    <x v="2"/>
    <s v="ML-18265"/>
    <s v="Muhammed Lee"/>
    <x v="0"/>
    <s v="United States"/>
    <x v="4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x v="2689"/>
    <x v="1043"/>
    <x v="346"/>
    <x v="1"/>
    <s v="AH-10195"/>
    <s v="Alan Haines"/>
    <x v="1"/>
    <s v="United States"/>
    <x v="20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x v="2689"/>
    <x v="1043"/>
    <x v="346"/>
    <x v="1"/>
    <s v="AH-10195"/>
    <s v="Alan Haines"/>
    <x v="1"/>
    <s v="United States"/>
    <x v="20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x v="2690"/>
    <x v="712"/>
    <x v="874"/>
    <x v="1"/>
    <s v="TZ-21580"/>
    <s v="Tracy Zic"/>
    <x v="0"/>
    <s v="United States"/>
    <x v="1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x v="2690"/>
    <x v="712"/>
    <x v="874"/>
    <x v="1"/>
    <s v="TZ-21580"/>
    <s v="Tracy Zic"/>
    <x v="0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x v="2690"/>
    <x v="712"/>
    <x v="874"/>
    <x v="1"/>
    <s v="TZ-21580"/>
    <s v="Tracy Zic"/>
    <x v="0"/>
    <s v="United States"/>
    <x v="1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x v="2691"/>
    <x v="166"/>
    <x v="93"/>
    <x v="1"/>
    <s v="DM-13345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x v="2691"/>
    <x v="166"/>
    <x v="93"/>
    <x v="1"/>
    <s v="DM-13345"/>
    <s v="Denise Monton"/>
    <x v="1"/>
    <s v="United States"/>
    <x v="8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x v="2691"/>
    <x v="166"/>
    <x v="93"/>
    <x v="1"/>
    <s v="DM-13345"/>
    <s v="Denise Monton"/>
    <x v="1"/>
    <s v="United States"/>
    <x v="8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x v="2691"/>
    <x v="166"/>
    <x v="93"/>
    <x v="1"/>
    <s v="DM-13345"/>
    <s v="Denise Monton"/>
    <x v="1"/>
    <s v="United States"/>
    <x v="8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x v="2692"/>
    <x v="65"/>
    <x v="304"/>
    <x v="1"/>
    <s v="TS-21505"/>
    <s v="Tony Sayre"/>
    <x v="0"/>
    <s v="United States"/>
    <x v="441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x v="2692"/>
    <x v="65"/>
    <x v="304"/>
    <x v="1"/>
    <s v="TS-21505"/>
    <s v="Tony Sayre"/>
    <x v="0"/>
    <s v="United States"/>
    <x v="441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x v="2693"/>
    <x v="108"/>
    <x v="126"/>
    <x v="2"/>
    <s v="TB-21625"/>
    <s v="Trudy Brown"/>
    <x v="0"/>
    <s v="United States"/>
    <x v="391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x v="2694"/>
    <x v="397"/>
    <x v="938"/>
    <x v="1"/>
    <s v="LC-16870"/>
    <s v="Lena Cacioppo"/>
    <x v="0"/>
    <s v="United States"/>
    <x v="22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x v="2694"/>
    <x v="397"/>
    <x v="938"/>
    <x v="1"/>
    <s v="LC-16870"/>
    <s v="Lena Cacioppo"/>
    <x v="0"/>
    <s v="United States"/>
    <x v="22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x v="2694"/>
    <x v="397"/>
    <x v="938"/>
    <x v="1"/>
    <s v="LC-16870"/>
    <s v="Lena Cacioppo"/>
    <x v="0"/>
    <s v="United States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x v="2695"/>
    <x v="191"/>
    <x v="508"/>
    <x v="0"/>
    <s v="AM-10360"/>
    <s v="Alice McCarthy"/>
    <x v="1"/>
    <s v="United States"/>
    <x v="155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x v="2696"/>
    <x v="924"/>
    <x v="453"/>
    <x v="2"/>
    <s v="JE-15715"/>
    <s v="Joe Elijah"/>
    <x v="0"/>
    <s v="United States"/>
    <x v="12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x v="2696"/>
    <x v="924"/>
    <x v="453"/>
    <x v="2"/>
    <s v="JE-15715"/>
    <s v="Joe Elijah"/>
    <x v="0"/>
    <s v="United States"/>
    <x v="12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x v="2697"/>
    <x v="1044"/>
    <x v="944"/>
    <x v="0"/>
    <s v="CS-11950"/>
    <s v="Carlos Soltero"/>
    <x v="0"/>
    <s v="United States"/>
    <x v="10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x v="2697"/>
    <x v="1044"/>
    <x v="944"/>
    <x v="0"/>
    <s v="CS-11950"/>
    <s v="Carlos Soltero"/>
    <x v="0"/>
    <s v="United States"/>
    <x v="10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x v="2698"/>
    <x v="723"/>
    <x v="771"/>
    <x v="1"/>
    <s v="PF-19225"/>
    <s v="Phillip Flathmann"/>
    <x v="0"/>
    <s v="United States"/>
    <x v="1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x v="2699"/>
    <x v="132"/>
    <x v="133"/>
    <x v="0"/>
    <s v="PJ-18835"/>
    <s v="Patrick Jones"/>
    <x v="1"/>
    <s v="United States"/>
    <x v="102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x v="2700"/>
    <x v="176"/>
    <x v="430"/>
    <x v="1"/>
    <s v="JF-15490"/>
    <s v="Jeremy Farry"/>
    <x v="0"/>
    <s v="United States"/>
    <x v="416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x v="2701"/>
    <x v="275"/>
    <x v="296"/>
    <x v="2"/>
    <s v="NM-18520"/>
    <s v="Neoma Murray"/>
    <x v="0"/>
    <s v="United States"/>
    <x v="1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x v="2701"/>
    <x v="275"/>
    <x v="296"/>
    <x v="2"/>
    <s v="NM-18520"/>
    <s v="Neoma Murray"/>
    <x v="0"/>
    <s v="United States"/>
    <x v="1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x v="2702"/>
    <x v="403"/>
    <x v="183"/>
    <x v="3"/>
    <s v="MH-17290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x v="2703"/>
    <x v="476"/>
    <x v="383"/>
    <x v="2"/>
    <s v="SZ-20035"/>
    <s v="Sam Zeldin"/>
    <x v="2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x v="2704"/>
    <x v="742"/>
    <x v="1110"/>
    <x v="2"/>
    <s v="PR-18880"/>
    <s v="Patrick Ryan"/>
    <x v="0"/>
    <s v="United States"/>
    <x v="84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x v="2705"/>
    <x v="208"/>
    <x v="512"/>
    <x v="1"/>
    <s v="FC-14245"/>
    <s v="Frank Carlisle"/>
    <x v="2"/>
    <s v="United States"/>
    <x v="80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x v="2705"/>
    <x v="208"/>
    <x v="512"/>
    <x v="1"/>
    <s v="FC-14245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x v="2705"/>
    <x v="208"/>
    <x v="512"/>
    <x v="1"/>
    <s v="FC-14245"/>
    <s v="Frank Carlisle"/>
    <x v="2"/>
    <s v="United States"/>
    <x v="80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x v="2706"/>
    <x v="1016"/>
    <x v="809"/>
    <x v="1"/>
    <s v="LH-16750"/>
    <s v="Larry Hughes"/>
    <x v="0"/>
    <s v="United States"/>
    <x v="432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x v="2707"/>
    <x v="324"/>
    <x v="994"/>
    <x v="1"/>
    <s v="RM-19675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x v="2707"/>
    <x v="324"/>
    <x v="994"/>
    <x v="1"/>
    <s v="RM-19675"/>
    <s v="Robert Marley"/>
    <x v="2"/>
    <s v="United States"/>
    <x v="1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x v="2708"/>
    <x v="260"/>
    <x v="277"/>
    <x v="2"/>
    <s v="DM-13525"/>
    <s v="Don Miller"/>
    <x v="1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x v="2708"/>
    <x v="260"/>
    <x v="277"/>
    <x v="2"/>
    <s v="DM-13525"/>
    <s v="Don Miller"/>
    <x v="1"/>
    <s v="United States"/>
    <x v="144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x v="2708"/>
    <x v="260"/>
    <x v="277"/>
    <x v="2"/>
    <s v="DM-13525"/>
    <s v="Don Miller"/>
    <x v="1"/>
    <s v="United States"/>
    <x v="144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x v="2709"/>
    <x v="958"/>
    <x v="300"/>
    <x v="1"/>
    <s v="EH-14185"/>
    <s v="Evan Henry"/>
    <x v="0"/>
    <s v="United States"/>
    <x v="20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x v="2710"/>
    <x v="38"/>
    <x v="551"/>
    <x v="0"/>
    <s v="TC-21295"/>
    <s v="Toby Carlisle"/>
    <x v="0"/>
    <s v="United States"/>
    <x v="442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x v="2711"/>
    <x v="428"/>
    <x v="462"/>
    <x v="1"/>
    <s v="AI-10855"/>
    <s v="Arianne Irving"/>
    <x v="0"/>
    <s v="United States"/>
    <x v="220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x v="2712"/>
    <x v="786"/>
    <x v="1023"/>
    <x v="1"/>
    <s v="JM-15535"/>
    <s v="Jessica Myrick"/>
    <x v="0"/>
    <s v="United States"/>
    <x v="20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x v="2712"/>
    <x v="786"/>
    <x v="1023"/>
    <x v="1"/>
    <s v="JM-15535"/>
    <s v="Jessica Myrick"/>
    <x v="0"/>
    <s v="United States"/>
    <x v="20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x v="2712"/>
    <x v="786"/>
    <x v="1023"/>
    <x v="1"/>
    <s v="JM-15535"/>
    <s v="Jessica Myrick"/>
    <x v="0"/>
    <s v="United States"/>
    <x v="20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x v="2713"/>
    <x v="197"/>
    <x v="879"/>
    <x v="1"/>
    <s v="BE-11335"/>
    <s v="Bill Eplett"/>
    <x v="2"/>
    <s v="United States"/>
    <x v="12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x v="2714"/>
    <x v="370"/>
    <x v="1009"/>
    <x v="1"/>
    <s v="DR-12880"/>
    <s v="Dan Reichenbach"/>
    <x v="1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x v="2714"/>
    <x v="370"/>
    <x v="1009"/>
    <x v="1"/>
    <s v="DR-12880"/>
    <s v="Dan Reichenbach"/>
    <x v="1"/>
    <s v="United States"/>
    <x v="20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x v="2715"/>
    <x v="171"/>
    <x v="76"/>
    <x v="1"/>
    <s v="TA-21385"/>
    <s v="Tom Ashbrook"/>
    <x v="2"/>
    <s v="United States"/>
    <x v="250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x v="2715"/>
    <x v="171"/>
    <x v="76"/>
    <x v="1"/>
    <s v="TA-21385"/>
    <s v="Tom Ashbrook"/>
    <x v="2"/>
    <s v="United States"/>
    <x v="250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x v="2715"/>
    <x v="171"/>
    <x v="76"/>
    <x v="1"/>
    <s v="TA-21385"/>
    <s v="Tom Ashbrook"/>
    <x v="2"/>
    <s v="United States"/>
    <x v="250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x v="2715"/>
    <x v="171"/>
    <x v="76"/>
    <x v="1"/>
    <s v="TA-21385"/>
    <s v="Tom Ashbrook"/>
    <x v="2"/>
    <s v="United States"/>
    <x v="250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x v="2716"/>
    <x v="405"/>
    <x v="879"/>
    <x v="1"/>
    <s v="KN-16705"/>
    <s v="Kristina Nunn"/>
    <x v="2"/>
    <s v="United States"/>
    <x v="306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x v="2717"/>
    <x v="240"/>
    <x v="254"/>
    <x v="1"/>
    <s v="PJ-18835"/>
    <s v="Patrick Jones"/>
    <x v="1"/>
    <s v="United States"/>
    <x v="179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x v="2718"/>
    <x v="1045"/>
    <x v="1060"/>
    <x v="1"/>
    <s v="MC-17605"/>
    <s v="Matt Connell"/>
    <x v="1"/>
    <s v="United States"/>
    <x v="10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x v="2718"/>
    <x v="1045"/>
    <x v="1060"/>
    <x v="1"/>
    <s v="MC-17605"/>
    <s v="Matt Connell"/>
    <x v="1"/>
    <s v="United States"/>
    <x v="10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x v="2719"/>
    <x v="614"/>
    <x v="115"/>
    <x v="1"/>
    <s v="BS-11755"/>
    <s v="Bruce Stewart"/>
    <x v="0"/>
    <s v="United States"/>
    <x v="156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x v="2719"/>
    <x v="614"/>
    <x v="115"/>
    <x v="1"/>
    <s v="BS-11755"/>
    <s v="Bruce Stewart"/>
    <x v="0"/>
    <s v="United States"/>
    <x v="156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x v="2720"/>
    <x v="507"/>
    <x v="371"/>
    <x v="0"/>
    <s v="PK-19075"/>
    <s v="Pete Kriz"/>
    <x v="0"/>
    <s v="United States"/>
    <x v="8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x v="2720"/>
    <x v="507"/>
    <x v="371"/>
    <x v="0"/>
    <s v="PK-19075"/>
    <s v="Pete Kriz"/>
    <x v="0"/>
    <s v="United States"/>
    <x v="8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x v="2721"/>
    <x v="90"/>
    <x v="86"/>
    <x v="1"/>
    <s v="TS-21205"/>
    <s v="Thomas Seio"/>
    <x v="1"/>
    <s v="United States"/>
    <x v="153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x v="2722"/>
    <x v="394"/>
    <x v="1092"/>
    <x v="1"/>
    <s v="BD-11725"/>
    <s v="Bruce Degenhardt"/>
    <x v="0"/>
    <s v="United States"/>
    <x v="1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x v="2723"/>
    <x v="1046"/>
    <x v="1136"/>
    <x v="2"/>
    <s v="TS-21340"/>
    <s v="Toby Swindell"/>
    <x v="0"/>
    <s v="United States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x v="2723"/>
    <x v="1046"/>
    <x v="1136"/>
    <x v="2"/>
    <s v="TS-21340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x v="2723"/>
    <x v="1046"/>
    <x v="1136"/>
    <x v="2"/>
    <s v="TS-21340"/>
    <s v="Toby Swindell"/>
    <x v="0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x v="2723"/>
    <x v="1046"/>
    <x v="1136"/>
    <x v="2"/>
    <s v="TS-21340"/>
    <s v="Toby Swindell"/>
    <x v="0"/>
    <s v="United States"/>
    <x v="48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x v="2724"/>
    <x v="1047"/>
    <x v="1137"/>
    <x v="0"/>
    <s v="ST-20530"/>
    <s v="Shui Tom"/>
    <x v="0"/>
    <s v="United States"/>
    <x v="12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x v="2725"/>
    <x v="632"/>
    <x v="183"/>
    <x v="1"/>
    <s v="DB-13210"/>
    <s v="Dean Braden"/>
    <x v="0"/>
    <s v="United States"/>
    <x v="8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x v="2726"/>
    <x v="467"/>
    <x v="1138"/>
    <x v="2"/>
    <s v="KF-16285"/>
    <s v="Karen Ferguson"/>
    <x v="2"/>
    <s v="United States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x v="2726"/>
    <x v="467"/>
    <x v="1138"/>
    <x v="2"/>
    <s v="KF-16285"/>
    <s v="Karen Ferguson"/>
    <x v="2"/>
    <s v="United States"/>
    <x v="70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x v="2727"/>
    <x v="198"/>
    <x v="204"/>
    <x v="1"/>
    <s v="JM-16195"/>
    <s v="Justin MacKendrick"/>
    <x v="0"/>
    <s v="United States"/>
    <x v="57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x v="2728"/>
    <x v="484"/>
    <x v="350"/>
    <x v="1"/>
    <s v="TS-21505"/>
    <s v="Tony Sayre"/>
    <x v="0"/>
    <s v="United States"/>
    <x v="117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x v="2728"/>
    <x v="484"/>
    <x v="350"/>
    <x v="1"/>
    <s v="TS-21505"/>
    <s v="Tony Sayre"/>
    <x v="0"/>
    <s v="United States"/>
    <x v="117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x v="2728"/>
    <x v="484"/>
    <x v="350"/>
    <x v="1"/>
    <s v="TS-21505"/>
    <s v="Tony Sayre"/>
    <x v="0"/>
    <s v="United States"/>
    <x v="117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x v="2729"/>
    <x v="377"/>
    <x v="738"/>
    <x v="3"/>
    <s v="YC-21895"/>
    <s v="Yoseph Carroll"/>
    <x v="1"/>
    <s v="United States"/>
    <x v="9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x v="2730"/>
    <x v="140"/>
    <x v="812"/>
    <x v="2"/>
    <s v="Dp-13240"/>
    <s v="Dean percer"/>
    <x v="2"/>
    <s v="United States"/>
    <x v="349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x v="2730"/>
    <x v="140"/>
    <x v="812"/>
    <x v="2"/>
    <s v="Dp-13240"/>
    <s v="Dean percer"/>
    <x v="2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x v="2730"/>
    <x v="140"/>
    <x v="812"/>
    <x v="2"/>
    <s v="Dp-13240"/>
    <s v="Dean percer"/>
    <x v="2"/>
    <s v="United States"/>
    <x v="349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x v="2731"/>
    <x v="73"/>
    <x v="71"/>
    <x v="1"/>
    <s v="SJ-20500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x v="2732"/>
    <x v="691"/>
    <x v="1114"/>
    <x v="1"/>
    <s v="KB-16240"/>
    <s v="Karen Bern"/>
    <x v="1"/>
    <s v="United States"/>
    <x v="100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x v="2733"/>
    <x v="1048"/>
    <x v="518"/>
    <x v="1"/>
    <s v="CS-12250"/>
    <s v="Chris Selesnick"/>
    <x v="1"/>
    <s v="United States"/>
    <x v="70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x v="2733"/>
    <x v="1048"/>
    <x v="518"/>
    <x v="1"/>
    <s v="CS-12250"/>
    <s v="Chris Selesnick"/>
    <x v="1"/>
    <s v="United States"/>
    <x v="70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x v="2733"/>
    <x v="1048"/>
    <x v="518"/>
    <x v="1"/>
    <s v="CS-12250"/>
    <s v="Chris Selesnick"/>
    <x v="1"/>
    <s v="United States"/>
    <x v="70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x v="2733"/>
    <x v="1048"/>
    <x v="518"/>
    <x v="1"/>
    <s v="CS-12250"/>
    <s v="Chris Selesnick"/>
    <x v="1"/>
    <s v="United States"/>
    <x v="70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x v="2734"/>
    <x v="289"/>
    <x v="1139"/>
    <x v="1"/>
    <s v="EB-13870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x v="2735"/>
    <x v="432"/>
    <x v="709"/>
    <x v="1"/>
    <s v="PB-19150"/>
    <s v="Philip Brown"/>
    <x v="0"/>
    <s v="United States"/>
    <x v="100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x v="2736"/>
    <x v="1040"/>
    <x v="1140"/>
    <x v="1"/>
    <s v="MT-18070"/>
    <s v="Michelle Tran"/>
    <x v="2"/>
    <s v="United States"/>
    <x v="52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x v="2737"/>
    <x v="719"/>
    <x v="192"/>
    <x v="0"/>
    <s v="BF-11020"/>
    <s v="Barry Französisch"/>
    <x v="1"/>
    <s v="United States"/>
    <x v="108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x v="2737"/>
    <x v="719"/>
    <x v="192"/>
    <x v="0"/>
    <s v="BF-11020"/>
    <s v="Barry Französisch"/>
    <x v="1"/>
    <s v="United States"/>
    <x v="108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x v="2737"/>
    <x v="719"/>
    <x v="192"/>
    <x v="0"/>
    <s v="BF-11020"/>
    <s v="Barry Französisch"/>
    <x v="1"/>
    <s v="United States"/>
    <x v="108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x v="2737"/>
    <x v="719"/>
    <x v="192"/>
    <x v="0"/>
    <s v="BF-11020"/>
    <s v="Barry Französisch"/>
    <x v="1"/>
    <s v="United States"/>
    <x v="108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x v="2738"/>
    <x v="795"/>
    <x v="210"/>
    <x v="2"/>
    <s v="CG-12520"/>
    <s v="Claire Gute"/>
    <x v="0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x v="2739"/>
    <x v="683"/>
    <x v="986"/>
    <x v="3"/>
    <s v="DH-13675"/>
    <s v="Duane Huffman"/>
    <x v="2"/>
    <s v="United States"/>
    <x v="8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x v="2739"/>
    <x v="683"/>
    <x v="986"/>
    <x v="3"/>
    <s v="DH-13675"/>
    <s v="Duane Huffman"/>
    <x v="2"/>
    <s v="United States"/>
    <x v="8"/>
    <x v="1"/>
    <n v="94122"/>
    <x v="1"/>
    <s v="OFF-LA-10002043"/>
    <x v="1"/>
    <x v="2"/>
    <s v="Avery 489"/>
    <n v="41.4"/>
    <n v="4"/>
    <n v="0"/>
    <n v="19.872"/>
    <x v="1"/>
    <x v="0"/>
  </r>
  <r>
    <n v="5495"/>
    <x v="2739"/>
    <x v="683"/>
    <x v="986"/>
    <x v="3"/>
    <s v="DH-13675"/>
    <s v="Duane Huffman"/>
    <x v="2"/>
    <s v="United States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x v="2740"/>
    <x v="406"/>
    <x v="37"/>
    <x v="1"/>
    <s v="SC-20440"/>
    <s v="Shaun Chance"/>
    <x v="1"/>
    <s v="United States"/>
    <x v="10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x v="2741"/>
    <x v="492"/>
    <x v="529"/>
    <x v="1"/>
    <s v="HG-15025"/>
    <s v="Hunter Glantz"/>
    <x v="0"/>
    <s v="United States"/>
    <x v="292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x v="2742"/>
    <x v="663"/>
    <x v="11"/>
    <x v="0"/>
    <s v="MM-18055"/>
    <s v="Michelle Moray"/>
    <x v="0"/>
    <s v="United States"/>
    <x v="20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x v="2742"/>
    <x v="663"/>
    <x v="11"/>
    <x v="0"/>
    <s v="MM-18055"/>
    <s v="Michelle Moray"/>
    <x v="0"/>
    <s v="United States"/>
    <x v="20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x v="2742"/>
    <x v="663"/>
    <x v="11"/>
    <x v="0"/>
    <s v="MM-18055"/>
    <s v="Michelle Moray"/>
    <x v="0"/>
    <s v="United States"/>
    <x v="20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x v="2742"/>
    <x v="663"/>
    <x v="11"/>
    <x v="0"/>
    <s v="MM-18055"/>
    <s v="Michelle Moray"/>
    <x v="0"/>
    <s v="United States"/>
    <x v="20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x v="2742"/>
    <x v="663"/>
    <x v="11"/>
    <x v="0"/>
    <s v="MM-18055"/>
    <s v="Michelle Moray"/>
    <x v="0"/>
    <s v="United States"/>
    <x v="20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x v="2743"/>
    <x v="808"/>
    <x v="373"/>
    <x v="1"/>
    <s v="TH-21115"/>
    <s v="Thea Hudgings"/>
    <x v="1"/>
    <s v="United States"/>
    <x v="10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x v="2743"/>
    <x v="808"/>
    <x v="373"/>
    <x v="1"/>
    <s v="TH-21115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x v="2743"/>
    <x v="808"/>
    <x v="373"/>
    <x v="1"/>
    <s v="TH-21115"/>
    <s v="Thea Hudgings"/>
    <x v="1"/>
    <s v="United States"/>
    <x v="10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x v="2743"/>
    <x v="808"/>
    <x v="373"/>
    <x v="1"/>
    <s v="TH-21115"/>
    <s v="Thea Hudgings"/>
    <x v="1"/>
    <s v="United States"/>
    <x v="10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x v="2744"/>
    <x v="750"/>
    <x v="389"/>
    <x v="3"/>
    <s v="JE-15745"/>
    <s v="Joel Eaton"/>
    <x v="0"/>
    <s v="United States"/>
    <x v="1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x v="2745"/>
    <x v="143"/>
    <x v="679"/>
    <x v="1"/>
    <s v="PG-18820"/>
    <s v="Patrick Gardner"/>
    <x v="0"/>
    <s v="United States"/>
    <x v="214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x v="2746"/>
    <x v="1049"/>
    <x v="1141"/>
    <x v="1"/>
    <s v="MB-17305"/>
    <s v="Maria Bertelson"/>
    <x v="0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x v="2747"/>
    <x v="356"/>
    <x v="775"/>
    <x v="1"/>
    <s v="JD-16015"/>
    <s v="Joy Daniels"/>
    <x v="0"/>
    <s v="United States"/>
    <x v="22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x v="2747"/>
    <x v="356"/>
    <x v="775"/>
    <x v="1"/>
    <s v="JD-16015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x v="2748"/>
    <x v="1050"/>
    <x v="1142"/>
    <x v="1"/>
    <s v="JH-15430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x v="2748"/>
    <x v="1050"/>
    <x v="1142"/>
    <x v="1"/>
    <s v="JH-15430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x v="2749"/>
    <x v="1051"/>
    <x v="506"/>
    <x v="2"/>
    <s v="EN-13780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x v="2749"/>
    <x v="1051"/>
    <x v="506"/>
    <x v="2"/>
    <s v="EN-13780"/>
    <s v="Edward Nazzal"/>
    <x v="0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x v="2749"/>
    <x v="1051"/>
    <x v="506"/>
    <x v="2"/>
    <s v="EN-13780"/>
    <s v="Edward Nazzal"/>
    <x v="0"/>
    <s v="United States"/>
    <x v="20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x v="2750"/>
    <x v="741"/>
    <x v="1143"/>
    <x v="0"/>
    <s v="KC-16255"/>
    <s v="Karen Carlisle"/>
    <x v="1"/>
    <s v="United States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x v="2751"/>
    <x v="769"/>
    <x v="784"/>
    <x v="1"/>
    <s v="MS-17980"/>
    <s v="Michael Stewart"/>
    <x v="1"/>
    <s v="United States"/>
    <x v="10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x v="2751"/>
    <x v="769"/>
    <x v="784"/>
    <x v="1"/>
    <s v="MS-17980"/>
    <s v="Michael Stewart"/>
    <x v="1"/>
    <s v="United States"/>
    <x v="10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x v="2751"/>
    <x v="769"/>
    <x v="784"/>
    <x v="1"/>
    <s v="MS-17980"/>
    <s v="Michael Stewart"/>
    <x v="1"/>
    <s v="United States"/>
    <x v="10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x v="2751"/>
    <x v="769"/>
    <x v="784"/>
    <x v="1"/>
    <s v="MS-17980"/>
    <s v="Michael Stewart"/>
    <x v="1"/>
    <s v="United States"/>
    <x v="10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x v="2751"/>
    <x v="769"/>
    <x v="784"/>
    <x v="1"/>
    <s v="MS-17980"/>
    <s v="Michael Stewart"/>
    <x v="1"/>
    <s v="United States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x v="2752"/>
    <x v="410"/>
    <x v="181"/>
    <x v="2"/>
    <s v="CK-12205"/>
    <s v="Chloris Kastensmidt"/>
    <x v="0"/>
    <s v="United States"/>
    <x v="68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x v="2752"/>
    <x v="410"/>
    <x v="181"/>
    <x v="2"/>
    <s v="CK-12205"/>
    <s v="Chloris Kastensmidt"/>
    <x v="0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x v="2753"/>
    <x v="107"/>
    <x v="485"/>
    <x v="2"/>
    <s v="SJ-20125"/>
    <s v="Sanjit Jacobs"/>
    <x v="2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x v="2754"/>
    <x v="504"/>
    <x v="547"/>
    <x v="1"/>
    <s v="EA-14035"/>
    <s v="Erin Ashbrook"/>
    <x v="1"/>
    <s v="United States"/>
    <x v="1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x v="2755"/>
    <x v="558"/>
    <x v="1144"/>
    <x v="1"/>
    <s v="MG-17890"/>
    <s v="Michael Granlund"/>
    <x v="2"/>
    <s v="United States"/>
    <x v="443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x v="2756"/>
    <x v="412"/>
    <x v="1145"/>
    <x v="2"/>
    <s v="AB-10255"/>
    <s v="Alejandro Ballentine"/>
    <x v="2"/>
    <s v="United States"/>
    <x v="20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x v="2757"/>
    <x v="1052"/>
    <x v="442"/>
    <x v="1"/>
    <s v="SC-20260"/>
    <s v="Scott Cohen"/>
    <x v="1"/>
    <s v="United States"/>
    <x v="108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x v="2758"/>
    <x v="634"/>
    <x v="825"/>
    <x v="1"/>
    <s v="TB-21355"/>
    <s v="Todd Boyes"/>
    <x v="1"/>
    <s v="United States"/>
    <x v="444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x v="2759"/>
    <x v="574"/>
    <x v="792"/>
    <x v="1"/>
    <s v="JK-16090"/>
    <s v="Juliana Krohn"/>
    <x v="0"/>
    <s v="United States"/>
    <x v="155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x v="2760"/>
    <x v="112"/>
    <x v="181"/>
    <x v="2"/>
    <s v="CK-12595"/>
    <s v="Clytie Kelty"/>
    <x v="0"/>
    <s v="United States"/>
    <x v="290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x v="2760"/>
    <x v="112"/>
    <x v="181"/>
    <x v="2"/>
    <s v="CK-12595"/>
    <s v="Clytie Kelty"/>
    <x v="0"/>
    <s v="United States"/>
    <x v="290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x v="2760"/>
    <x v="112"/>
    <x v="181"/>
    <x v="2"/>
    <s v="CK-12595"/>
    <s v="Clytie Kelty"/>
    <x v="0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x v="2760"/>
    <x v="112"/>
    <x v="181"/>
    <x v="2"/>
    <s v="CK-12595"/>
    <s v="Clytie Kelty"/>
    <x v="0"/>
    <s v="United States"/>
    <x v="290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x v="2760"/>
    <x v="112"/>
    <x v="181"/>
    <x v="2"/>
    <s v="CK-12595"/>
    <s v="Clytie Kelty"/>
    <x v="0"/>
    <s v="United States"/>
    <x v="290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x v="2760"/>
    <x v="112"/>
    <x v="181"/>
    <x v="2"/>
    <s v="CK-12595"/>
    <s v="Clytie Kelty"/>
    <x v="0"/>
    <s v="United States"/>
    <x v="290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x v="2760"/>
    <x v="112"/>
    <x v="181"/>
    <x v="2"/>
    <s v="CK-12595"/>
    <s v="Clytie Kelty"/>
    <x v="0"/>
    <s v="United States"/>
    <x v="290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x v="2761"/>
    <x v="657"/>
    <x v="1077"/>
    <x v="1"/>
    <s v="SS-20590"/>
    <s v="Sonia Sunley"/>
    <x v="0"/>
    <s v="United States"/>
    <x v="445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x v="2762"/>
    <x v="1053"/>
    <x v="393"/>
    <x v="1"/>
    <s v="LE-16810"/>
    <s v="Laurel Elliston"/>
    <x v="0"/>
    <s v="United States"/>
    <x v="22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x v="2762"/>
    <x v="1053"/>
    <x v="393"/>
    <x v="1"/>
    <s v="LE-16810"/>
    <s v="Laurel Elliston"/>
    <x v="0"/>
    <s v="United States"/>
    <x v="22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x v="2762"/>
    <x v="1053"/>
    <x v="393"/>
    <x v="1"/>
    <s v="LE-16810"/>
    <s v="Laurel Elliston"/>
    <x v="0"/>
    <s v="United States"/>
    <x v="22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x v="2763"/>
    <x v="1054"/>
    <x v="487"/>
    <x v="1"/>
    <s v="ES-14080"/>
    <s v="Erin Smith"/>
    <x v="1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x v="2763"/>
    <x v="1054"/>
    <x v="487"/>
    <x v="1"/>
    <s v="ES-14080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x v="2763"/>
    <x v="1054"/>
    <x v="487"/>
    <x v="1"/>
    <s v="ES-14080"/>
    <s v="Erin Smith"/>
    <x v="1"/>
    <s v="United States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x v="2764"/>
    <x v="585"/>
    <x v="255"/>
    <x v="1"/>
    <s v="MG-17890"/>
    <s v="Michael Granlund"/>
    <x v="2"/>
    <s v="United States"/>
    <x v="3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x v="2765"/>
    <x v="210"/>
    <x v="221"/>
    <x v="2"/>
    <s v="JM-16195"/>
    <s v="Justin MacKendrick"/>
    <x v="0"/>
    <s v="United States"/>
    <x v="446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x v="2765"/>
    <x v="210"/>
    <x v="221"/>
    <x v="2"/>
    <s v="JM-16195"/>
    <s v="Justin MacKendrick"/>
    <x v="0"/>
    <s v="United States"/>
    <x v="446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x v="2766"/>
    <x v="683"/>
    <x v="34"/>
    <x v="2"/>
    <s v="SG-20470"/>
    <s v="Sheri Gordon"/>
    <x v="0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x v="2766"/>
    <x v="683"/>
    <x v="34"/>
    <x v="2"/>
    <s v="SG-20470"/>
    <s v="Sheri Gordon"/>
    <x v="0"/>
    <s v="United States"/>
    <x v="8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x v="2767"/>
    <x v="607"/>
    <x v="723"/>
    <x v="1"/>
    <s v="DB-12970"/>
    <s v="Darren Budd"/>
    <x v="1"/>
    <s v="United States"/>
    <x v="12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x v="2767"/>
    <x v="607"/>
    <x v="723"/>
    <x v="1"/>
    <s v="DB-12970"/>
    <s v="Darren Budd"/>
    <x v="1"/>
    <s v="United States"/>
    <x v="12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x v="2767"/>
    <x v="607"/>
    <x v="723"/>
    <x v="1"/>
    <s v="DB-12970"/>
    <s v="Darren Budd"/>
    <x v="1"/>
    <s v="United States"/>
    <x v="12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x v="2767"/>
    <x v="607"/>
    <x v="723"/>
    <x v="1"/>
    <s v="DB-12970"/>
    <s v="Darren Budd"/>
    <x v="1"/>
    <s v="United States"/>
    <x v="12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x v="2767"/>
    <x v="607"/>
    <x v="723"/>
    <x v="1"/>
    <s v="DB-12970"/>
    <s v="Darren Budd"/>
    <x v="1"/>
    <s v="United States"/>
    <x v="12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x v="2768"/>
    <x v="280"/>
    <x v="299"/>
    <x v="0"/>
    <s v="JW-15220"/>
    <s v="Jane Waco"/>
    <x v="1"/>
    <s v="United States"/>
    <x v="122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x v="2769"/>
    <x v="639"/>
    <x v="735"/>
    <x v="1"/>
    <s v="KD-16495"/>
    <s v="Keith Dawkins"/>
    <x v="1"/>
    <s v="United States"/>
    <x v="25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x v="2769"/>
    <x v="639"/>
    <x v="735"/>
    <x v="1"/>
    <s v="KD-16495"/>
    <s v="Keith Dawkins"/>
    <x v="1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x v="2770"/>
    <x v="401"/>
    <x v="763"/>
    <x v="1"/>
    <s v="IL-15100"/>
    <s v="Ivan Liston"/>
    <x v="0"/>
    <s v="United States"/>
    <x v="226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x v="2770"/>
    <x v="401"/>
    <x v="763"/>
    <x v="1"/>
    <s v="IL-15100"/>
    <s v="Ivan Liston"/>
    <x v="0"/>
    <s v="United States"/>
    <x v="226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x v="2770"/>
    <x v="401"/>
    <x v="763"/>
    <x v="1"/>
    <s v="IL-15100"/>
    <s v="Ivan Liston"/>
    <x v="0"/>
    <s v="United States"/>
    <x v="226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x v="2771"/>
    <x v="185"/>
    <x v="504"/>
    <x v="0"/>
    <s v="JE-15610"/>
    <s v="Jim Epp"/>
    <x v="1"/>
    <s v="United States"/>
    <x v="118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x v="2771"/>
    <x v="185"/>
    <x v="504"/>
    <x v="0"/>
    <s v="JE-15610"/>
    <s v="Jim Epp"/>
    <x v="1"/>
    <s v="United States"/>
    <x v="118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x v="2771"/>
    <x v="185"/>
    <x v="504"/>
    <x v="0"/>
    <s v="JE-15610"/>
    <s v="Jim Epp"/>
    <x v="1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x v="2772"/>
    <x v="677"/>
    <x v="669"/>
    <x v="3"/>
    <s v="SU-20665"/>
    <s v="Stephanie Ulpright"/>
    <x v="2"/>
    <s v="United States"/>
    <x v="22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x v="2772"/>
    <x v="677"/>
    <x v="669"/>
    <x v="3"/>
    <s v="SU-20665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x v="2772"/>
    <x v="677"/>
    <x v="669"/>
    <x v="3"/>
    <s v="SU-20665"/>
    <s v="Stephanie Ulpright"/>
    <x v="2"/>
    <s v="United States"/>
    <x v="22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x v="2772"/>
    <x v="677"/>
    <x v="669"/>
    <x v="3"/>
    <s v="SU-20665"/>
    <s v="Stephanie Ulpright"/>
    <x v="2"/>
    <s v="United States"/>
    <x v="22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x v="2772"/>
    <x v="677"/>
    <x v="669"/>
    <x v="3"/>
    <s v="SU-20665"/>
    <s v="Stephanie Ulpright"/>
    <x v="2"/>
    <s v="United States"/>
    <x v="22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x v="2772"/>
    <x v="677"/>
    <x v="669"/>
    <x v="3"/>
    <s v="SU-20665"/>
    <s v="Stephanie Ulpright"/>
    <x v="2"/>
    <s v="United States"/>
    <x v="22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x v="2772"/>
    <x v="677"/>
    <x v="669"/>
    <x v="3"/>
    <s v="SU-20665"/>
    <s v="Stephanie Ulpright"/>
    <x v="2"/>
    <s v="United States"/>
    <x v="22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x v="2773"/>
    <x v="29"/>
    <x v="80"/>
    <x v="1"/>
    <s v="EA-14035"/>
    <s v="Erin Ashbrook"/>
    <x v="1"/>
    <s v="United States"/>
    <x v="38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x v="2773"/>
    <x v="29"/>
    <x v="80"/>
    <x v="1"/>
    <s v="EA-14035"/>
    <s v="Erin Ashbrook"/>
    <x v="1"/>
    <s v="United States"/>
    <x v="38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x v="2773"/>
    <x v="29"/>
    <x v="80"/>
    <x v="1"/>
    <s v="EA-14035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x v="2773"/>
    <x v="29"/>
    <x v="80"/>
    <x v="1"/>
    <s v="EA-14035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x v="2773"/>
    <x v="29"/>
    <x v="80"/>
    <x v="1"/>
    <s v="EA-14035"/>
    <s v="Erin Ashbrook"/>
    <x v="1"/>
    <s v="United States"/>
    <x v="38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x v="2774"/>
    <x v="939"/>
    <x v="265"/>
    <x v="1"/>
    <s v="RF-19840"/>
    <s v="Roy Französisch"/>
    <x v="0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x v="2774"/>
    <x v="939"/>
    <x v="265"/>
    <x v="1"/>
    <s v="RF-19840"/>
    <s v="Roy Französisch"/>
    <x v="0"/>
    <s v="United States"/>
    <x v="45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x v="2775"/>
    <x v="428"/>
    <x v="947"/>
    <x v="0"/>
    <s v="LC-17050"/>
    <s v="Liz Carlisle"/>
    <x v="0"/>
    <s v="United States"/>
    <x v="1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x v="2775"/>
    <x v="428"/>
    <x v="947"/>
    <x v="0"/>
    <s v="LC-17050"/>
    <s v="Liz Carlisle"/>
    <x v="0"/>
    <s v="United States"/>
    <x v="1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x v="2775"/>
    <x v="428"/>
    <x v="947"/>
    <x v="0"/>
    <s v="LC-17050"/>
    <s v="Liz Carlisle"/>
    <x v="0"/>
    <s v="United States"/>
    <x v="1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x v="2776"/>
    <x v="1055"/>
    <x v="179"/>
    <x v="1"/>
    <s v="PS-18970"/>
    <s v="Paul Stevenson"/>
    <x v="2"/>
    <s v="United States"/>
    <x v="183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x v="2777"/>
    <x v="195"/>
    <x v="583"/>
    <x v="1"/>
    <s v="PS-18970"/>
    <s v="Paul Stevenson"/>
    <x v="2"/>
    <s v="United States"/>
    <x v="20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x v="2778"/>
    <x v="534"/>
    <x v="549"/>
    <x v="0"/>
    <s v="JO-15280"/>
    <s v="Jas O'Carroll"/>
    <x v="0"/>
    <s v="United States"/>
    <x v="70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x v="2779"/>
    <x v="329"/>
    <x v="379"/>
    <x v="1"/>
    <s v="VP-21730"/>
    <s v="Victor Preis"/>
    <x v="2"/>
    <s v="United States"/>
    <x v="20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x v="2779"/>
    <x v="329"/>
    <x v="379"/>
    <x v="1"/>
    <s v="VP-21730"/>
    <s v="Victor Preis"/>
    <x v="2"/>
    <s v="United States"/>
    <x v="20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x v="2779"/>
    <x v="329"/>
    <x v="379"/>
    <x v="1"/>
    <s v="VP-21730"/>
    <s v="Victor Preis"/>
    <x v="2"/>
    <s v="United States"/>
    <x v="20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x v="2780"/>
    <x v="531"/>
    <x v="590"/>
    <x v="2"/>
    <s v="GA-14725"/>
    <s v="Guy Armstrong"/>
    <x v="0"/>
    <s v="United States"/>
    <x v="152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x v="2781"/>
    <x v="866"/>
    <x v="885"/>
    <x v="1"/>
    <s v="EM-14140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x v="2782"/>
    <x v="16"/>
    <x v="440"/>
    <x v="0"/>
    <s v="DB-13615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x v="2782"/>
    <x v="16"/>
    <x v="440"/>
    <x v="0"/>
    <s v="DB-13615"/>
    <s v="Doug Bickford"/>
    <x v="0"/>
    <s v="United States"/>
    <x v="8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x v="2783"/>
    <x v="303"/>
    <x v="1146"/>
    <x v="0"/>
    <s v="ML-17395"/>
    <s v="Marina Lichtenstein"/>
    <x v="1"/>
    <s v="United States"/>
    <x v="80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x v="2783"/>
    <x v="303"/>
    <x v="1146"/>
    <x v="0"/>
    <s v="ML-17395"/>
    <s v="Marina Lichtenstein"/>
    <x v="1"/>
    <s v="United States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x v="2784"/>
    <x v="123"/>
    <x v="654"/>
    <x v="1"/>
    <s v="JH-15430"/>
    <s v="Jennifer Halladay"/>
    <x v="0"/>
    <s v="United States"/>
    <x v="138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x v="2785"/>
    <x v="241"/>
    <x v="706"/>
    <x v="3"/>
    <s v="BP-11095"/>
    <s v="Bart Pistole"/>
    <x v="1"/>
    <s v="United States"/>
    <x v="104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x v="2785"/>
    <x v="241"/>
    <x v="706"/>
    <x v="3"/>
    <s v="BP-11095"/>
    <s v="Bart Pistole"/>
    <x v="1"/>
    <s v="United States"/>
    <x v="104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x v="2786"/>
    <x v="12"/>
    <x v="591"/>
    <x v="1"/>
    <s v="SB-20185"/>
    <s v="Sarah Brown"/>
    <x v="0"/>
    <s v="United States"/>
    <x v="3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x v="2787"/>
    <x v="778"/>
    <x v="971"/>
    <x v="1"/>
    <s v="SV-20785"/>
    <s v="Stewart Visinsky"/>
    <x v="0"/>
    <s v="United States"/>
    <x v="248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x v="2787"/>
    <x v="778"/>
    <x v="971"/>
    <x v="1"/>
    <s v="SV-20785"/>
    <s v="Stewart Visinsky"/>
    <x v="0"/>
    <s v="United States"/>
    <x v="248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x v="2788"/>
    <x v="462"/>
    <x v="127"/>
    <x v="3"/>
    <s v="DO-13435"/>
    <s v="Denny Ordway"/>
    <x v="0"/>
    <s v="United States"/>
    <x v="38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x v="2788"/>
    <x v="462"/>
    <x v="127"/>
    <x v="3"/>
    <s v="DO-13435"/>
    <s v="Denny Ordway"/>
    <x v="0"/>
    <s v="United States"/>
    <x v="38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x v="2788"/>
    <x v="462"/>
    <x v="127"/>
    <x v="3"/>
    <s v="DO-13435"/>
    <s v="Denny Ordway"/>
    <x v="0"/>
    <s v="United States"/>
    <x v="38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x v="2789"/>
    <x v="278"/>
    <x v="652"/>
    <x v="0"/>
    <s v="TB-21355"/>
    <s v="Todd Boyes"/>
    <x v="1"/>
    <s v="United States"/>
    <x v="12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x v="2789"/>
    <x v="278"/>
    <x v="652"/>
    <x v="0"/>
    <s v="TB-21355"/>
    <s v="Todd Boyes"/>
    <x v="1"/>
    <s v="United States"/>
    <x v="12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x v="2790"/>
    <x v="155"/>
    <x v="157"/>
    <x v="1"/>
    <s v="BS-11380"/>
    <s v="Bill Stewart"/>
    <x v="1"/>
    <s v="United States"/>
    <x v="20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x v="2791"/>
    <x v="873"/>
    <x v="1043"/>
    <x v="1"/>
    <s v="FM-14215"/>
    <s v="Filia McAdams"/>
    <x v="1"/>
    <s v="United States"/>
    <x v="247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x v="2791"/>
    <x v="873"/>
    <x v="1043"/>
    <x v="1"/>
    <s v="FM-14215"/>
    <s v="Filia McAdams"/>
    <x v="1"/>
    <s v="United States"/>
    <x v="247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x v="2792"/>
    <x v="613"/>
    <x v="866"/>
    <x v="1"/>
    <s v="JL-15835"/>
    <s v="John Lee"/>
    <x v="0"/>
    <s v="United States"/>
    <x v="20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x v="2793"/>
    <x v="401"/>
    <x v="223"/>
    <x v="1"/>
    <s v="AF-10870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x v="2794"/>
    <x v="515"/>
    <x v="559"/>
    <x v="1"/>
    <s v="BG-11035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x v="2795"/>
    <x v="348"/>
    <x v="486"/>
    <x v="2"/>
    <s v="MB-17305"/>
    <s v="Maria Bertelson"/>
    <x v="0"/>
    <s v="United States"/>
    <x v="74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x v="2796"/>
    <x v="238"/>
    <x v="554"/>
    <x v="1"/>
    <s v="HW-14935"/>
    <s v="Helen Wasserman"/>
    <x v="1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x v="2796"/>
    <x v="238"/>
    <x v="554"/>
    <x v="1"/>
    <s v="HW-14935"/>
    <s v="Helen Wasserman"/>
    <x v="1"/>
    <s v="United States"/>
    <x v="4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x v="2797"/>
    <x v="1056"/>
    <x v="606"/>
    <x v="1"/>
    <s v="AB-10105"/>
    <s v="Adrian Barton"/>
    <x v="0"/>
    <s v="United States"/>
    <x v="20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x v="2798"/>
    <x v="828"/>
    <x v="395"/>
    <x v="1"/>
    <s v="JP-15460"/>
    <s v="Jennifer Patt"/>
    <x v="1"/>
    <s v="United States"/>
    <x v="20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x v="2798"/>
    <x v="828"/>
    <x v="395"/>
    <x v="1"/>
    <s v="JP-15460"/>
    <s v="Jennifer Patt"/>
    <x v="1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x v="2798"/>
    <x v="828"/>
    <x v="395"/>
    <x v="1"/>
    <s v="JP-15460"/>
    <s v="Jennifer Patt"/>
    <x v="1"/>
    <s v="United States"/>
    <x v="20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x v="2799"/>
    <x v="160"/>
    <x v="446"/>
    <x v="1"/>
    <s v="DV-13045"/>
    <s v="Darrin Van Huff"/>
    <x v="1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x v="2800"/>
    <x v="227"/>
    <x v="14"/>
    <x v="2"/>
    <s v="CM-12190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x v="2801"/>
    <x v="477"/>
    <x v="424"/>
    <x v="1"/>
    <s v="SC-20695"/>
    <s v="Steve Chapman"/>
    <x v="1"/>
    <s v="United States"/>
    <x v="411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x v="2801"/>
    <x v="477"/>
    <x v="424"/>
    <x v="1"/>
    <s v="SC-20695"/>
    <s v="Steve Chapman"/>
    <x v="1"/>
    <s v="United States"/>
    <x v="411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x v="2801"/>
    <x v="477"/>
    <x v="424"/>
    <x v="1"/>
    <s v="SC-20695"/>
    <s v="Steve Chapman"/>
    <x v="1"/>
    <s v="United States"/>
    <x v="411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x v="2801"/>
    <x v="477"/>
    <x v="424"/>
    <x v="1"/>
    <s v="SC-20695"/>
    <s v="Steve Chapman"/>
    <x v="1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x v="2802"/>
    <x v="1057"/>
    <x v="464"/>
    <x v="0"/>
    <s v="VW-21775"/>
    <s v="Victoria Wilson"/>
    <x v="1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x v="2802"/>
    <x v="1057"/>
    <x v="464"/>
    <x v="0"/>
    <s v="VW-21775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x v="2803"/>
    <x v="411"/>
    <x v="511"/>
    <x v="0"/>
    <s v="PP-18955"/>
    <s v="Paul Prost"/>
    <x v="2"/>
    <s v="United States"/>
    <x v="4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x v="2803"/>
    <x v="411"/>
    <x v="511"/>
    <x v="0"/>
    <s v="PP-18955"/>
    <s v="Paul Prost"/>
    <x v="2"/>
    <s v="United States"/>
    <x v="4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x v="2804"/>
    <x v="335"/>
    <x v="553"/>
    <x v="1"/>
    <s v="DR-12880"/>
    <s v="Dan Reichenbach"/>
    <x v="1"/>
    <s v="United States"/>
    <x v="100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x v="2804"/>
    <x v="335"/>
    <x v="553"/>
    <x v="1"/>
    <s v="DR-12880"/>
    <s v="Dan Reichenbach"/>
    <x v="1"/>
    <s v="United States"/>
    <x v="100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x v="2805"/>
    <x v="1036"/>
    <x v="319"/>
    <x v="0"/>
    <s v="RB-19465"/>
    <s v="Rick Bensley"/>
    <x v="2"/>
    <s v="United States"/>
    <x v="10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x v="2806"/>
    <x v="1058"/>
    <x v="1147"/>
    <x v="1"/>
    <s v="NF-18385"/>
    <s v="Natalie Fritzler"/>
    <x v="0"/>
    <s v="United States"/>
    <x v="269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x v="2806"/>
    <x v="1058"/>
    <x v="1147"/>
    <x v="1"/>
    <s v="NF-18385"/>
    <s v="Natalie Fritzler"/>
    <x v="0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x v="2806"/>
    <x v="1058"/>
    <x v="1147"/>
    <x v="1"/>
    <s v="NF-18385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x v="2807"/>
    <x v="713"/>
    <x v="961"/>
    <x v="0"/>
    <s v="CR-12580"/>
    <s v="Clay Rozendal"/>
    <x v="2"/>
    <s v="United States"/>
    <x v="20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x v="2808"/>
    <x v="901"/>
    <x v="726"/>
    <x v="2"/>
    <s v="SU-20665"/>
    <s v="Stephanie Ulpright"/>
    <x v="2"/>
    <s v="United States"/>
    <x v="447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x v="2809"/>
    <x v="213"/>
    <x v="221"/>
    <x v="1"/>
    <s v="SC-20050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x v="2809"/>
    <x v="213"/>
    <x v="221"/>
    <x v="1"/>
    <s v="SC-20050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x v="2810"/>
    <x v="606"/>
    <x v="504"/>
    <x v="1"/>
    <s v="ML-18040"/>
    <s v="Michelle Lonsdale"/>
    <x v="1"/>
    <s v="United States"/>
    <x v="130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x v="2811"/>
    <x v="1059"/>
    <x v="999"/>
    <x v="1"/>
    <s v="GM-14440"/>
    <s v="Gary McGarr"/>
    <x v="0"/>
    <s v="United States"/>
    <x v="70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x v="2811"/>
    <x v="1059"/>
    <x v="999"/>
    <x v="1"/>
    <s v="GM-14440"/>
    <s v="Gary McGarr"/>
    <x v="0"/>
    <s v="United States"/>
    <x v="70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x v="2812"/>
    <x v="865"/>
    <x v="919"/>
    <x v="1"/>
    <s v="JK-15640"/>
    <s v="Jim Kriz"/>
    <x v="2"/>
    <s v="United States"/>
    <x v="80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x v="2813"/>
    <x v="459"/>
    <x v="710"/>
    <x v="2"/>
    <s v="AT-10435"/>
    <s v="Alyssa Tate"/>
    <x v="2"/>
    <s v="United States"/>
    <x v="255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x v="2814"/>
    <x v="178"/>
    <x v="1012"/>
    <x v="0"/>
    <s v="DB-12910"/>
    <s v="Daniel Byrd"/>
    <x v="2"/>
    <s v="United States"/>
    <x v="38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x v="2815"/>
    <x v="1060"/>
    <x v="1148"/>
    <x v="0"/>
    <s v="AH-10690"/>
    <s v="Anna Häberlin"/>
    <x v="1"/>
    <s v="United States"/>
    <x v="185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x v="2816"/>
    <x v="721"/>
    <x v="762"/>
    <x v="2"/>
    <s v="SJ-20125"/>
    <s v="Sanjit Jacobs"/>
    <x v="2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x v="2817"/>
    <x v="349"/>
    <x v="887"/>
    <x v="1"/>
    <s v="HM-14860"/>
    <s v="Harry Marie"/>
    <x v="1"/>
    <s v="United States"/>
    <x v="73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x v="2818"/>
    <x v="1038"/>
    <x v="96"/>
    <x v="1"/>
    <s v="AG-10495"/>
    <s v="Andrew Gjertsen"/>
    <x v="1"/>
    <s v="United States"/>
    <x v="166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x v="2819"/>
    <x v="808"/>
    <x v="170"/>
    <x v="1"/>
    <s v="JB-16000"/>
    <s v="Joy Bell-"/>
    <x v="0"/>
    <s v="United States"/>
    <x v="288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x v="2820"/>
    <x v="729"/>
    <x v="698"/>
    <x v="0"/>
    <s v="AJ-10795"/>
    <s v="Anthony Johnson"/>
    <x v="1"/>
    <s v="United States"/>
    <x v="339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x v="2820"/>
    <x v="729"/>
    <x v="698"/>
    <x v="0"/>
    <s v="AJ-10795"/>
    <s v="Anthony Johnson"/>
    <x v="1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x v="2820"/>
    <x v="729"/>
    <x v="698"/>
    <x v="0"/>
    <s v="AJ-10795"/>
    <s v="Anthony Johnson"/>
    <x v="1"/>
    <s v="United States"/>
    <x v="339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x v="2820"/>
    <x v="729"/>
    <x v="698"/>
    <x v="0"/>
    <s v="AJ-10795"/>
    <s v="Anthony Johnson"/>
    <x v="1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x v="2821"/>
    <x v="833"/>
    <x v="768"/>
    <x v="1"/>
    <s v="MM-18280"/>
    <s v="Muhammed MacIntyre"/>
    <x v="1"/>
    <s v="United States"/>
    <x v="20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x v="2822"/>
    <x v="130"/>
    <x v="193"/>
    <x v="1"/>
    <s v="TH-21235"/>
    <s v="Tiffany House"/>
    <x v="1"/>
    <s v="United States"/>
    <x v="85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x v="2823"/>
    <x v="122"/>
    <x v="967"/>
    <x v="2"/>
    <s v="AH-10120"/>
    <s v="Adrian Hane"/>
    <x v="2"/>
    <s v="United States"/>
    <x v="127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x v="2823"/>
    <x v="122"/>
    <x v="967"/>
    <x v="2"/>
    <s v="AH-10120"/>
    <s v="Adrian Hane"/>
    <x v="2"/>
    <s v="United States"/>
    <x v="127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x v="2823"/>
    <x v="122"/>
    <x v="967"/>
    <x v="2"/>
    <s v="AH-10120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x v="2823"/>
    <x v="122"/>
    <x v="967"/>
    <x v="2"/>
    <s v="AH-10120"/>
    <s v="Adrian Hane"/>
    <x v="2"/>
    <s v="United States"/>
    <x v="127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x v="2823"/>
    <x v="122"/>
    <x v="967"/>
    <x v="2"/>
    <s v="AH-10120"/>
    <s v="Adrian Hane"/>
    <x v="2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x v="2823"/>
    <x v="122"/>
    <x v="967"/>
    <x v="2"/>
    <s v="AH-10120"/>
    <s v="Adrian Hane"/>
    <x v="2"/>
    <s v="United States"/>
    <x v="127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x v="2823"/>
    <x v="122"/>
    <x v="967"/>
    <x v="2"/>
    <s v="AH-10120"/>
    <s v="Adrian Hane"/>
    <x v="2"/>
    <s v="United States"/>
    <x v="127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x v="2824"/>
    <x v="446"/>
    <x v="152"/>
    <x v="1"/>
    <s v="CL-12700"/>
    <s v="Craig Leslie"/>
    <x v="2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x v="2824"/>
    <x v="446"/>
    <x v="152"/>
    <x v="1"/>
    <s v="CL-12700"/>
    <s v="Craig Leslie"/>
    <x v="2"/>
    <s v="United States"/>
    <x v="34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x v="2825"/>
    <x v="658"/>
    <x v="246"/>
    <x v="3"/>
    <s v="JG-15310"/>
    <s v="Jason Gross"/>
    <x v="1"/>
    <s v="United States"/>
    <x v="46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x v="2825"/>
    <x v="658"/>
    <x v="246"/>
    <x v="3"/>
    <s v="JG-15310"/>
    <s v="Jason Gross"/>
    <x v="1"/>
    <s v="United States"/>
    <x v="46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x v="2825"/>
    <x v="658"/>
    <x v="246"/>
    <x v="3"/>
    <s v="JG-15310"/>
    <s v="Jason Gross"/>
    <x v="1"/>
    <s v="United States"/>
    <x v="46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x v="2825"/>
    <x v="658"/>
    <x v="246"/>
    <x v="3"/>
    <s v="JG-15310"/>
    <s v="Jason Gross"/>
    <x v="1"/>
    <s v="United States"/>
    <x v="46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x v="2826"/>
    <x v="725"/>
    <x v="35"/>
    <x v="1"/>
    <s v="SE-20110"/>
    <s v="Sanjit Engle"/>
    <x v="0"/>
    <s v="United States"/>
    <x v="4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x v="2826"/>
    <x v="725"/>
    <x v="35"/>
    <x v="1"/>
    <s v="SE-20110"/>
    <s v="Sanjit Engle"/>
    <x v="0"/>
    <s v="United States"/>
    <x v="4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x v="2826"/>
    <x v="725"/>
    <x v="35"/>
    <x v="1"/>
    <s v="SE-20110"/>
    <s v="Sanjit Engle"/>
    <x v="0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x v="2827"/>
    <x v="988"/>
    <x v="1149"/>
    <x v="0"/>
    <s v="TG-21640"/>
    <s v="Trudy Glocke"/>
    <x v="0"/>
    <s v="United States"/>
    <x v="449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x v="2827"/>
    <x v="988"/>
    <x v="1149"/>
    <x v="0"/>
    <s v="TG-21640"/>
    <s v="Trudy Glocke"/>
    <x v="0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x v="2828"/>
    <x v="855"/>
    <x v="548"/>
    <x v="1"/>
    <s v="SH-19975"/>
    <s v="Sally Hughsby"/>
    <x v="1"/>
    <s v="United States"/>
    <x v="61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x v="2828"/>
    <x v="855"/>
    <x v="548"/>
    <x v="1"/>
    <s v="SH-19975"/>
    <s v="Sally Hughsby"/>
    <x v="1"/>
    <s v="United States"/>
    <x v="61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x v="2829"/>
    <x v="115"/>
    <x v="1040"/>
    <x v="1"/>
    <s v="MC-17275"/>
    <s v="Marc Crier"/>
    <x v="0"/>
    <s v="United States"/>
    <x v="4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x v="2830"/>
    <x v="1061"/>
    <x v="1150"/>
    <x v="1"/>
    <s v="PJ-18835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x v="2830"/>
    <x v="1061"/>
    <x v="1150"/>
    <x v="1"/>
    <s v="PJ-18835"/>
    <s v="Patrick Jones"/>
    <x v="1"/>
    <s v="United States"/>
    <x v="4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x v="2831"/>
    <x v="282"/>
    <x v="1061"/>
    <x v="1"/>
    <s v="ZC-21910"/>
    <s v="Zuschuss Carroll"/>
    <x v="0"/>
    <s v="United States"/>
    <x v="22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x v="2832"/>
    <x v="1062"/>
    <x v="1151"/>
    <x v="1"/>
    <s v="SC-20680"/>
    <s v="Steve Carroll"/>
    <x v="2"/>
    <s v="United States"/>
    <x v="450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x v="2832"/>
    <x v="1062"/>
    <x v="1151"/>
    <x v="1"/>
    <s v="SC-20680"/>
    <s v="Steve Carroll"/>
    <x v="2"/>
    <s v="United States"/>
    <x v="450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x v="2833"/>
    <x v="446"/>
    <x v="424"/>
    <x v="1"/>
    <s v="BP-11230"/>
    <s v="Benjamin Patterson"/>
    <x v="0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x v="2833"/>
    <x v="446"/>
    <x v="424"/>
    <x v="1"/>
    <s v="BP-11230"/>
    <s v="Benjamin Patterson"/>
    <x v="0"/>
    <s v="United States"/>
    <x v="387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x v="2834"/>
    <x v="1063"/>
    <x v="521"/>
    <x v="1"/>
    <s v="RD-19585"/>
    <s v="Rob Dowd"/>
    <x v="0"/>
    <s v="United States"/>
    <x v="417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x v="2834"/>
    <x v="1063"/>
    <x v="521"/>
    <x v="1"/>
    <s v="RD-19585"/>
    <s v="Rob Dowd"/>
    <x v="0"/>
    <s v="United States"/>
    <x v="417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x v="2834"/>
    <x v="1063"/>
    <x v="521"/>
    <x v="1"/>
    <s v="RD-19585"/>
    <s v="Rob Dowd"/>
    <x v="0"/>
    <s v="United States"/>
    <x v="417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x v="2835"/>
    <x v="599"/>
    <x v="745"/>
    <x v="3"/>
    <s v="KL-16645"/>
    <s v="Ken Lonsdale"/>
    <x v="0"/>
    <s v="United States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x v="2836"/>
    <x v="1064"/>
    <x v="1152"/>
    <x v="3"/>
    <s v="CK-12205"/>
    <s v="Chloris Kastensmidt"/>
    <x v="0"/>
    <s v="United States"/>
    <x v="264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x v="2836"/>
    <x v="1064"/>
    <x v="1152"/>
    <x v="3"/>
    <s v="CK-12205"/>
    <s v="Chloris Kastensmidt"/>
    <x v="0"/>
    <s v="United States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x v="2836"/>
    <x v="1064"/>
    <x v="1152"/>
    <x v="3"/>
    <s v="CK-12205"/>
    <s v="Chloris Kastensmidt"/>
    <x v="0"/>
    <s v="United States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x v="2837"/>
    <x v="207"/>
    <x v="16"/>
    <x v="1"/>
    <s v="RB-1970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x v="2838"/>
    <x v="895"/>
    <x v="313"/>
    <x v="1"/>
    <s v="KM-16225"/>
    <s v="Kalyca Meade"/>
    <x v="1"/>
    <s v="United States"/>
    <x v="248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x v="2838"/>
    <x v="895"/>
    <x v="313"/>
    <x v="1"/>
    <s v="KM-16225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x v="2838"/>
    <x v="895"/>
    <x v="313"/>
    <x v="1"/>
    <s v="KM-16225"/>
    <s v="Kalyca Meade"/>
    <x v="1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x v="2838"/>
    <x v="895"/>
    <x v="313"/>
    <x v="1"/>
    <s v="KM-16225"/>
    <s v="Kalyca Meade"/>
    <x v="1"/>
    <s v="United States"/>
    <x v="248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x v="2838"/>
    <x v="895"/>
    <x v="313"/>
    <x v="1"/>
    <s v="KM-16225"/>
    <s v="Kalyca Meade"/>
    <x v="1"/>
    <s v="United States"/>
    <x v="248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x v="2839"/>
    <x v="465"/>
    <x v="477"/>
    <x v="0"/>
    <s v="AH-10465"/>
    <s v="Amy Hunt"/>
    <x v="0"/>
    <s v="United States"/>
    <x v="8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x v="2840"/>
    <x v="336"/>
    <x v="499"/>
    <x v="1"/>
    <s v="AG-10765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x v="2840"/>
    <x v="336"/>
    <x v="499"/>
    <x v="1"/>
    <s v="AG-10765"/>
    <s v="Anthony Garverick"/>
    <x v="2"/>
    <s v="United States"/>
    <x v="22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x v="2841"/>
    <x v="732"/>
    <x v="519"/>
    <x v="3"/>
    <s v="EB-14170"/>
    <s v="Evan Bailliet"/>
    <x v="0"/>
    <s v="United States"/>
    <x v="128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x v="2842"/>
    <x v="132"/>
    <x v="834"/>
    <x v="1"/>
    <s v="PG-18895"/>
    <s v="Paul Gonzalez"/>
    <x v="0"/>
    <s v="United States"/>
    <x v="8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x v="2843"/>
    <x v="390"/>
    <x v="482"/>
    <x v="2"/>
    <s v="CA-12055"/>
    <s v="Cathy Armstrong"/>
    <x v="2"/>
    <s v="United States"/>
    <x v="138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x v="2843"/>
    <x v="390"/>
    <x v="482"/>
    <x v="2"/>
    <s v="CA-12055"/>
    <s v="Cathy Armstrong"/>
    <x v="2"/>
    <s v="United States"/>
    <x v="138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x v="2844"/>
    <x v="637"/>
    <x v="444"/>
    <x v="1"/>
    <s v="SS-20875"/>
    <s v="Sung Shariari"/>
    <x v="0"/>
    <s v="United States"/>
    <x v="292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x v="2844"/>
    <x v="637"/>
    <x v="444"/>
    <x v="1"/>
    <s v="SS-20875"/>
    <s v="Sung Shariari"/>
    <x v="0"/>
    <s v="United States"/>
    <x v="292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x v="2844"/>
    <x v="637"/>
    <x v="444"/>
    <x v="1"/>
    <s v="SS-20875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x v="2845"/>
    <x v="935"/>
    <x v="821"/>
    <x v="1"/>
    <s v="RP-19390"/>
    <s v="Resi Pölking"/>
    <x v="0"/>
    <s v="United States"/>
    <x v="54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x v="2846"/>
    <x v="585"/>
    <x v="425"/>
    <x v="0"/>
    <s v="SC-20440"/>
    <s v="Shaun Chance"/>
    <x v="1"/>
    <s v="United States"/>
    <x v="20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x v="2847"/>
    <x v="412"/>
    <x v="1153"/>
    <x v="1"/>
    <s v="NW-18400"/>
    <s v="Natalie Webber"/>
    <x v="0"/>
    <s v="United States"/>
    <x v="20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x v="2847"/>
    <x v="412"/>
    <x v="1153"/>
    <x v="1"/>
    <s v="NW-18400"/>
    <s v="Natalie Webber"/>
    <x v="0"/>
    <s v="United States"/>
    <x v="20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x v="2847"/>
    <x v="412"/>
    <x v="1153"/>
    <x v="1"/>
    <s v="NW-18400"/>
    <s v="Natalie Webber"/>
    <x v="0"/>
    <s v="United States"/>
    <x v="20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x v="2847"/>
    <x v="412"/>
    <x v="1153"/>
    <x v="1"/>
    <s v="NW-18400"/>
    <s v="Natalie Webber"/>
    <x v="0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x v="2847"/>
    <x v="412"/>
    <x v="1153"/>
    <x v="1"/>
    <s v="NW-18400"/>
    <s v="Natalie Webber"/>
    <x v="0"/>
    <s v="United States"/>
    <x v="20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x v="2848"/>
    <x v="689"/>
    <x v="849"/>
    <x v="3"/>
    <s v="KW-16435"/>
    <s v="Katrina Willman"/>
    <x v="0"/>
    <s v="United States"/>
    <x v="22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x v="2849"/>
    <x v="72"/>
    <x v="1154"/>
    <x v="1"/>
    <s v="HR-14770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x v="2850"/>
    <x v="145"/>
    <x v="289"/>
    <x v="1"/>
    <s v="AG-10900"/>
    <s v="Arthur Gainer"/>
    <x v="0"/>
    <s v="United States"/>
    <x v="102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x v="2851"/>
    <x v="330"/>
    <x v="1141"/>
    <x v="0"/>
    <s v="BM-11650"/>
    <s v="Brian Moss"/>
    <x v="1"/>
    <s v="United States"/>
    <x v="447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x v="2851"/>
    <x v="330"/>
    <x v="1141"/>
    <x v="0"/>
    <s v="BM-11650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x v="2851"/>
    <x v="330"/>
    <x v="1141"/>
    <x v="0"/>
    <s v="BM-11650"/>
    <s v="Brian Moss"/>
    <x v="1"/>
    <s v="United States"/>
    <x v="447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x v="2851"/>
    <x v="330"/>
    <x v="1141"/>
    <x v="0"/>
    <s v="BM-11650"/>
    <s v="Brian Moss"/>
    <x v="1"/>
    <s v="United States"/>
    <x v="447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x v="2852"/>
    <x v="1065"/>
    <x v="504"/>
    <x v="0"/>
    <s v="RD-19720"/>
    <s v="Roger Demir"/>
    <x v="0"/>
    <s v="United States"/>
    <x v="240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x v="2853"/>
    <x v="717"/>
    <x v="50"/>
    <x v="2"/>
    <s v="KB-16585"/>
    <s v="Ken Black"/>
    <x v="1"/>
    <s v="United States"/>
    <x v="24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x v="2853"/>
    <x v="717"/>
    <x v="50"/>
    <x v="2"/>
    <s v="KB-16585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x v="2853"/>
    <x v="717"/>
    <x v="50"/>
    <x v="2"/>
    <s v="KB-16585"/>
    <s v="Ken Black"/>
    <x v="1"/>
    <s v="United States"/>
    <x v="24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x v="2854"/>
    <x v="182"/>
    <x v="424"/>
    <x v="1"/>
    <s v="DW-13585"/>
    <s v="Dorothy Wardle"/>
    <x v="1"/>
    <s v="United States"/>
    <x v="8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x v="2855"/>
    <x v="358"/>
    <x v="1138"/>
    <x v="1"/>
    <s v="VG-21805"/>
    <s v="Vivek Grady"/>
    <x v="1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x v="2856"/>
    <x v="12"/>
    <x v="538"/>
    <x v="2"/>
    <s v="DR-12880"/>
    <s v="Dan Reichenbach"/>
    <x v="1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x v="2857"/>
    <x v="124"/>
    <x v="970"/>
    <x v="1"/>
    <s v="AH-10690"/>
    <s v="Anna Häberlin"/>
    <x v="1"/>
    <s v="United States"/>
    <x v="12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x v="2858"/>
    <x v="166"/>
    <x v="114"/>
    <x v="1"/>
    <s v="JP-15520"/>
    <s v="Jeremy Pistek"/>
    <x v="0"/>
    <s v="United States"/>
    <x v="6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x v="2858"/>
    <x v="166"/>
    <x v="114"/>
    <x v="1"/>
    <s v="JP-15520"/>
    <s v="Jeremy Pistek"/>
    <x v="0"/>
    <s v="United States"/>
    <x v="6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x v="2858"/>
    <x v="166"/>
    <x v="114"/>
    <x v="1"/>
    <s v="JP-15520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x v="2858"/>
    <x v="166"/>
    <x v="114"/>
    <x v="1"/>
    <s v="JP-15520"/>
    <s v="Jeremy Pistek"/>
    <x v="0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x v="2858"/>
    <x v="166"/>
    <x v="114"/>
    <x v="1"/>
    <s v="JP-15520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x v="2859"/>
    <x v="222"/>
    <x v="354"/>
    <x v="2"/>
    <s v="DR-12880"/>
    <s v="Dan Reichenbach"/>
    <x v="1"/>
    <s v="United States"/>
    <x v="451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x v="2859"/>
    <x v="222"/>
    <x v="354"/>
    <x v="2"/>
    <s v="DR-12880"/>
    <s v="Dan Reichenbach"/>
    <x v="1"/>
    <s v="United States"/>
    <x v="451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x v="2859"/>
    <x v="222"/>
    <x v="354"/>
    <x v="2"/>
    <s v="DR-12880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x v="2860"/>
    <x v="290"/>
    <x v="890"/>
    <x v="1"/>
    <s v="JK-15625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x v="2861"/>
    <x v="407"/>
    <x v="1155"/>
    <x v="1"/>
    <s v="MV-17485"/>
    <s v="Mark Van Huff"/>
    <x v="0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x v="2861"/>
    <x v="407"/>
    <x v="1155"/>
    <x v="1"/>
    <s v="MV-17485"/>
    <s v="Mark Van Huff"/>
    <x v="0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x v="2862"/>
    <x v="413"/>
    <x v="335"/>
    <x v="1"/>
    <s v="BP-11155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x v="2863"/>
    <x v="615"/>
    <x v="866"/>
    <x v="2"/>
    <s v="DH-13075"/>
    <s v="Dave Hallsten"/>
    <x v="1"/>
    <s v="United States"/>
    <x v="54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x v="2863"/>
    <x v="615"/>
    <x v="866"/>
    <x v="2"/>
    <s v="DH-13075"/>
    <s v="Dave Hallsten"/>
    <x v="1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x v="2863"/>
    <x v="615"/>
    <x v="866"/>
    <x v="2"/>
    <s v="DH-13075"/>
    <s v="Dave Hallsten"/>
    <x v="1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x v="2863"/>
    <x v="615"/>
    <x v="866"/>
    <x v="2"/>
    <s v="DH-13075"/>
    <s v="Dave Hallsten"/>
    <x v="1"/>
    <s v="United States"/>
    <x v="54"/>
    <x v="1"/>
    <n v="94533"/>
    <x v="1"/>
    <s v="OFF-PA-10003651"/>
    <x v="1"/>
    <x v="10"/>
    <s v="Xerox 1968"/>
    <n v="26.72"/>
    <n v="4"/>
    <n v="0"/>
    <n v="12.8256"/>
    <x v="1"/>
    <x v="1"/>
  </r>
  <r>
    <n v="5744"/>
    <x v="2863"/>
    <x v="615"/>
    <x v="866"/>
    <x v="2"/>
    <s v="DH-13075"/>
    <s v="Dave Hallsten"/>
    <x v="1"/>
    <s v="United States"/>
    <x v="54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x v="2863"/>
    <x v="615"/>
    <x v="866"/>
    <x v="2"/>
    <s v="DH-13075"/>
    <s v="Dave Hallsten"/>
    <x v="1"/>
    <s v="United States"/>
    <x v="54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x v="2863"/>
    <x v="615"/>
    <x v="866"/>
    <x v="2"/>
    <s v="DH-13075"/>
    <s v="Dave Hallsten"/>
    <x v="1"/>
    <s v="United States"/>
    <x v="54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x v="2864"/>
    <x v="16"/>
    <x v="485"/>
    <x v="1"/>
    <s v="LH-16900"/>
    <s v="Lena Hernandez"/>
    <x v="0"/>
    <s v="United States"/>
    <x v="202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x v="2864"/>
    <x v="16"/>
    <x v="485"/>
    <x v="1"/>
    <s v="LH-16900"/>
    <s v="Lena Hernandez"/>
    <x v="0"/>
    <s v="United States"/>
    <x v="202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x v="2864"/>
    <x v="16"/>
    <x v="485"/>
    <x v="1"/>
    <s v="LH-16900"/>
    <s v="Lena Hernandez"/>
    <x v="0"/>
    <s v="United States"/>
    <x v="202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x v="2865"/>
    <x v="551"/>
    <x v="228"/>
    <x v="1"/>
    <s v="DK-13090"/>
    <s v="Dave Kipp"/>
    <x v="0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x v="2866"/>
    <x v="992"/>
    <x v="1071"/>
    <x v="1"/>
    <s v="SS-20410"/>
    <s v="Shahid Shariari"/>
    <x v="0"/>
    <s v="United States"/>
    <x v="452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x v="2867"/>
    <x v="115"/>
    <x v="113"/>
    <x v="1"/>
    <s v="FP-14320"/>
    <s v="Frank Preis"/>
    <x v="0"/>
    <s v="United States"/>
    <x v="70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x v="2867"/>
    <x v="115"/>
    <x v="113"/>
    <x v="1"/>
    <s v="FP-14320"/>
    <s v="Frank Preis"/>
    <x v="0"/>
    <s v="United States"/>
    <x v="70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x v="2868"/>
    <x v="1066"/>
    <x v="1156"/>
    <x v="1"/>
    <s v="LC-17050"/>
    <s v="Liz Carlisle"/>
    <x v="0"/>
    <s v="United States"/>
    <x v="102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x v="2869"/>
    <x v="368"/>
    <x v="1157"/>
    <x v="0"/>
    <s v="AS-10240"/>
    <s v="Alan Shonely"/>
    <x v="0"/>
    <s v="United States"/>
    <x v="24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x v="2870"/>
    <x v="1005"/>
    <x v="1146"/>
    <x v="1"/>
    <s v="HG-15025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x v="2870"/>
    <x v="1005"/>
    <x v="1146"/>
    <x v="1"/>
    <s v="HG-15025"/>
    <s v="Hunter Glantz"/>
    <x v="0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x v="2871"/>
    <x v="1067"/>
    <x v="99"/>
    <x v="1"/>
    <s v="BW-11065"/>
    <s v="Barry Weirich"/>
    <x v="0"/>
    <s v="United States"/>
    <x v="253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x v="2872"/>
    <x v="6"/>
    <x v="78"/>
    <x v="2"/>
    <s v="BH-11710"/>
    <s v="Brosina Hoffman"/>
    <x v="0"/>
    <s v="United States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x v="2873"/>
    <x v="945"/>
    <x v="525"/>
    <x v="3"/>
    <s v="JP-16135"/>
    <s v="Julie Prescott"/>
    <x v="2"/>
    <s v="United States"/>
    <x v="1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x v="2873"/>
    <x v="945"/>
    <x v="525"/>
    <x v="3"/>
    <s v="JP-16135"/>
    <s v="Julie Prescott"/>
    <x v="2"/>
    <s v="United States"/>
    <x v="1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x v="2874"/>
    <x v="801"/>
    <x v="719"/>
    <x v="2"/>
    <s v="JM-16195"/>
    <s v="Justin MacKendrick"/>
    <x v="0"/>
    <s v="United States"/>
    <x v="453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x v="2874"/>
    <x v="801"/>
    <x v="719"/>
    <x v="2"/>
    <s v="JM-16195"/>
    <s v="Justin MacKendrick"/>
    <x v="0"/>
    <s v="United States"/>
    <x v="453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x v="2875"/>
    <x v="502"/>
    <x v="745"/>
    <x v="2"/>
    <s v="FH-14365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x v="2876"/>
    <x v="229"/>
    <x v="64"/>
    <x v="0"/>
    <s v="MC-17575"/>
    <s v="Matt Collins"/>
    <x v="0"/>
    <s v="United States"/>
    <x v="4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x v="2877"/>
    <x v="1068"/>
    <x v="390"/>
    <x v="1"/>
    <s v="EB-13870"/>
    <s v="Emily Burns"/>
    <x v="0"/>
    <s v="United States"/>
    <x v="454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x v="2878"/>
    <x v="750"/>
    <x v="831"/>
    <x v="1"/>
    <s v="PM-19135"/>
    <s v="Peter McVee"/>
    <x v="2"/>
    <s v="United States"/>
    <x v="52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x v="2879"/>
    <x v="565"/>
    <x v="230"/>
    <x v="0"/>
    <s v="AR-10345"/>
    <s v="Alex Russell"/>
    <x v="1"/>
    <s v="United States"/>
    <x v="12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x v="2880"/>
    <x v="1069"/>
    <x v="1158"/>
    <x v="1"/>
    <s v="SS-20875"/>
    <s v="Sung Shariari"/>
    <x v="0"/>
    <s v="United States"/>
    <x v="273"/>
    <x v="31"/>
    <n v="1453"/>
    <x v="3"/>
    <s v="OFF-LA-10001641"/>
    <x v="1"/>
    <x v="2"/>
    <s v="Avery 518"/>
    <n v="3.15"/>
    <n v="1"/>
    <n v="0"/>
    <n v="1.512"/>
    <x v="3"/>
    <x v="0"/>
  </r>
  <r>
    <n v="5770"/>
    <x v="2880"/>
    <x v="1069"/>
    <x v="1158"/>
    <x v="1"/>
    <s v="SS-20875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x v="2881"/>
    <x v="496"/>
    <x v="118"/>
    <x v="1"/>
    <s v="SC-20440"/>
    <s v="Shaun Chance"/>
    <x v="1"/>
    <s v="United States"/>
    <x v="1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x v="2881"/>
    <x v="496"/>
    <x v="118"/>
    <x v="1"/>
    <s v="SC-20440"/>
    <s v="Shaun Chance"/>
    <x v="1"/>
    <s v="United States"/>
    <x v="1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x v="2882"/>
    <x v="650"/>
    <x v="382"/>
    <x v="1"/>
    <s v="EA-14035"/>
    <s v="Erin Ashbrook"/>
    <x v="1"/>
    <s v="United States"/>
    <x v="24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x v="2883"/>
    <x v="1070"/>
    <x v="479"/>
    <x v="1"/>
    <s v="TP-21130"/>
    <s v="Theone Pippenger"/>
    <x v="0"/>
    <s v="United States"/>
    <x v="435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x v="2884"/>
    <x v="408"/>
    <x v="438"/>
    <x v="1"/>
    <s v="BP-11290"/>
    <s v="Beth Paige"/>
    <x v="0"/>
    <s v="United States"/>
    <x v="1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x v="2884"/>
    <x v="408"/>
    <x v="438"/>
    <x v="1"/>
    <s v="BP-11290"/>
    <s v="Beth Paige"/>
    <x v="0"/>
    <s v="United States"/>
    <x v="1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x v="2885"/>
    <x v="429"/>
    <x v="542"/>
    <x v="1"/>
    <s v="LM-17065"/>
    <s v="Liz MacKendrick"/>
    <x v="0"/>
    <s v="United States"/>
    <x v="109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x v="2886"/>
    <x v="429"/>
    <x v="66"/>
    <x v="1"/>
    <s v="KT-16465"/>
    <s v="Kean Takahito"/>
    <x v="0"/>
    <s v="United States"/>
    <x v="8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x v="2887"/>
    <x v="7"/>
    <x v="7"/>
    <x v="1"/>
    <s v="AP-10915"/>
    <s v="Arthur Prichep"/>
    <x v="0"/>
    <s v="United States"/>
    <x v="1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x v="2887"/>
    <x v="7"/>
    <x v="7"/>
    <x v="1"/>
    <s v="AP-10915"/>
    <s v="Arthur Prichep"/>
    <x v="0"/>
    <s v="United States"/>
    <x v="1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x v="2888"/>
    <x v="788"/>
    <x v="1159"/>
    <x v="1"/>
    <s v="JD-15790"/>
    <s v="John Dryer"/>
    <x v="0"/>
    <s v="United States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x v="2889"/>
    <x v="295"/>
    <x v="313"/>
    <x v="0"/>
    <s v="XP-21865"/>
    <s v="Xylona Preis"/>
    <x v="0"/>
    <s v="United States"/>
    <x v="455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x v="2889"/>
    <x v="295"/>
    <x v="313"/>
    <x v="0"/>
    <s v="XP-21865"/>
    <s v="Xylona Preis"/>
    <x v="0"/>
    <s v="United States"/>
    <x v="455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x v="2889"/>
    <x v="295"/>
    <x v="313"/>
    <x v="0"/>
    <s v="XP-21865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x v="2890"/>
    <x v="280"/>
    <x v="179"/>
    <x v="1"/>
    <s v="JK-16090"/>
    <s v="Juliana Krohn"/>
    <x v="0"/>
    <s v="United States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x v="2890"/>
    <x v="280"/>
    <x v="179"/>
    <x v="1"/>
    <s v="JK-16090"/>
    <s v="Juliana Krohn"/>
    <x v="0"/>
    <s v="United States"/>
    <x v="24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x v="2890"/>
    <x v="280"/>
    <x v="179"/>
    <x v="1"/>
    <s v="JK-16090"/>
    <s v="Juliana Krohn"/>
    <x v="0"/>
    <s v="United States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x v="2890"/>
    <x v="280"/>
    <x v="179"/>
    <x v="1"/>
    <s v="JK-16090"/>
    <s v="Juliana Krohn"/>
    <x v="0"/>
    <s v="United States"/>
    <x v="24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x v="2891"/>
    <x v="318"/>
    <x v="1001"/>
    <x v="0"/>
    <s v="MG-18205"/>
    <s v="Mitch Gastineau"/>
    <x v="1"/>
    <s v="United States"/>
    <x v="108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x v="2891"/>
    <x v="318"/>
    <x v="1001"/>
    <x v="0"/>
    <s v="MG-1820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x v="2892"/>
    <x v="365"/>
    <x v="725"/>
    <x v="2"/>
    <s v="PG-18820"/>
    <s v="Patrick Gardner"/>
    <x v="0"/>
    <s v="United States"/>
    <x v="329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x v="2892"/>
    <x v="365"/>
    <x v="725"/>
    <x v="2"/>
    <s v="PG-18820"/>
    <s v="Patrick Gardner"/>
    <x v="0"/>
    <s v="United States"/>
    <x v="329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x v="2892"/>
    <x v="365"/>
    <x v="725"/>
    <x v="2"/>
    <s v="PG-18820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x v="2892"/>
    <x v="365"/>
    <x v="725"/>
    <x v="2"/>
    <s v="PG-18820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x v="2892"/>
    <x v="365"/>
    <x v="725"/>
    <x v="2"/>
    <s v="PG-18820"/>
    <s v="Patrick Gardner"/>
    <x v="0"/>
    <s v="United States"/>
    <x v="329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x v="2893"/>
    <x v="411"/>
    <x v="127"/>
    <x v="0"/>
    <s v="LD-17005"/>
    <s v="Lisa DeCherney"/>
    <x v="0"/>
    <s v="United States"/>
    <x v="20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x v="2893"/>
    <x v="411"/>
    <x v="127"/>
    <x v="0"/>
    <s v="LD-17005"/>
    <s v="Lisa DeCherney"/>
    <x v="0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x v="2893"/>
    <x v="411"/>
    <x v="127"/>
    <x v="0"/>
    <s v="LD-17005"/>
    <s v="Lisa DeCherney"/>
    <x v="0"/>
    <s v="United States"/>
    <x v="20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x v="2893"/>
    <x v="411"/>
    <x v="127"/>
    <x v="0"/>
    <s v="LD-17005"/>
    <s v="Lisa DeCherney"/>
    <x v="0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x v="2894"/>
    <x v="1071"/>
    <x v="1036"/>
    <x v="0"/>
    <s v="CR-12730"/>
    <s v="Craig Reiter"/>
    <x v="0"/>
    <s v="United States"/>
    <x v="22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x v="2895"/>
    <x v="384"/>
    <x v="1160"/>
    <x v="2"/>
    <s v="MN-17935"/>
    <s v="Michael Nguyen"/>
    <x v="0"/>
    <s v="United States"/>
    <x v="236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x v="2895"/>
    <x v="384"/>
    <x v="1160"/>
    <x v="2"/>
    <s v="MN-17935"/>
    <s v="Michael Nguyen"/>
    <x v="0"/>
    <s v="United States"/>
    <x v="236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x v="2896"/>
    <x v="204"/>
    <x v="949"/>
    <x v="2"/>
    <s v="RD-19900"/>
    <s v="Ruben Dartt"/>
    <x v="0"/>
    <s v="United States"/>
    <x v="302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x v="2897"/>
    <x v="605"/>
    <x v="1049"/>
    <x v="1"/>
    <s v="JP-16135"/>
    <s v="Julie Prescott"/>
    <x v="2"/>
    <s v="United States"/>
    <x v="24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x v="2898"/>
    <x v="38"/>
    <x v="381"/>
    <x v="1"/>
    <s v="KE-16420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x v="2898"/>
    <x v="38"/>
    <x v="381"/>
    <x v="1"/>
    <s v="KE-16420"/>
    <s v="Katrina Edelman"/>
    <x v="1"/>
    <s v="United States"/>
    <x v="61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x v="2899"/>
    <x v="913"/>
    <x v="62"/>
    <x v="0"/>
    <s v="DL-13315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x v="2899"/>
    <x v="913"/>
    <x v="62"/>
    <x v="0"/>
    <s v="DL-13315"/>
    <s v="Delfina Latchford"/>
    <x v="0"/>
    <s v="United States"/>
    <x v="289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x v="2899"/>
    <x v="913"/>
    <x v="62"/>
    <x v="0"/>
    <s v="DL-13315"/>
    <s v="Delfina Latchford"/>
    <x v="0"/>
    <s v="United States"/>
    <x v="289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x v="2900"/>
    <x v="1072"/>
    <x v="634"/>
    <x v="1"/>
    <s v="KB-16240"/>
    <s v="Karen Bern"/>
    <x v="1"/>
    <s v="United States"/>
    <x v="346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x v="2901"/>
    <x v="204"/>
    <x v="211"/>
    <x v="1"/>
    <s v="JD-16150"/>
    <s v="Justin Deggeller"/>
    <x v="1"/>
    <s v="United States"/>
    <x v="70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x v="2901"/>
    <x v="204"/>
    <x v="211"/>
    <x v="1"/>
    <s v="JD-16150"/>
    <s v="Justin Deggeller"/>
    <x v="1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x v="2901"/>
    <x v="204"/>
    <x v="211"/>
    <x v="1"/>
    <s v="JD-16150"/>
    <s v="Justin Deggeller"/>
    <x v="1"/>
    <s v="United States"/>
    <x v="70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x v="2902"/>
    <x v="740"/>
    <x v="1161"/>
    <x v="2"/>
    <s v="SR-20740"/>
    <s v="Steven Roelle"/>
    <x v="2"/>
    <s v="United States"/>
    <x v="20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x v="2903"/>
    <x v="925"/>
    <x v="871"/>
    <x v="2"/>
    <s v="AC-10450"/>
    <s v="Amy Cox"/>
    <x v="0"/>
    <s v="United States"/>
    <x v="67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x v="2904"/>
    <x v="35"/>
    <x v="158"/>
    <x v="3"/>
    <s v="LS-17245"/>
    <s v="Lynn Smith"/>
    <x v="0"/>
    <s v="United States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x v="2904"/>
    <x v="35"/>
    <x v="158"/>
    <x v="3"/>
    <s v="LS-17245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x v="2904"/>
    <x v="35"/>
    <x v="158"/>
    <x v="3"/>
    <s v="LS-17245"/>
    <s v="Lynn Smith"/>
    <x v="0"/>
    <s v="United States"/>
    <x v="456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x v="2904"/>
    <x v="35"/>
    <x v="158"/>
    <x v="3"/>
    <s v="LS-17245"/>
    <s v="Lynn Smith"/>
    <x v="0"/>
    <s v="United States"/>
    <x v="456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x v="2904"/>
    <x v="35"/>
    <x v="158"/>
    <x v="3"/>
    <s v="LS-17245"/>
    <s v="Lynn Smith"/>
    <x v="0"/>
    <s v="United States"/>
    <x v="456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x v="2905"/>
    <x v="605"/>
    <x v="380"/>
    <x v="1"/>
    <s v="CS-12175"/>
    <s v="Charles Sheldon"/>
    <x v="1"/>
    <s v="United States"/>
    <x v="8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x v="2905"/>
    <x v="605"/>
    <x v="380"/>
    <x v="1"/>
    <s v="CS-1217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x v="2905"/>
    <x v="605"/>
    <x v="380"/>
    <x v="1"/>
    <s v="CS-1217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x v="2905"/>
    <x v="605"/>
    <x v="380"/>
    <x v="1"/>
    <s v="CS-12175"/>
    <s v="Charles Sheldon"/>
    <x v="1"/>
    <s v="United States"/>
    <x v="8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x v="2906"/>
    <x v="1073"/>
    <x v="1108"/>
    <x v="3"/>
    <s v="AR-10510"/>
    <s v="Andrew Roberts"/>
    <x v="0"/>
    <s v="United States"/>
    <x v="38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x v="2907"/>
    <x v="213"/>
    <x v="371"/>
    <x v="0"/>
    <s v="KB-16405"/>
    <s v="Katrina Bavinger"/>
    <x v="2"/>
    <s v="United States"/>
    <x v="20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x v="2907"/>
    <x v="213"/>
    <x v="371"/>
    <x v="0"/>
    <s v="KB-16405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x v="2907"/>
    <x v="213"/>
    <x v="371"/>
    <x v="0"/>
    <s v="KB-16405"/>
    <s v="Katrina Bavinger"/>
    <x v="2"/>
    <s v="United States"/>
    <x v="20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x v="2907"/>
    <x v="213"/>
    <x v="371"/>
    <x v="0"/>
    <s v="KB-16405"/>
    <s v="Katrina Bavinger"/>
    <x v="2"/>
    <s v="United States"/>
    <x v="20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x v="2908"/>
    <x v="275"/>
    <x v="439"/>
    <x v="1"/>
    <s v="MM-17920"/>
    <s v="Michael Moore"/>
    <x v="0"/>
    <s v="United States"/>
    <x v="102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x v="2908"/>
    <x v="275"/>
    <x v="439"/>
    <x v="1"/>
    <s v="MM-17920"/>
    <s v="Michael Moore"/>
    <x v="0"/>
    <s v="United States"/>
    <x v="102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x v="2909"/>
    <x v="1074"/>
    <x v="1162"/>
    <x v="1"/>
    <s v="RF-19735"/>
    <s v="Roland Fjeld"/>
    <x v="0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x v="2910"/>
    <x v="658"/>
    <x v="1050"/>
    <x v="1"/>
    <s v="BP-11290"/>
    <s v="Beth Paige"/>
    <x v="0"/>
    <s v="United States"/>
    <x v="3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x v="2910"/>
    <x v="658"/>
    <x v="1050"/>
    <x v="1"/>
    <s v="BP-11290"/>
    <s v="Beth Paige"/>
    <x v="0"/>
    <s v="United States"/>
    <x v="3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x v="2911"/>
    <x v="988"/>
    <x v="883"/>
    <x v="1"/>
    <s v="MJ-17740"/>
    <s v="Max Jones"/>
    <x v="0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x v="2911"/>
    <x v="988"/>
    <x v="883"/>
    <x v="1"/>
    <s v="MJ-17740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x v="2911"/>
    <x v="988"/>
    <x v="883"/>
    <x v="1"/>
    <s v="MJ-17740"/>
    <s v="Max Jones"/>
    <x v="0"/>
    <s v="United States"/>
    <x v="100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x v="2912"/>
    <x v="344"/>
    <x v="108"/>
    <x v="1"/>
    <s v="DO-13645"/>
    <s v="Doug O'Connell"/>
    <x v="0"/>
    <s v="United States"/>
    <x v="1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x v="2913"/>
    <x v="1075"/>
    <x v="1157"/>
    <x v="1"/>
    <s v="MV-17485"/>
    <s v="Mark Van Huff"/>
    <x v="0"/>
    <s v="United States"/>
    <x v="4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x v="2914"/>
    <x v="357"/>
    <x v="1068"/>
    <x v="0"/>
    <s v="MG-17875"/>
    <s v="Michael Grace"/>
    <x v="2"/>
    <s v="United States"/>
    <x v="81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x v="2914"/>
    <x v="357"/>
    <x v="1068"/>
    <x v="0"/>
    <s v="MG-17875"/>
    <s v="Michael Grace"/>
    <x v="2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x v="2915"/>
    <x v="972"/>
    <x v="958"/>
    <x v="1"/>
    <s v="BS-11665"/>
    <s v="Brian Stugart"/>
    <x v="0"/>
    <s v="United States"/>
    <x v="70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x v="2915"/>
    <x v="972"/>
    <x v="958"/>
    <x v="1"/>
    <s v="BS-11665"/>
    <s v="Brian Stugart"/>
    <x v="0"/>
    <s v="United States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x v="2915"/>
    <x v="972"/>
    <x v="958"/>
    <x v="1"/>
    <s v="BS-11665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x v="2915"/>
    <x v="972"/>
    <x v="958"/>
    <x v="1"/>
    <s v="BS-11665"/>
    <s v="Brian Stugart"/>
    <x v="0"/>
    <s v="United States"/>
    <x v="70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x v="2915"/>
    <x v="972"/>
    <x v="958"/>
    <x v="1"/>
    <s v="BS-11665"/>
    <s v="Brian Stugart"/>
    <x v="0"/>
    <s v="United States"/>
    <x v="70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x v="2915"/>
    <x v="972"/>
    <x v="958"/>
    <x v="1"/>
    <s v="BS-11665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x v="2915"/>
    <x v="972"/>
    <x v="958"/>
    <x v="1"/>
    <s v="BS-11665"/>
    <s v="Brian Stugart"/>
    <x v="0"/>
    <s v="United States"/>
    <x v="70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x v="2916"/>
    <x v="113"/>
    <x v="665"/>
    <x v="1"/>
    <s v="PO-19180"/>
    <s v="Philisse Overcash"/>
    <x v="2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x v="2916"/>
    <x v="113"/>
    <x v="665"/>
    <x v="1"/>
    <s v="PO-19180"/>
    <s v="Philisse Overcash"/>
    <x v="2"/>
    <s v="United States"/>
    <x v="43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x v="2916"/>
    <x v="113"/>
    <x v="665"/>
    <x v="1"/>
    <s v="PO-19180"/>
    <s v="Philisse Overcash"/>
    <x v="2"/>
    <s v="United States"/>
    <x v="43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x v="2916"/>
    <x v="113"/>
    <x v="665"/>
    <x v="1"/>
    <s v="PO-19180"/>
    <s v="Philisse Overcash"/>
    <x v="2"/>
    <s v="United States"/>
    <x v="43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x v="2916"/>
    <x v="113"/>
    <x v="665"/>
    <x v="1"/>
    <s v="PO-19180"/>
    <s v="Philisse Overcash"/>
    <x v="2"/>
    <s v="United States"/>
    <x v="43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x v="2917"/>
    <x v="1076"/>
    <x v="931"/>
    <x v="1"/>
    <s v="DA-13450"/>
    <s v="Dianna Arnett"/>
    <x v="2"/>
    <s v="United States"/>
    <x v="173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x v="2918"/>
    <x v="1077"/>
    <x v="1052"/>
    <x v="1"/>
    <s v="AH-10690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x v="2918"/>
    <x v="1077"/>
    <x v="1052"/>
    <x v="1"/>
    <s v="AH-10690"/>
    <s v="Anna Häberlin"/>
    <x v="1"/>
    <s v="United States"/>
    <x v="61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x v="2918"/>
    <x v="1077"/>
    <x v="1052"/>
    <x v="1"/>
    <s v="AH-10690"/>
    <s v="Anna Häberlin"/>
    <x v="1"/>
    <s v="United States"/>
    <x v="61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x v="2918"/>
    <x v="1077"/>
    <x v="1052"/>
    <x v="1"/>
    <s v="AH-10690"/>
    <s v="Anna Häberlin"/>
    <x v="1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x v="2919"/>
    <x v="213"/>
    <x v="285"/>
    <x v="0"/>
    <s v="JK-15730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x v="2920"/>
    <x v="549"/>
    <x v="1163"/>
    <x v="1"/>
    <s v="MS-17530"/>
    <s v="MaryBeth Skach"/>
    <x v="0"/>
    <s v="United States"/>
    <x v="457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x v="2921"/>
    <x v="1078"/>
    <x v="1164"/>
    <x v="0"/>
    <s v="JK-15640"/>
    <s v="Jim Kriz"/>
    <x v="2"/>
    <s v="United States"/>
    <x v="10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x v="2922"/>
    <x v="766"/>
    <x v="602"/>
    <x v="0"/>
    <s v="CM-12235"/>
    <s v="Chris McAfee"/>
    <x v="0"/>
    <s v="United States"/>
    <x v="290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x v="2922"/>
    <x v="766"/>
    <x v="602"/>
    <x v="0"/>
    <s v="CM-12235"/>
    <s v="Chris McAfee"/>
    <x v="0"/>
    <s v="United States"/>
    <x v="290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x v="2922"/>
    <x v="766"/>
    <x v="602"/>
    <x v="0"/>
    <s v="CM-12235"/>
    <s v="Chris McAfee"/>
    <x v="0"/>
    <s v="United States"/>
    <x v="290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x v="2923"/>
    <x v="79"/>
    <x v="1165"/>
    <x v="0"/>
    <s v="RS-19420"/>
    <s v="Ricardo Sperren"/>
    <x v="1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x v="2923"/>
    <x v="79"/>
    <x v="1165"/>
    <x v="0"/>
    <s v="RS-19420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x v="2923"/>
    <x v="79"/>
    <x v="1165"/>
    <x v="0"/>
    <s v="RS-19420"/>
    <s v="Ricardo Sperren"/>
    <x v="1"/>
    <s v="United States"/>
    <x v="255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x v="2924"/>
    <x v="810"/>
    <x v="1166"/>
    <x v="1"/>
    <s v="BP-11185"/>
    <s v="Ben Peterman"/>
    <x v="1"/>
    <s v="United States"/>
    <x v="10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x v="2924"/>
    <x v="810"/>
    <x v="1166"/>
    <x v="1"/>
    <s v="BP-11185"/>
    <s v="Ben Peterman"/>
    <x v="1"/>
    <s v="United States"/>
    <x v="10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x v="2925"/>
    <x v="77"/>
    <x v="357"/>
    <x v="1"/>
    <s v="MA-17995"/>
    <s v="Michelle Arnett"/>
    <x v="2"/>
    <s v="United States"/>
    <x v="458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x v="2926"/>
    <x v="403"/>
    <x v="183"/>
    <x v="3"/>
    <s v="EB-13705"/>
    <s v="Ed Braxton"/>
    <x v="1"/>
    <s v="United States"/>
    <x v="125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x v="2927"/>
    <x v="446"/>
    <x v="961"/>
    <x v="1"/>
    <s v="RD-19900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x v="2928"/>
    <x v="983"/>
    <x v="1026"/>
    <x v="1"/>
    <s v="ME-17320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x v="2929"/>
    <x v="400"/>
    <x v="150"/>
    <x v="3"/>
    <s v="EH-14005"/>
    <s v="Erica Hernandez"/>
    <x v="2"/>
    <s v="United States"/>
    <x v="186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x v="2929"/>
    <x v="400"/>
    <x v="150"/>
    <x v="3"/>
    <s v="EH-14005"/>
    <s v="Erica Hernandez"/>
    <x v="2"/>
    <s v="United States"/>
    <x v="186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x v="2930"/>
    <x v="1003"/>
    <x v="1159"/>
    <x v="2"/>
    <s v="FM-14290"/>
    <s v="Frank Merwin"/>
    <x v="2"/>
    <s v="United States"/>
    <x v="10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x v="2931"/>
    <x v="371"/>
    <x v="1167"/>
    <x v="1"/>
    <s v="FG-14260"/>
    <s v="Frank Gastineau"/>
    <x v="2"/>
    <s v="United States"/>
    <x v="104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x v="2931"/>
    <x v="371"/>
    <x v="1167"/>
    <x v="1"/>
    <s v="FG-14260"/>
    <s v="Frank Gastineau"/>
    <x v="2"/>
    <s v="United States"/>
    <x v="104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x v="2931"/>
    <x v="371"/>
    <x v="1167"/>
    <x v="1"/>
    <s v="FG-14260"/>
    <s v="Frank Gastineau"/>
    <x v="2"/>
    <s v="United States"/>
    <x v="104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x v="2932"/>
    <x v="64"/>
    <x v="47"/>
    <x v="1"/>
    <s v="MV-17485"/>
    <s v="Mark Van Huff"/>
    <x v="0"/>
    <s v="United States"/>
    <x v="20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x v="2933"/>
    <x v="31"/>
    <x v="42"/>
    <x v="1"/>
    <s v="JW-15220"/>
    <s v="Jane Waco"/>
    <x v="1"/>
    <s v="United States"/>
    <x v="70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x v="2933"/>
    <x v="31"/>
    <x v="42"/>
    <x v="1"/>
    <s v="JW-15220"/>
    <s v="Jane Waco"/>
    <x v="1"/>
    <s v="United States"/>
    <x v="70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x v="2933"/>
    <x v="31"/>
    <x v="42"/>
    <x v="1"/>
    <s v="JW-15220"/>
    <s v="Jane Waco"/>
    <x v="1"/>
    <s v="United States"/>
    <x v="70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x v="2934"/>
    <x v="69"/>
    <x v="535"/>
    <x v="0"/>
    <s v="EH-13765"/>
    <s v="Edward Hooks"/>
    <x v="1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x v="2934"/>
    <x v="69"/>
    <x v="535"/>
    <x v="0"/>
    <s v="EH-13765"/>
    <s v="Edward Hooks"/>
    <x v="1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x v="2935"/>
    <x v="1079"/>
    <x v="1098"/>
    <x v="3"/>
    <s v="LS-17245"/>
    <s v="Lynn Smith"/>
    <x v="0"/>
    <s v="United States"/>
    <x v="8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x v="2935"/>
    <x v="1079"/>
    <x v="1098"/>
    <x v="3"/>
    <s v="LS-17245"/>
    <s v="Lynn Smith"/>
    <x v="0"/>
    <s v="United States"/>
    <x v="8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x v="2936"/>
    <x v="1048"/>
    <x v="768"/>
    <x v="2"/>
    <s v="BP-11050"/>
    <s v="Barry Pond"/>
    <x v="1"/>
    <s v="United States"/>
    <x v="395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x v="2937"/>
    <x v="820"/>
    <x v="678"/>
    <x v="1"/>
    <s v="CC-12220"/>
    <s v="Chris Cortes"/>
    <x v="0"/>
    <s v="United States"/>
    <x v="459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x v="2938"/>
    <x v="167"/>
    <x v="229"/>
    <x v="2"/>
    <s v="JM-15580"/>
    <s v="Jill Matthias"/>
    <x v="0"/>
    <s v="United States"/>
    <x v="248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x v="2939"/>
    <x v="831"/>
    <x v="482"/>
    <x v="1"/>
    <s v="RD-19720"/>
    <s v="Roger Demir"/>
    <x v="0"/>
    <s v="United States"/>
    <x v="22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x v="2939"/>
    <x v="831"/>
    <x v="482"/>
    <x v="1"/>
    <s v="RD-19720"/>
    <s v="Roger Demir"/>
    <x v="0"/>
    <s v="United States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x v="2939"/>
    <x v="831"/>
    <x v="482"/>
    <x v="1"/>
    <s v="RD-19720"/>
    <s v="Roger Demir"/>
    <x v="0"/>
    <s v="United States"/>
    <x v="22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x v="2940"/>
    <x v="18"/>
    <x v="947"/>
    <x v="1"/>
    <s v="SS-20410"/>
    <s v="Shahid Shariari"/>
    <x v="0"/>
    <s v="United States"/>
    <x v="118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x v="2941"/>
    <x v="428"/>
    <x v="947"/>
    <x v="1"/>
    <s v="KD-16495"/>
    <s v="Keith Dawkins"/>
    <x v="1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x v="2942"/>
    <x v="301"/>
    <x v="821"/>
    <x v="1"/>
    <s v="PL-18925"/>
    <s v="Paul Lucas"/>
    <x v="2"/>
    <s v="United States"/>
    <x v="1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x v="2942"/>
    <x v="301"/>
    <x v="821"/>
    <x v="1"/>
    <s v="PL-18925"/>
    <s v="Paul Lucas"/>
    <x v="2"/>
    <s v="United States"/>
    <x v="1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x v="2943"/>
    <x v="1015"/>
    <x v="300"/>
    <x v="1"/>
    <s v="ZD-21925"/>
    <s v="Zuschuss Donatelli"/>
    <x v="0"/>
    <s v="United States"/>
    <x v="102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x v="2943"/>
    <x v="1015"/>
    <x v="300"/>
    <x v="1"/>
    <s v="ZD-21925"/>
    <s v="Zuschuss Donatelli"/>
    <x v="0"/>
    <s v="United States"/>
    <x v="102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x v="2944"/>
    <x v="602"/>
    <x v="1019"/>
    <x v="1"/>
    <s v="LS-16945"/>
    <s v="Linda Southworth"/>
    <x v="1"/>
    <s v="United States"/>
    <x v="8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x v="2945"/>
    <x v="312"/>
    <x v="1005"/>
    <x v="1"/>
    <s v="PB-18805"/>
    <s v="Patrick Bzostek"/>
    <x v="2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x v="2946"/>
    <x v="581"/>
    <x v="82"/>
    <x v="1"/>
    <s v="PC-18745"/>
    <s v="Pamela Coakley"/>
    <x v="1"/>
    <s v="United States"/>
    <x v="58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x v="2947"/>
    <x v="44"/>
    <x v="373"/>
    <x v="3"/>
    <s v="FM-14290"/>
    <s v="Frank Merwin"/>
    <x v="2"/>
    <s v="United States"/>
    <x v="8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x v="2947"/>
    <x v="44"/>
    <x v="373"/>
    <x v="3"/>
    <s v="FM-14290"/>
    <s v="Frank Merwin"/>
    <x v="2"/>
    <s v="United States"/>
    <x v="8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x v="2947"/>
    <x v="44"/>
    <x v="373"/>
    <x v="3"/>
    <s v="FM-14290"/>
    <s v="Frank Merwin"/>
    <x v="2"/>
    <s v="United States"/>
    <x v="8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x v="2947"/>
    <x v="44"/>
    <x v="373"/>
    <x v="3"/>
    <s v="FM-14290"/>
    <s v="Frank Merwin"/>
    <x v="2"/>
    <s v="United States"/>
    <x v="8"/>
    <x v="1"/>
    <n v="94122"/>
    <x v="1"/>
    <s v="OFF-LA-10000414"/>
    <x v="1"/>
    <x v="2"/>
    <s v="Avery 503"/>
    <n v="41.4"/>
    <n v="4"/>
    <n v="0"/>
    <n v="19.872"/>
    <x v="1"/>
    <x v="0"/>
  </r>
  <r>
    <n v="5907"/>
    <x v="2947"/>
    <x v="44"/>
    <x v="373"/>
    <x v="3"/>
    <s v="FM-14290"/>
    <s v="Frank Merwin"/>
    <x v="2"/>
    <s v="United States"/>
    <x v="8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x v="2948"/>
    <x v="499"/>
    <x v="439"/>
    <x v="1"/>
    <s v="KD-16495"/>
    <s v="Keith Dawkins"/>
    <x v="1"/>
    <s v="United States"/>
    <x v="49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x v="2948"/>
    <x v="499"/>
    <x v="439"/>
    <x v="1"/>
    <s v="KD-16495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x v="2948"/>
    <x v="499"/>
    <x v="439"/>
    <x v="1"/>
    <s v="KD-16495"/>
    <s v="Keith Dawkins"/>
    <x v="1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x v="2948"/>
    <x v="499"/>
    <x v="439"/>
    <x v="1"/>
    <s v="KD-16495"/>
    <s v="Keith Dawkins"/>
    <x v="1"/>
    <s v="United States"/>
    <x v="49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x v="2949"/>
    <x v="907"/>
    <x v="259"/>
    <x v="1"/>
    <s v="SC-20680"/>
    <s v="Steve Carroll"/>
    <x v="2"/>
    <s v="United States"/>
    <x v="4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x v="2950"/>
    <x v="829"/>
    <x v="889"/>
    <x v="0"/>
    <s v="DW-13585"/>
    <s v="Dorothy Wardle"/>
    <x v="1"/>
    <s v="United States"/>
    <x v="459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x v="2951"/>
    <x v="14"/>
    <x v="832"/>
    <x v="1"/>
    <s v="PF-19120"/>
    <s v="Peter Fuller"/>
    <x v="0"/>
    <s v="United States"/>
    <x v="20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x v="2951"/>
    <x v="14"/>
    <x v="832"/>
    <x v="1"/>
    <s v="PF-19120"/>
    <s v="Peter Fuller"/>
    <x v="0"/>
    <s v="United States"/>
    <x v="20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x v="2951"/>
    <x v="14"/>
    <x v="832"/>
    <x v="1"/>
    <s v="PF-19120"/>
    <s v="Peter Fuller"/>
    <x v="0"/>
    <s v="United States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x v="2951"/>
    <x v="14"/>
    <x v="832"/>
    <x v="1"/>
    <s v="PF-19120"/>
    <s v="Peter Fuller"/>
    <x v="0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x v="2951"/>
    <x v="14"/>
    <x v="832"/>
    <x v="1"/>
    <s v="PF-19120"/>
    <s v="Peter Fuller"/>
    <x v="0"/>
    <s v="United States"/>
    <x v="20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x v="2951"/>
    <x v="14"/>
    <x v="832"/>
    <x v="1"/>
    <s v="PF-19120"/>
    <s v="Peter Fuller"/>
    <x v="0"/>
    <s v="United States"/>
    <x v="20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x v="2951"/>
    <x v="14"/>
    <x v="832"/>
    <x v="1"/>
    <s v="PF-19120"/>
    <s v="Peter Fuller"/>
    <x v="0"/>
    <s v="United States"/>
    <x v="20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x v="2951"/>
    <x v="14"/>
    <x v="832"/>
    <x v="1"/>
    <s v="PF-19120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x v="2951"/>
    <x v="14"/>
    <x v="832"/>
    <x v="1"/>
    <s v="PF-19120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x v="2951"/>
    <x v="14"/>
    <x v="832"/>
    <x v="1"/>
    <s v="PF-19120"/>
    <s v="Peter Fuller"/>
    <x v="0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x v="2952"/>
    <x v="491"/>
    <x v="724"/>
    <x v="0"/>
    <s v="DK-13225"/>
    <s v="Dean Katz"/>
    <x v="1"/>
    <s v="United States"/>
    <x v="20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x v="2953"/>
    <x v="123"/>
    <x v="228"/>
    <x v="0"/>
    <s v="RB-19435"/>
    <s v="Richard Bierner"/>
    <x v="0"/>
    <s v="United States"/>
    <x v="24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x v="2954"/>
    <x v="95"/>
    <x v="475"/>
    <x v="1"/>
    <s v="GD-14590"/>
    <s v="Giulietta Dortch"/>
    <x v="1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x v="2955"/>
    <x v="918"/>
    <x v="1021"/>
    <x v="1"/>
    <s v="RA-19885"/>
    <s v="Ruben Ausman"/>
    <x v="1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x v="2956"/>
    <x v="856"/>
    <x v="323"/>
    <x v="1"/>
    <s v="DB-13555"/>
    <s v="Dorothy Badders"/>
    <x v="1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x v="2956"/>
    <x v="856"/>
    <x v="323"/>
    <x v="1"/>
    <s v="DB-13555"/>
    <s v="Dorothy Badders"/>
    <x v="1"/>
    <s v="United States"/>
    <x v="115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x v="2957"/>
    <x v="437"/>
    <x v="472"/>
    <x v="2"/>
    <s v="RL-19615"/>
    <s v="Rob Lucas"/>
    <x v="0"/>
    <s v="United States"/>
    <x v="10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x v="2957"/>
    <x v="437"/>
    <x v="472"/>
    <x v="2"/>
    <s v="RL-19615"/>
    <s v="Rob Lucas"/>
    <x v="0"/>
    <s v="United States"/>
    <x v="10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x v="2957"/>
    <x v="437"/>
    <x v="472"/>
    <x v="2"/>
    <s v="RL-19615"/>
    <s v="Rob Lucas"/>
    <x v="0"/>
    <s v="United States"/>
    <x v="10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x v="2957"/>
    <x v="437"/>
    <x v="472"/>
    <x v="2"/>
    <s v="RL-19615"/>
    <s v="Rob Lucas"/>
    <x v="0"/>
    <s v="United States"/>
    <x v="10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x v="2957"/>
    <x v="437"/>
    <x v="472"/>
    <x v="2"/>
    <s v="RL-19615"/>
    <s v="Rob Lucas"/>
    <x v="0"/>
    <s v="United States"/>
    <x v="10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x v="2957"/>
    <x v="437"/>
    <x v="472"/>
    <x v="2"/>
    <s v="RL-19615"/>
    <s v="Rob Lucas"/>
    <x v="0"/>
    <s v="United States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x v="2958"/>
    <x v="975"/>
    <x v="1168"/>
    <x v="3"/>
    <s v="RB-19465"/>
    <s v="Rick Bensley"/>
    <x v="2"/>
    <s v="United States"/>
    <x v="4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x v="2958"/>
    <x v="975"/>
    <x v="1168"/>
    <x v="3"/>
    <s v="RB-19465"/>
    <s v="Rick Bensley"/>
    <x v="2"/>
    <s v="United States"/>
    <x v="4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x v="2958"/>
    <x v="975"/>
    <x v="1168"/>
    <x v="3"/>
    <s v="RB-19465"/>
    <s v="Rick Bensley"/>
    <x v="2"/>
    <s v="United States"/>
    <x v="4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x v="2959"/>
    <x v="240"/>
    <x v="1169"/>
    <x v="1"/>
    <s v="JF-15295"/>
    <s v="Jason Fortune-"/>
    <x v="0"/>
    <s v="United States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x v="2959"/>
    <x v="240"/>
    <x v="1169"/>
    <x v="1"/>
    <s v="JF-15295"/>
    <s v="Jason Fortune-"/>
    <x v="0"/>
    <s v="United States"/>
    <x v="243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x v="2960"/>
    <x v="386"/>
    <x v="518"/>
    <x v="0"/>
    <s v="RW-19690"/>
    <s v="Robert Waldorf"/>
    <x v="0"/>
    <s v="United States"/>
    <x v="1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x v="2960"/>
    <x v="386"/>
    <x v="518"/>
    <x v="0"/>
    <s v="RW-19690"/>
    <s v="Robert Waldorf"/>
    <x v="0"/>
    <s v="United States"/>
    <x v="1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x v="2961"/>
    <x v="876"/>
    <x v="898"/>
    <x v="1"/>
    <s v="VG-21790"/>
    <s v="Vivek Gonzalez"/>
    <x v="0"/>
    <s v="United States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x v="2962"/>
    <x v="55"/>
    <x v="592"/>
    <x v="1"/>
    <s v="JM-15265"/>
    <s v="Janet Molinari"/>
    <x v="1"/>
    <s v="United States"/>
    <x v="1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x v="2962"/>
    <x v="55"/>
    <x v="592"/>
    <x v="1"/>
    <s v="JM-15265"/>
    <s v="Janet Molinari"/>
    <x v="1"/>
    <s v="United States"/>
    <x v="1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x v="2962"/>
    <x v="55"/>
    <x v="592"/>
    <x v="1"/>
    <s v="JM-15265"/>
    <s v="Janet Molinari"/>
    <x v="1"/>
    <s v="United States"/>
    <x v="1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x v="2962"/>
    <x v="55"/>
    <x v="592"/>
    <x v="1"/>
    <s v="JM-15265"/>
    <s v="Janet Molinari"/>
    <x v="1"/>
    <s v="United States"/>
    <x v="1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x v="2963"/>
    <x v="471"/>
    <x v="629"/>
    <x v="0"/>
    <s v="BE-11455"/>
    <s v="Brad Eason"/>
    <x v="2"/>
    <s v="United States"/>
    <x v="96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x v="2964"/>
    <x v="916"/>
    <x v="974"/>
    <x v="3"/>
    <s v="CB-12535"/>
    <s v="Claudia Bergmann"/>
    <x v="1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x v="2964"/>
    <x v="916"/>
    <x v="974"/>
    <x v="3"/>
    <s v="CB-12535"/>
    <s v="Claudia Bergmann"/>
    <x v="1"/>
    <s v="United States"/>
    <x v="295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x v="2964"/>
    <x v="916"/>
    <x v="974"/>
    <x v="3"/>
    <s v="CB-12535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x v="2964"/>
    <x v="916"/>
    <x v="974"/>
    <x v="3"/>
    <s v="CB-12535"/>
    <s v="Claudia Bergmann"/>
    <x v="1"/>
    <s v="United States"/>
    <x v="295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x v="2965"/>
    <x v="4"/>
    <x v="557"/>
    <x v="1"/>
    <s v="SD-20485"/>
    <s v="Shirley Daniels"/>
    <x v="2"/>
    <s v="United States"/>
    <x v="12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x v="2966"/>
    <x v="809"/>
    <x v="1075"/>
    <x v="2"/>
    <s v="SG-20890"/>
    <s v="Susan Gilcrest"/>
    <x v="1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x v="2967"/>
    <x v="7"/>
    <x v="907"/>
    <x v="0"/>
    <s v="TS-21430"/>
    <s v="Tom Stivers"/>
    <x v="1"/>
    <s v="United States"/>
    <x v="265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x v="2967"/>
    <x v="7"/>
    <x v="907"/>
    <x v="0"/>
    <s v="TS-21430"/>
    <s v="Tom Stivers"/>
    <x v="1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x v="2968"/>
    <x v="299"/>
    <x v="535"/>
    <x v="0"/>
    <s v="DK-13225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x v="2968"/>
    <x v="299"/>
    <x v="535"/>
    <x v="0"/>
    <s v="DK-13225"/>
    <s v="Dean Katz"/>
    <x v="1"/>
    <s v="United States"/>
    <x v="8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x v="2968"/>
    <x v="299"/>
    <x v="535"/>
    <x v="0"/>
    <s v="DK-13225"/>
    <s v="Dean Katz"/>
    <x v="1"/>
    <s v="United States"/>
    <x v="8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x v="2968"/>
    <x v="299"/>
    <x v="535"/>
    <x v="0"/>
    <s v="DK-13225"/>
    <s v="Dean Katz"/>
    <x v="1"/>
    <s v="United States"/>
    <x v="8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x v="2969"/>
    <x v="839"/>
    <x v="556"/>
    <x v="0"/>
    <s v="ML-17395"/>
    <s v="Marina Lichtenstein"/>
    <x v="1"/>
    <s v="United States"/>
    <x v="1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x v="2970"/>
    <x v="7"/>
    <x v="1170"/>
    <x v="0"/>
    <s v="MA-17560"/>
    <s v="Matt Abelman"/>
    <x v="2"/>
    <s v="United States"/>
    <x v="1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x v="2970"/>
    <x v="7"/>
    <x v="1170"/>
    <x v="0"/>
    <s v="MA-17560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x v="2970"/>
    <x v="7"/>
    <x v="1170"/>
    <x v="0"/>
    <s v="MA-17560"/>
    <s v="Matt Abelman"/>
    <x v="2"/>
    <s v="United States"/>
    <x v="1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x v="2971"/>
    <x v="648"/>
    <x v="1171"/>
    <x v="1"/>
    <s v="LR-17035"/>
    <s v="Lisa Ryan"/>
    <x v="1"/>
    <s v="United States"/>
    <x v="8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x v="2971"/>
    <x v="648"/>
    <x v="1171"/>
    <x v="1"/>
    <s v="LR-17035"/>
    <s v="Lisa Ryan"/>
    <x v="1"/>
    <s v="United States"/>
    <x v="8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x v="2971"/>
    <x v="648"/>
    <x v="1171"/>
    <x v="1"/>
    <s v="LR-17035"/>
    <s v="Lisa Ryan"/>
    <x v="1"/>
    <s v="United States"/>
    <x v="8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x v="2972"/>
    <x v="804"/>
    <x v="1072"/>
    <x v="2"/>
    <s v="BE-11335"/>
    <s v="Bill Eplett"/>
    <x v="2"/>
    <s v="United States"/>
    <x v="20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x v="2973"/>
    <x v="836"/>
    <x v="1172"/>
    <x v="2"/>
    <s v="CC-12145"/>
    <s v="Charles Crestani"/>
    <x v="0"/>
    <s v="United States"/>
    <x v="70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x v="2973"/>
    <x v="836"/>
    <x v="1172"/>
    <x v="2"/>
    <s v="CC-12145"/>
    <s v="Charles Crestani"/>
    <x v="0"/>
    <s v="United States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x v="2973"/>
    <x v="836"/>
    <x v="1172"/>
    <x v="2"/>
    <s v="CC-12145"/>
    <s v="Charles Crestani"/>
    <x v="0"/>
    <s v="United States"/>
    <x v="70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x v="2973"/>
    <x v="836"/>
    <x v="1172"/>
    <x v="2"/>
    <s v="CC-12145"/>
    <s v="Charles Crestani"/>
    <x v="0"/>
    <s v="United States"/>
    <x v="70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x v="2974"/>
    <x v="695"/>
    <x v="1173"/>
    <x v="1"/>
    <s v="BD-11770"/>
    <s v="Bryan Davis"/>
    <x v="0"/>
    <s v="United States"/>
    <x v="20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x v="2975"/>
    <x v="707"/>
    <x v="693"/>
    <x v="1"/>
    <s v="JK-15640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x v="2976"/>
    <x v="750"/>
    <x v="930"/>
    <x v="1"/>
    <s v="DB-13615"/>
    <s v="Doug Bickford"/>
    <x v="0"/>
    <s v="United States"/>
    <x v="35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x v="2977"/>
    <x v="1002"/>
    <x v="1089"/>
    <x v="1"/>
    <s v="RR-19525"/>
    <s v="Rick Reed"/>
    <x v="1"/>
    <s v="United States"/>
    <x v="356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x v="2977"/>
    <x v="1002"/>
    <x v="1089"/>
    <x v="1"/>
    <s v="RR-19525"/>
    <s v="Rick Reed"/>
    <x v="1"/>
    <s v="United States"/>
    <x v="356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x v="2978"/>
    <x v="558"/>
    <x v="77"/>
    <x v="2"/>
    <s v="SV-20935"/>
    <s v="Susan Vittorini"/>
    <x v="0"/>
    <s v="United States"/>
    <x v="123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x v="2979"/>
    <x v="557"/>
    <x v="178"/>
    <x v="1"/>
    <s v="RB-19465"/>
    <s v="Rick Bensley"/>
    <x v="2"/>
    <s v="United States"/>
    <x v="251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x v="2979"/>
    <x v="557"/>
    <x v="178"/>
    <x v="1"/>
    <s v="RB-19465"/>
    <s v="Rick Bensley"/>
    <x v="2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x v="2979"/>
    <x v="557"/>
    <x v="178"/>
    <x v="1"/>
    <s v="RB-19465"/>
    <s v="Rick Bensley"/>
    <x v="2"/>
    <s v="United States"/>
    <x v="251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x v="2979"/>
    <x v="557"/>
    <x v="178"/>
    <x v="1"/>
    <s v="RB-19465"/>
    <s v="Rick Bensley"/>
    <x v="2"/>
    <s v="United States"/>
    <x v="251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x v="2980"/>
    <x v="831"/>
    <x v="940"/>
    <x v="1"/>
    <s v="MV-18190"/>
    <s v="Mike Vittorini"/>
    <x v="0"/>
    <s v="United States"/>
    <x v="20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x v="2981"/>
    <x v="118"/>
    <x v="934"/>
    <x v="0"/>
    <s v="EH-14185"/>
    <s v="Evan Henry"/>
    <x v="0"/>
    <s v="United States"/>
    <x v="10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x v="2982"/>
    <x v="1080"/>
    <x v="1174"/>
    <x v="1"/>
    <s v="JS-16030"/>
    <s v="Joy Smith"/>
    <x v="0"/>
    <s v="United States"/>
    <x v="413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x v="2982"/>
    <x v="1080"/>
    <x v="1174"/>
    <x v="1"/>
    <s v="JS-16030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x v="2982"/>
    <x v="1080"/>
    <x v="1174"/>
    <x v="1"/>
    <s v="JS-16030"/>
    <s v="Joy Smith"/>
    <x v="0"/>
    <s v="United States"/>
    <x v="413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x v="2982"/>
    <x v="1080"/>
    <x v="1174"/>
    <x v="1"/>
    <s v="JS-16030"/>
    <s v="Joy Smith"/>
    <x v="0"/>
    <s v="United States"/>
    <x v="413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x v="2982"/>
    <x v="1080"/>
    <x v="1174"/>
    <x v="1"/>
    <s v="JS-16030"/>
    <s v="Joy Smith"/>
    <x v="0"/>
    <s v="United States"/>
    <x v="413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x v="2982"/>
    <x v="1080"/>
    <x v="1174"/>
    <x v="1"/>
    <s v="JS-16030"/>
    <s v="Joy Smith"/>
    <x v="0"/>
    <s v="United States"/>
    <x v="413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x v="2983"/>
    <x v="175"/>
    <x v="814"/>
    <x v="1"/>
    <s v="ES-14020"/>
    <s v="Erica Smith"/>
    <x v="0"/>
    <s v="United States"/>
    <x v="1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x v="2983"/>
    <x v="175"/>
    <x v="814"/>
    <x v="1"/>
    <s v="ES-14020"/>
    <s v="Erica Smith"/>
    <x v="0"/>
    <s v="United States"/>
    <x v="1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x v="2983"/>
    <x v="175"/>
    <x v="814"/>
    <x v="1"/>
    <s v="ES-14020"/>
    <s v="Erica Smith"/>
    <x v="0"/>
    <s v="United States"/>
    <x v="1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x v="2984"/>
    <x v="25"/>
    <x v="440"/>
    <x v="3"/>
    <s v="NS-18640"/>
    <s v="Noel Staavos"/>
    <x v="1"/>
    <s v="United States"/>
    <x v="38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x v="2984"/>
    <x v="25"/>
    <x v="440"/>
    <x v="3"/>
    <s v="NS-18640"/>
    <s v="Noel Staavos"/>
    <x v="1"/>
    <s v="United States"/>
    <x v="38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x v="2984"/>
    <x v="25"/>
    <x v="440"/>
    <x v="3"/>
    <s v="NS-18640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x v="2984"/>
    <x v="25"/>
    <x v="440"/>
    <x v="3"/>
    <s v="NS-18640"/>
    <s v="Noel Staavos"/>
    <x v="1"/>
    <s v="United States"/>
    <x v="38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x v="2984"/>
    <x v="25"/>
    <x v="440"/>
    <x v="3"/>
    <s v="NS-18640"/>
    <s v="Noel Staavos"/>
    <x v="1"/>
    <s v="United States"/>
    <x v="38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x v="2985"/>
    <x v="325"/>
    <x v="467"/>
    <x v="1"/>
    <s v="SH-19975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x v="2985"/>
    <x v="325"/>
    <x v="467"/>
    <x v="1"/>
    <s v="SH-19975"/>
    <s v="Sally Hughsby"/>
    <x v="1"/>
    <s v="United States"/>
    <x v="460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x v="2985"/>
    <x v="325"/>
    <x v="467"/>
    <x v="1"/>
    <s v="SH-19975"/>
    <s v="Sally Hughsby"/>
    <x v="1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x v="2986"/>
    <x v="736"/>
    <x v="709"/>
    <x v="1"/>
    <s v="RF-19345"/>
    <s v="Randy Ferguson"/>
    <x v="1"/>
    <s v="United States"/>
    <x v="42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x v="2986"/>
    <x v="736"/>
    <x v="709"/>
    <x v="1"/>
    <s v="RF-19345"/>
    <s v="Randy Ferguson"/>
    <x v="1"/>
    <s v="United States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x v="2987"/>
    <x v="296"/>
    <x v="474"/>
    <x v="1"/>
    <s v="DL-12865"/>
    <s v="Dan Lawera"/>
    <x v="0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x v="2988"/>
    <x v="210"/>
    <x v="218"/>
    <x v="1"/>
    <s v="AG-10390"/>
    <s v="Allen Goldenen"/>
    <x v="0"/>
    <s v="United States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x v="2989"/>
    <x v="121"/>
    <x v="545"/>
    <x v="1"/>
    <s v="SW-20245"/>
    <s v="Scot Wooten"/>
    <x v="0"/>
    <s v="United States"/>
    <x v="21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x v="2990"/>
    <x v="157"/>
    <x v="867"/>
    <x v="1"/>
    <s v="KN-16390"/>
    <s v="Katherine Nockton"/>
    <x v="1"/>
    <s v="United States"/>
    <x v="217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x v="2991"/>
    <x v="719"/>
    <x v="1026"/>
    <x v="2"/>
    <s v="GB-14530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x v="2992"/>
    <x v="1081"/>
    <x v="749"/>
    <x v="1"/>
    <s v="CL-12565"/>
    <s v="Clay Ludtke"/>
    <x v="0"/>
    <s v="United States"/>
    <x v="1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x v="2992"/>
    <x v="1081"/>
    <x v="749"/>
    <x v="1"/>
    <s v="CL-12565"/>
    <s v="Clay Ludtke"/>
    <x v="0"/>
    <s v="United States"/>
    <x v="1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x v="2992"/>
    <x v="1081"/>
    <x v="749"/>
    <x v="1"/>
    <s v="CL-12565"/>
    <s v="Clay Ludtke"/>
    <x v="0"/>
    <s v="United States"/>
    <x v="1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x v="2992"/>
    <x v="1081"/>
    <x v="749"/>
    <x v="1"/>
    <s v="CL-12565"/>
    <s v="Clay Ludtke"/>
    <x v="0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x v="2992"/>
    <x v="1081"/>
    <x v="749"/>
    <x v="1"/>
    <s v="CL-12565"/>
    <s v="Clay Ludtke"/>
    <x v="0"/>
    <s v="United States"/>
    <x v="1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x v="2993"/>
    <x v="612"/>
    <x v="366"/>
    <x v="2"/>
    <s v="KF-16285"/>
    <s v="Karen Ferguson"/>
    <x v="2"/>
    <s v="United States"/>
    <x v="1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x v="2993"/>
    <x v="612"/>
    <x v="366"/>
    <x v="2"/>
    <s v="KF-16285"/>
    <s v="Karen Ferguson"/>
    <x v="2"/>
    <s v="United States"/>
    <x v="1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x v="2994"/>
    <x v="322"/>
    <x v="1021"/>
    <x v="1"/>
    <s v="AY-10555"/>
    <s v="Andy Yotov"/>
    <x v="1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x v="2994"/>
    <x v="322"/>
    <x v="1021"/>
    <x v="1"/>
    <s v="AY-10555"/>
    <s v="Andy Yotov"/>
    <x v="1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x v="2994"/>
    <x v="322"/>
    <x v="1021"/>
    <x v="1"/>
    <s v="AY-10555"/>
    <s v="Andy Yotov"/>
    <x v="1"/>
    <s v="United States"/>
    <x v="1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x v="2994"/>
    <x v="322"/>
    <x v="1021"/>
    <x v="1"/>
    <s v="AY-10555"/>
    <s v="Andy Yotov"/>
    <x v="1"/>
    <s v="United States"/>
    <x v="1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x v="2995"/>
    <x v="1082"/>
    <x v="197"/>
    <x v="0"/>
    <s v="BD-11635"/>
    <s v="Brian Derr"/>
    <x v="0"/>
    <s v="United States"/>
    <x v="38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x v="2996"/>
    <x v="572"/>
    <x v="898"/>
    <x v="3"/>
    <s v="HG-15025"/>
    <s v="Hunter Glantz"/>
    <x v="0"/>
    <s v="United States"/>
    <x v="461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x v="2996"/>
    <x v="572"/>
    <x v="898"/>
    <x v="3"/>
    <s v="HG-15025"/>
    <s v="Hunter Glantz"/>
    <x v="0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x v="2997"/>
    <x v="664"/>
    <x v="683"/>
    <x v="1"/>
    <s v="CB-12025"/>
    <s v="Cassandra Brandow"/>
    <x v="0"/>
    <s v="United States"/>
    <x v="444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x v="2998"/>
    <x v="558"/>
    <x v="433"/>
    <x v="2"/>
    <s v="LS-16945"/>
    <s v="Linda Southworth"/>
    <x v="1"/>
    <s v="United States"/>
    <x v="205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x v="2999"/>
    <x v="1043"/>
    <x v="1035"/>
    <x v="0"/>
    <s v="DM-13015"/>
    <s v="Darrin Martin"/>
    <x v="0"/>
    <s v="United States"/>
    <x v="152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x v="2999"/>
    <x v="1043"/>
    <x v="1035"/>
    <x v="0"/>
    <s v="DM-13015"/>
    <s v="Darrin Martin"/>
    <x v="0"/>
    <s v="United States"/>
    <x v="152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x v="3000"/>
    <x v="660"/>
    <x v="965"/>
    <x v="1"/>
    <s v="AC-10615"/>
    <s v="Ann Chong"/>
    <x v="1"/>
    <s v="United States"/>
    <x v="4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x v="3000"/>
    <x v="660"/>
    <x v="965"/>
    <x v="1"/>
    <s v="AC-10615"/>
    <s v="Ann Chong"/>
    <x v="1"/>
    <s v="United States"/>
    <x v="4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x v="3001"/>
    <x v="258"/>
    <x v="1143"/>
    <x v="2"/>
    <s v="LT-17110"/>
    <s v="Liz Thompson"/>
    <x v="0"/>
    <s v="United States"/>
    <x v="108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x v="3002"/>
    <x v="696"/>
    <x v="441"/>
    <x v="2"/>
    <s v="TB-21250"/>
    <s v="Tim Brockman"/>
    <x v="0"/>
    <s v="United States"/>
    <x v="1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x v="3003"/>
    <x v="91"/>
    <x v="663"/>
    <x v="3"/>
    <s v="AH-10585"/>
    <s v="Angele Hood"/>
    <x v="0"/>
    <s v="United States"/>
    <x v="100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x v="3004"/>
    <x v="591"/>
    <x v="1015"/>
    <x v="1"/>
    <s v="SS-20140"/>
    <s v="Saphhira Shifley"/>
    <x v="1"/>
    <s v="United States"/>
    <x v="462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x v="3005"/>
    <x v="756"/>
    <x v="77"/>
    <x v="2"/>
    <s v="TD-20995"/>
    <s v="Tamara Dahlen"/>
    <x v="0"/>
    <s v="United States"/>
    <x v="20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x v="3006"/>
    <x v="639"/>
    <x v="735"/>
    <x v="1"/>
    <s v="PP-18955"/>
    <s v="Paul Prost"/>
    <x v="2"/>
    <s v="United States"/>
    <x v="1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x v="3007"/>
    <x v="1083"/>
    <x v="744"/>
    <x v="1"/>
    <s v="PG-18820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x v="3007"/>
    <x v="1083"/>
    <x v="744"/>
    <x v="1"/>
    <s v="PG-18820"/>
    <s v="Patrick Gardner"/>
    <x v="0"/>
    <s v="United States"/>
    <x v="238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x v="3008"/>
    <x v="913"/>
    <x v="1054"/>
    <x v="1"/>
    <s v="AA-10645"/>
    <s v="Anna Andreadi"/>
    <x v="0"/>
    <s v="United States"/>
    <x v="430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x v="3008"/>
    <x v="913"/>
    <x v="1054"/>
    <x v="1"/>
    <s v="AA-10645"/>
    <s v="Anna Andreadi"/>
    <x v="0"/>
    <s v="United States"/>
    <x v="430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x v="3008"/>
    <x v="913"/>
    <x v="1054"/>
    <x v="1"/>
    <s v="AA-10645"/>
    <s v="Anna Andreadi"/>
    <x v="0"/>
    <s v="United States"/>
    <x v="430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x v="3008"/>
    <x v="913"/>
    <x v="1054"/>
    <x v="1"/>
    <s v="AA-10645"/>
    <s v="Anna Andreadi"/>
    <x v="0"/>
    <s v="United States"/>
    <x v="430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x v="3009"/>
    <x v="241"/>
    <x v="289"/>
    <x v="1"/>
    <s v="FA-14230"/>
    <s v="Frank Atkinson"/>
    <x v="1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x v="3009"/>
    <x v="241"/>
    <x v="289"/>
    <x v="1"/>
    <s v="FA-14230"/>
    <s v="Frank Atkinson"/>
    <x v="1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x v="3010"/>
    <x v="1084"/>
    <x v="1175"/>
    <x v="1"/>
    <s v="TB-21520"/>
    <s v="Tracy Blumstein"/>
    <x v="0"/>
    <s v="United States"/>
    <x v="136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x v="3011"/>
    <x v="240"/>
    <x v="286"/>
    <x v="0"/>
    <s v="AH-10075"/>
    <s v="Adam Hart"/>
    <x v="1"/>
    <s v="United States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x v="3011"/>
    <x v="240"/>
    <x v="286"/>
    <x v="0"/>
    <s v="AH-10075"/>
    <s v="Adam Hart"/>
    <x v="1"/>
    <s v="United States"/>
    <x v="289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x v="3012"/>
    <x v="37"/>
    <x v="37"/>
    <x v="1"/>
    <s v="CP-12085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x v="3013"/>
    <x v="632"/>
    <x v="1"/>
    <x v="1"/>
    <s v="BF-11215"/>
    <s v="Benjamin Farhat"/>
    <x v="2"/>
    <s v="United States"/>
    <x v="31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x v="3014"/>
    <x v="209"/>
    <x v="917"/>
    <x v="1"/>
    <s v="CP-12340"/>
    <s v="Christine Phan"/>
    <x v="1"/>
    <s v="United States"/>
    <x v="100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x v="3014"/>
    <x v="209"/>
    <x v="917"/>
    <x v="1"/>
    <s v="CP-12340"/>
    <s v="Christine Phan"/>
    <x v="1"/>
    <s v="United States"/>
    <x v="100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x v="3015"/>
    <x v="1085"/>
    <x v="25"/>
    <x v="2"/>
    <s v="LS-17245"/>
    <s v="Lynn Smith"/>
    <x v="0"/>
    <s v="United States"/>
    <x v="12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x v="3016"/>
    <x v="334"/>
    <x v="862"/>
    <x v="1"/>
    <s v="TS-21655"/>
    <s v="Trudy Schmidt"/>
    <x v="0"/>
    <s v="United States"/>
    <x v="158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x v="3016"/>
    <x v="334"/>
    <x v="862"/>
    <x v="1"/>
    <s v="TS-21655"/>
    <s v="Trudy Schmidt"/>
    <x v="0"/>
    <s v="United States"/>
    <x v="158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x v="3017"/>
    <x v="713"/>
    <x v="750"/>
    <x v="0"/>
    <s v="JS-15940"/>
    <s v="Joni Sundaresam"/>
    <x v="2"/>
    <s v="United States"/>
    <x v="152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x v="3017"/>
    <x v="713"/>
    <x v="750"/>
    <x v="0"/>
    <s v="JS-15940"/>
    <s v="Joni Sundaresam"/>
    <x v="2"/>
    <s v="United States"/>
    <x v="152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x v="3017"/>
    <x v="713"/>
    <x v="750"/>
    <x v="0"/>
    <s v="JS-15940"/>
    <s v="Joni Sundaresam"/>
    <x v="2"/>
    <s v="United States"/>
    <x v="152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x v="3018"/>
    <x v="298"/>
    <x v="428"/>
    <x v="2"/>
    <s v="NF-18385"/>
    <s v="Natalie Fritzler"/>
    <x v="0"/>
    <s v="United States"/>
    <x v="380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x v="3018"/>
    <x v="298"/>
    <x v="428"/>
    <x v="2"/>
    <s v="NF-18385"/>
    <s v="Natalie Fritzler"/>
    <x v="0"/>
    <s v="United States"/>
    <x v="380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x v="3019"/>
    <x v="1086"/>
    <x v="448"/>
    <x v="1"/>
    <s v="KN-16705"/>
    <s v="Kristina Nunn"/>
    <x v="2"/>
    <s v="United States"/>
    <x v="20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x v="3019"/>
    <x v="1086"/>
    <x v="448"/>
    <x v="1"/>
    <s v="KN-16705"/>
    <s v="Kristina Nunn"/>
    <x v="2"/>
    <s v="United States"/>
    <x v="20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x v="3020"/>
    <x v="125"/>
    <x v="752"/>
    <x v="1"/>
    <s v="GA-14725"/>
    <s v="Guy Armstrong"/>
    <x v="0"/>
    <s v="United States"/>
    <x v="10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x v="3021"/>
    <x v="889"/>
    <x v="1176"/>
    <x v="1"/>
    <s v="EH-14125"/>
    <s v="Eugene Hildebrand"/>
    <x v="2"/>
    <s v="United States"/>
    <x v="30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x v="3021"/>
    <x v="889"/>
    <x v="1176"/>
    <x v="1"/>
    <s v="EH-14125"/>
    <s v="Eugene Hildebrand"/>
    <x v="2"/>
    <s v="United States"/>
    <x v="30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x v="3022"/>
    <x v="707"/>
    <x v="1090"/>
    <x v="0"/>
    <s v="RA-19285"/>
    <s v="Ralph Arnett"/>
    <x v="0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x v="3022"/>
    <x v="707"/>
    <x v="1090"/>
    <x v="0"/>
    <s v="RA-19285"/>
    <s v="Ralph Arnett"/>
    <x v="0"/>
    <s v="United States"/>
    <x v="70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x v="3022"/>
    <x v="707"/>
    <x v="1090"/>
    <x v="0"/>
    <s v="RA-19285"/>
    <s v="Ralph Arnett"/>
    <x v="0"/>
    <s v="United States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x v="3023"/>
    <x v="57"/>
    <x v="828"/>
    <x v="2"/>
    <s v="TT-21070"/>
    <s v="Ted Trevino"/>
    <x v="0"/>
    <s v="United States"/>
    <x v="10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x v="3024"/>
    <x v="184"/>
    <x v="1177"/>
    <x v="1"/>
    <s v="AH-1046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x v="3025"/>
    <x v="968"/>
    <x v="286"/>
    <x v="1"/>
    <s v="CC-12430"/>
    <s v="Chuck Clark"/>
    <x v="2"/>
    <s v="United States"/>
    <x v="80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x v="3025"/>
    <x v="968"/>
    <x v="286"/>
    <x v="1"/>
    <s v="CC-12430"/>
    <s v="Chuck Clark"/>
    <x v="2"/>
    <s v="United States"/>
    <x v="80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x v="3025"/>
    <x v="968"/>
    <x v="286"/>
    <x v="1"/>
    <s v="CC-12430"/>
    <s v="Chuck Clark"/>
    <x v="2"/>
    <s v="United States"/>
    <x v="80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x v="3026"/>
    <x v="802"/>
    <x v="848"/>
    <x v="1"/>
    <s v="KD-16495"/>
    <s v="Keith Dawkins"/>
    <x v="1"/>
    <s v="United States"/>
    <x v="10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x v="3027"/>
    <x v="620"/>
    <x v="659"/>
    <x v="1"/>
    <s v="BG-11035"/>
    <s v="Barry Gonzalez"/>
    <x v="0"/>
    <s v="United States"/>
    <x v="89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x v="3027"/>
    <x v="620"/>
    <x v="659"/>
    <x v="1"/>
    <s v="BG-11035"/>
    <s v="Barry Gonzalez"/>
    <x v="0"/>
    <s v="United States"/>
    <x v="89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x v="3027"/>
    <x v="620"/>
    <x v="659"/>
    <x v="1"/>
    <s v="BG-11035"/>
    <s v="Barry Gonzalez"/>
    <x v="0"/>
    <s v="United States"/>
    <x v="89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x v="3028"/>
    <x v="53"/>
    <x v="168"/>
    <x v="1"/>
    <s v="FH-14365"/>
    <s v="Fred Hopkins"/>
    <x v="1"/>
    <s v="United States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x v="3028"/>
    <x v="53"/>
    <x v="168"/>
    <x v="1"/>
    <s v="FH-14365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x v="3029"/>
    <x v="142"/>
    <x v="62"/>
    <x v="1"/>
    <s v="PG-18820"/>
    <s v="Patrick Gardner"/>
    <x v="0"/>
    <s v="United States"/>
    <x v="20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x v="3029"/>
    <x v="142"/>
    <x v="62"/>
    <x v="1"/>
    <s v="PG-18820"/>
    <s v="Patrick Gardner"/>
    <x v="0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x v="3029"/>
    <x v="142"/>
    <x v="62"/>
    <x v="1"/>
    <s v="PG-18820"/>
    <s v="Patrick Gardner"/>
    <x v="0"/>
    <s v="United States"/>
    <x v="20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x v="3029"/>
    <x v="142"/>
    <x v="62"/>
    <x v="1"/>
    <s v="PG-18820"/>
    <s v="Patrick Gardner"/>
    <x v="0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x v="3030"/>
    <x v="485"/>
    <x v="527"/>
    <x v="2"/>
    <s v="NZ-18565"/>
    <s v="Nick Zandusky"/>
    <x v="2"/>
    <s v="United States"/>
    <x v="12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x v="3031"/>
    <x v="1087"/>
    <x v="189"/>
    <x v="3"/>
    <s v="TB-21595"/>
    <s v="Troy Blackwell"/>
    <x v="0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x v="3032"/>
    <x v="441"/>
    <x v="902"/>
    <x v="1"/>
    <s v="JE-15475"/>
    <s v="Jeremy Ellison"/>
    <x v="0"/>
    <s v="United States"/>
    <x v="12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x v="3032"/>
    <x v="441"/>
    <x v="902"/>
    <x v="1"/>
    <s v="JE-15475"/>
    <s v="Jeremy Ellison"/>
    <x v="0"/>
    <s v="United States"/>
    <x v="12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x v="3032"/>
    <x v="441"/>
    <x v="902"/>
    <x v="1"/>
    <s v="JE-15475"/>
    <s v="Jeremy Ellison"/>
    <x v="0"/>
    <s v="United States"/>
    <x v="12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x v="3032"/>
    <x v="441"/>
    <x v="902"/>
    <x v="1"/>
    <s v="JE-15475"/>
    <s v="Jeremy Ellison"/>
    <x v="0"/>
    <s v="United States"/>
    <x v="12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x v="3032"/>
    <x v="441"/>
    <x v="902"/>
    <x v="1"/>
    <s v="JE-15475"/>
    <s v="Jeremy Ellison"/>
    <x v="0"/>
    <s v="United States"/>
    <x v="12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x v="3033"/>
    <x v="639"/>
    <x v="735"/>
    <x v="1"/>
    <s v="EH-13945"/>
    <s v="Eric Hoffmann"/>
    <x v="0"/>
    <s v="United States"/>
    <x v="116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x v="3034"/>
    <x v="385"/>
    <x v="871"/>
    <x v="1"/>
    <s v="BF-10975"/>
    <s v="Barbara Fisher"/>
    <x v="1"/>
    <s v="United States"/>
    <x v="185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x v="3035"/>
    <x v="116"/>
    <x v="786"/>
    <x v="0"/>
    <s v="PC-18745"/>
    <s v="Pamela Coakley"/>
    <x v="1"/>
    <s v="United States"/>
    <x v="431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x v="3036"/>
    <x v="1088"/>
    <x v="255"/>
    <x v="1"/>
    <s v="SV-20365"/>
    <s v="Seth Vernon"/>
    <x v="0"/>
    <s v="United States"/>
    <x v="20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x v="3036"/>
    <x v="1088"/>
    <x v="255"/>
    <x v="1"/>
    <s v="SV-20365"/>
    <s v="Seth Vernon"/>
    <x v="0"/>
    <s v="United States"/>
    <x v="20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x v="3036"/>
    <x v="1088"/>
    <x v="255"/>
    <x v="1"/>
    <s v="SV-20365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x v="3036"/>
    <x v="1088"/>
    <x v="255"/>
    <x v="1"/>
    <s v="SV-20365"/>
    <s v="Seth Vernon"/>
    <x v="0"/>
    <s v="United States"/>
    <x v="20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x v="3036"/>
    <x v="1088"/>
    <x v="255"/>
    <x v="1"/>
    <s v="SV-20365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x v="3036"/>
    <x v="1088"/>
    <x v="255"/>
    <x v="1"/>
    <s v="SV-20365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x v="3036"/>
    <x v="1088"/>
    <x v="255"/>
    <x v="1"/>
    <s v="SV-20365"/>
    <s v="Seth Vernon"/>
    <x v="0"/>
    <s v="United States"/>
    <x v="20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x v="3036"/>
    <x v="1088"/>
    <x v="255"/>
    <x v="1"/>
    <s v="SV-20365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x v="3036"/>
    <x v="1088"/>
    <x v="255"/>
    <x v="1"/>
    <s v="SV-20365"/>
    <s v="Seth Vernon"/>
    <x v="0"/>
    <s v="United States"/>
    <x v="20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x v="3036"/>
    <x v="1088"/>
    <x v="255"/>
    <x v="1"/>
    <s v="SV-20365"/>
    <s v="Seth Vernon"/>
    <x v="0"/>
    <s v="United States"/>
    <x v="20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x v="3036"/>
    <x v="1088"/>
    <x v="255"/>
    <x v="1"/>
    <s v="SV-20365"/>
    <s v="Seth Vernon"/>
    <x v="0"/>
    <s v="United States"/>
    <x v="20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x v="3036"/>
    <x v="1088"/>
    <x v="255"/>
    <x v="1"/>
    <s v="SV-20365"/>
    <s v="Seth Vernon"/>
    <x v="0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x v="3036"/>
    <x v="1088"/>
    <x v="255"/>
    <x v="1"/>
    <s v="SV-20365"/>
    <s v="Seth Vernon"/>
    <x v="0"/>
    <s v="United States"/>
    <x v="20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x v="3036"/>
    <x v="1088"/>
    <x v="255"/>
    <x v="1"/>
    <s v="SV-20365"/>
    <s v="Seth Vernon"/>
    <x v="0"/>
    <s v="United States"/>
    <x v="20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x v="3037"/>
    <x v="1029"/>
    <x v="1178"/>
    <x v="2"/>
    <s v="Dp-13240"/>
    <s v="Dean percer"/>
    <x v="2"/>
    <s v="United States"/>
    <x v="10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x v="3038"/>
    <x v="652"/>
    <x v="1022"/>
    <x v="1"/>
    <s v="HR-14830"/>
    <s v="Harold Ryan"/>
    <x v="1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x v="3039"/>
    <x v="414"/>
    <x v="182"/>
    <x v="1"/>
    <s v="WB-21850"/>
    <s v="William Brown"/>
    <x v="0"/>
    <s v="United States"/>
    <x v="55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x v="3039"/>
    <x v="414"/>
    <x v="182"/>
    <x v="1"/>
    <s v="WB-21850"/>
    <s v="William Brown"/>
    <x v="0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x v="3040"/>
    <x v="108"/>
    <x v="1069"/>
    <x v="1"/>
    <s v="AS-10090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x v="3040"/>
    <x v="108"/>
    <x v="1069"/>
    <x v="1"/>
    <s v="AS-10090"/>
    <s v="Adam Shillingsburg"/>
    <x v="0"/>
    <s v="United States"/>
    <x v="22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x v="3041"/>
    <x v="396"/>
    <x v="619"/>
    <x v="1"/>
    <s v="SP-20920"/>
    <s v="Susan Pistek"/>
    <x v="0"/>
    <s v="United States"/>
    <x v="215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x v="3041"/>
    <x v="396"/>
    <x v="619"/>
    <x v="1"/>
    <s v="SP-20920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x v="3041"/>
    <x v="396"/>
    <x v="619"/>
    <x v="1"/>
    <s v="SP-20920"/>
    <s v="Susan Pistek"/>
    <x v="0"/>
    <s v="United States"/>
    <x v="215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x v="3041"/>
    <x v="396"/>
    <x v="619"/>
    <x v="1"/>
    <s v="SP-20920"/>
    <s v="Susan Pistek"/>
    <x v="0"/>
    <s v="United States"/>
    <x v="215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x v="3041"/>
    <x v="396"/>
    <x v="619"/>
    <x v="1"/>
    <s v="SP-20920"/>
    <s v="Susan Pistek"/>
    <x v="0"/>
    <s v="United States"/>
    <x v="215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x v="3042"/>
    <x v="560"/>
    <x v="1179"/>
    <x v="1"/>
    <s v="SP-20650"/>
    <s v="Stephanie Phelps"/>
    <x v="1"/>
    <s v="United States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x v="3043"/>
    <x v="373"/>
    <x v="423"/>
    <x v="1"/>
    <s v="CM-12655"/>
    <s v="Corinna Mitchell"/>
    <x v="2"/>
    <s v="United States"/>
    <x v="20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x v="3043"/>
    <x v="373"/>
    <x v="423"/>
    <x v="1"/>
    <s v="CM-12655"/>
    <s v="Corinna Mitchell"/>
    <x v="2"/>
    <s v="United States"/>
    <x v="20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x v="3044"/>
    <x v="20"/>
    <x v="425"/>
    <x v="1"/>
    <s v="JR-16210"/>
    <s v="Justin Ritter"/>
    <x v="1"/>
    <s v="United States"/>
    <x v="24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x v="3044"/>
    <x v="20"/>
    <x v="425"/>
    <x v="1"/>
    <s v="JR-16210"/>
    <s v="Justin Ritter"/>
    <x v="1"/>
    <s v="United States"/>
    <x v="24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x v="3044"/>
    <x v="20"/>
    <x v="425"/>
    <x v="1"/>
    <s v="JR-16210"/>
    <s v="Justin Ritter"/>
    <x v="1"/>
    <s v="United States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x v="3044"/>
    <x v="20"/>
    <x v="425"/>
    <x v="1"/>
    <s v="JR-16210"/>
    <s v="Justin Ritter"/>
    <x v="1"/>
    <s v="United States"/>
    <x v="24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x v="3045"/>
    <x v="769"/>
    <x v="784"/>
    <x v="1"/>
    <s v="CB-12415"/>
    <s v="Christy Brittain"/>
    <x v="0"/>
    <s v="United States"/>
    <x v="22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x v="3046"/>
    <x v="284"/>
    <x v="305"/>
    <x v="1"/>
    <s v="SD-20485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x v="3047"/>
    <x v="95"/>
    <x v="92"/>
    <x v="1"/>
    <s v="SS-20140"/>
    <s v="Saphhira Shifley"/>
    <x v="1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x v="3047"/>
    <x v="95"/>
    <x v="92"/>
    <x v="1"/>
    <s v="SS-20140"/>
    <s v="Saphhira Shifley"/>
    <x v="1"/>
    <s v="United States"/>
    <x v="1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x v="3047"/>
    <x v="95"/>
    <x v="92"/>
    <x v="1"/>
    <s v="SS-20140"/>
    <s v="Saphhira Shifley"/>
    <x v="1"/>
    <s v="United States"/>
    <x v="1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x v="3048"/>
    <x v="1044"/>
    <x v="996"/>
    <x v="1"/>
    <s v="EH-13990"/>
    <s v="Erica Hackney"/>
    <x v="0"/>
    <s v="United States"/>
    <x v="20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x v="3049"/>
    <x v="1089"/>
    <x v="65"/>
    <x v="2"/>
    <s v="AH-10030"/>
    <s v="Aaron Hawkins"/>
    <x v="1"/>
    <s v="United States"/>
    <x v="8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x v="3050"/>
    <x v="606"/>
    <x v="504"/>
    <x v="1"/>
    <s v="EM-14200"/>
    <s v="Evan Minnotte"/>
    <x v="2"/>
    <s v="United States"/>
    <x v="173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x v="3050"/>
    <x v="606"/>
    <x v="504"/>
    <x v="1"/>
    <s v="EM-14200"/>
    <s v="Evan Minnotte"/>
    <x v="2"/>
    <s v="United States"/>
    <x v="173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x v="3051"/>
    <x v="422"/>
    <x v="252"/>
    <x v="1"/>
    <s v="TB-21190"/>
    <s v="Thomas Brumley"/>
    <x v="2"/>
    <s v="United States"/>
    <x v="20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x v="3052"/>
    <x v="175"/>
    <x v="295"/>
    <x v="1"/>
    <s v="AB-10165"/>
    <s v="Alan Barnes"/>
    <x v="0"/>
    <s v="United States"/>
    <x v="465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x v="3053"/>
    <x v="765"/>
    <x v="1180"/>
    <x v="2"/>
    <s v="AO-10810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x v="3054"/>
    <x v="254"/>
    <x v="271"/>
    <x v="3"/>
    <s v="TT-21220"/>
    <s v="Thomas Thornton"/>
    <x v="0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x v="3055"/>
    <x v="1090"/>
    <x v="1181"/>
    <x v="1"/>
    <s v="KN-16705"/>
    <s v="Kristina Nunn"/>
    <x v="2"/>
    <s v="United States"/>
    <x v="392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x v="3055"/>
    <x v="1090"/>
    <x v="1181"/>
    <x v="1"/>
    <s v="KN-16705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x v="3056"/>
    <x v="731"/>
    <x v="271"/>
    <x v="0"/>
    <s v="FO-14305"/>
    <s v="Frank Olsen"/>
    <x v="0"/>
    <s v="United States"/>
    <x v="389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x v="3057"/>
    <x v="809"/>
    <x v="1114"/>
    <x v="1"/>
    <s v="GA-14725"/>
    <s v="Guy Armstrong"/>
    <x v="0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x v="3058"/>
    <x v="24"/>
    <x v="1077"/>
    <x v="2"/>
    <s v="NC-18415"/>
    <s v="Nathan Cano"/>
    <x v="0"/>
    <s v="United States"/>
    <x v="466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x v="3059"/>
    <x v="362"/>
    <x v="386"/>
    <x v="1"/>
    <s v="JF-15190"/>
    <s v="Jamie Frazer"/>
    <x v="0"/>
    <s v="United States"/>
    <x v="91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x v="3059"/>
    <x v="362"/>
    <x v="386"/>
    <x v="1"/>
    <s v="JF-15190"/>
    <s v="Jamie Frazer"/>
    <x v="0"/>
    <s v="United States"/>
    <x v="91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x v="3059"/>
    <x v="362"/>
    <x v="386"/>
    <x v="1"/>
    <s v="JF-15190"/>
    <s v="Jamie Frazer"/>
    <x v="0"/>
    <s v="United States"/>
    <x v="91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x v="3059"/>
    <x v="362"/>
    <x v="386"/>
    <x v="1"/>
    <s v="JF-15190"/>
    <s v="Jamie Frazer"/>
    <x v="0"/>
    <s v="United States"/>
    <x v="91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x v="3060"/>
    <x v="818"/>
    <x v="553"/>
    <x v="1"/>
    <s v="GT-14710"/>
    <s v="Greg Tran"/>
    <x v="0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x v="3061"/>
    <x v="1091"/>
    <x v="166"/>
    <x v="1"/>
    <s v="KM-16660"/>
    <s v="Khloe Miller"/>
    <x v="0"/>
    <s v="United States"/>
    <x v="49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x v="3062"/>
    <x v="610"/>
    <x v="654"/>
    <x v="1"/>
    <s v="PJ-18835"/>
    <s v="Patrick Jones"/>
    <x v="1"/>
    <s v="United States"/>
    <x v="8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x v="3062"/>
    <x v="610"/>
    <x v="654"/>
    <x v="1"/>
    <s v="PJ-18835"/>
    <s v="Patrick Jones"/>
    <x v="1"/>
    <s v="United States"/>
    <x v="8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x v="3063"/>
    <x v="812"/>
    <x v="597"/>
    <x v="0"/>
    <s v="AC-10660"/>
    <s v="Anna Chung"/>
    <x v="0"/>
    <s v="United States"/>
    <x v="8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x v="3064"/>
    <x v="116"/>
    <x v="786"/>
    <x v="2"/>
    <s v="JG-15310"/>
    <s v="Jason Gross"/>
    <x v="1"/>
    <s v="United States"/>
    <x v="85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x v="3065"/>
    <x v="143"/>
    <x v="1182"/>
    <x v="2"/>
    <s v="RM-19375"/>
    <s v="Raymond Messe"/>
    <x v="0"/>
    <s v="United States"/>
    <x v="38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x v="3066"/>
    <x v="772"/>
    <x v="757"/>
    <x v="0"/>
    <s v="EK-1379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x v="3067"/>
    <x v="445"/>
    <x v="924"/>
    <x v="1"/>
    <s v="RD-19585"/>
    <s v="Rob Dowd"/>
    <x v="0"/>
    <s v="United States"/>
    <x v="1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x v="3068"/>
    <x v="693"/>
    <x v="880"/>
    <x v="2"/>
    <s v="CV-12805"/>
    <s v="Cynthia Voltz"/>
    <x v="1"/>
    <s v="United States"/>
    <x v="10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x v="3068"/>
    <x v="693"/>
    <x v="880"/>
    <x v="2"/>
    <s v="CV-12805"/>
    <s v="Cynthia Voltz"/>
    <x v="1"/>
    <s v="United States"/>
    <x v="10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x v="3068"/>
    <x v="693"/>
    <x v="880"/>
    <x v="2"/>
    <s v="CV-12805"/>
    <s v="Cynthia Voltz"/>
    <x v="1"/>
    <s v="United States"/>
    <x v="10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x v="3068"/>
    <x v="693"/>
    <x v="880"/>
    <x v="2"/>
    <s v="CV-12805"/>
    <s v="Cynthia Voltz"/>
    <x v="1"/>
    <s v="United States"/>
    <x v="10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x v="3069"/>
    <x v="1092"/>
    <x v="816"/>
    <x v="0"/>
    <s v="AG-10330"/>
    <s v="Alex Grayson"/>
    <x v="0"/>
    <s v="United States"/>
    <x v="251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x v="3069"/>
    <x v="1092"/>
    <x v="816"/>
    <x v="0"/>
    <s v="AG-10330"/>
    <s v="Alex Grayson"/>
    <x v="0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x v="3070"/>
    <x v="275"/>
    <x v="66"/>
    <x v="1"/>
    <s v="GM-14440"/>
    <s v="Gary McGarr"/>
    <x v="0"/>
    <s v="United States"/>
    <x v="1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x v="3071"/>
    <x v="1093"/>
    <x v="757"/>
    <x v="2"/>
    <s v="MC-17605"/>
    <s v="Matt Connell"/>
    <x v="1"/>
    <s v="United States"/>
    <x v="121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x v="3071"/>
    <x v="1093"/>
    <x v="757"/>
    <x v="2"/>
    <s v="MC-17605"/>
    <s v="Matt Connell"/>
    <x v="1"/>
    <s v="United States"/>
    <x v="121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x v="3071"/>
    <x v="1093"/>
    <x v="757"/>
    <x v="2"/>
    <s v="MC-17605"/>
    <s v="Matt Connell"/>
    <x v="1"/>
    <s v="United States"/>
    <x v="121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x v="3071"/>
    <x v="1093"/>
    <x v="757"/>
    <x v="2"/>
    <s v="MC-17605"/>
    <s v="Matt Connell"/>
    <x v="1"/>
    <s v="United States"/>
    <x v="121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x v="3071"/>
    <x v="1093"/>
    <x v="757"/>
    <x v="2"/>
    <s v="MC-17605"/>
    <s v="Matt Connell"/>
    <x v="1"/>
    <s v="United States"/>
    <x v="121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x v="3071"/>
    <x v="1093"/>
    <x v="757"/>
    <x v="2"/>
    <s v="MC-17605"/>
    <s v="Matt Connell"/>
    <x v="1"/>
    <s v="United States"/>
    <x v="121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x v="3071"/>
    <x v="1093"/>
    <x v="757"/>
    <x v="2"/>
    <s v="MC-17605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x v="3072"/>
    <x v="704"/>
    <x v="744"/>
    <x v="1"/>
    <s v="ES-14020"/>
    <s v="Erica Smith"/>
    <x v="0"/>
    <s v="United States"/>
    <x v="12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x v="3073"/>
    <x v="444"/>
    <x v="238"/>
    <x v="0"/>
    <s v="RW-19540"/>
    <s v="Rick Wilson"/>
    <x v="1"/>
    <s v="United States"/>
    <x v="1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x v="3074"/>
    <x v="9"/>
    <x v="83"/>
    <x v="0"/>
    <s v="MM-17920"/>
    <s v="Michael Moore"/>
    <x v="0"/>
    <s v="United States"/>
    <x v="24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x v="3075"/>
    <x v="1054"/>
    <x v="746"/>
    <x v="0"/>
    <s v="MH-17440"/>
    <s v="Mark Haberlin"/>
    <x v="1"/>
    <s v="United States"/>
    <x v="20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x v="3075"/>
    <x v="1054"/>
    <x v="746"/>
    <x v="0"/>
    <s v="MH-17440"/>
    <s v="Mark Haberlin"/>
    <x v="1"/>
    <s v="United States"/>
    <x v="20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x v="3076"/>
    <x v="1094"/>
    <x v="338"/>
    <x v="1"/>
    <s v="NZ-18565"/>
    <s v="Nick Zandusky"/>
    <x v="2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x v="3076"/>
    <x v="1094"/>
    <x v="338"/>
    <x v="1"/>
    <s v="NZ-18565"/>
    <s v="Nick Zandusky"/>
    <x v="2"/>
    <s v="United States"/>
    <x v="24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x v="3076"/>
    <x v="1094"/>
    <x v="338"/>
    <x v="1"/>
    <s v="NZ-18565"/>
    <s v="Nick Zandusky"/>
    <x v="2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x v="3077"/>
    <x v="481"/>
    <x v="1068"/>
    <x v="1"/>
    <s v="GB-14575"/>
    <s v="Giulietta Baptist"/>
    <x v="0"/>
    <s v="United States"/>
    <x v="29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x v="3077"/>
    <x v="481"/>
    <x v="1068"/>
    <x v="1"/>
    <s v="GB-14575"/>
    <s v="Giulietta Baptist"/>
    <x v="0"/>
    <s v="United States"/>
    <x v="29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x v="3077"/>
    <x v="481"/>
    <x v="1068"/>
    <x v="1"/>
    <s v="GB-14575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x v="3077"/>
    <x v="481"/>
    <x v="1068"/>
    <x v="1"/>
    <s v="GB-14575"/>
    <s v="Giulietta Baptist"/>
    <x v="0"/>
    <s v="United States"/>
    <x v="29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x v="3077"/>
    <x v="481"/>
    <x v="1068"/>
    <x v="1"/>
    <s v="GB-14575"/>
    <s v="Giulietta Baptist"/>
    <x v="0"/>
    <s v="United States"/>
    <x v="29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x v="3077"/>
    <x v="481"/>
    <x v="1068"/>
    <x v="1"/>
    <s v="GB-14575"/>
    <s v="Giulietta Baptist"/>
    <x v="0"/>
    <s v="United States"/>
    <x v="29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x v="3077"/>
    <x v="481"/>
    <x v="1068"/>
    <x v="1"/>
    <s v="GB-14575"/>
    <s v="Giulietta Baptist"/>
    <x v="0"/>
    <s v="United States"/>
    <x v="29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x v="3077"/>
    <x v="481"/>
    <x v="1068"/>
    <x v="1"/>
    <s v="GB-14575"/>
    <s v="Giulietta Baptist"/>
    <x v="0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x v="3077"/>
    <x v="481"/>
    <x v="1068"/>
    <x v="1"/>
    <s v="GB-14575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x v="3078"/>
    <x v="25"/>
    <x v="10"/>
    <x v="2"/>
    <s v="DB-13270"/>
    <s v="Deborah Brumfield"/>
    <x v="2"/>
    <s v="United States"/>
    <x v="32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x v="3079"/>
    <x v="976"/>
    <x v="576"/>
    <x v="1"/>
    <s v="JK-15625"/>
    <s v="Jim Karlsson"/>
    <x v="0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x v="3080"/>
    <x v="219"/>
    <x v="50"/>
    <x v="2"/>
    <s v="MH-17785"/>
    <s v="Maya Herman"/>
    <x v="1"/>
    <s v="United States"/>
    <x v="20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x v="3080"/>
    <x v="219"/>
    <x v="50"/>
    <x v="2"/>
    <s v="MH-17785"/>
    <s v="Maya Herman"/>
    <x v="1"/>
    <s v="United States"/>
    <x v="20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x v="3080"/>
    <x v="219"/>
    <x v="50"/>
    <x v="2"/>
    <s v="MH-17785"/>
    <s v="Maya Herman"/>
    <x v="1"/>
    <s v="United States"/>
    <x v="20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x v="3081"/>
    <x v="1095"/>
    <x v="1183"/>
    <x v="1"/>
    <s v="AM-10705"/>
    <s v="Anne McFarland"/>
    <x v="0"/>
    <s v="United States"/>
    <x v="467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x v="3082"/>
    <x v="435"/>
    <x v="470"/>
    <x v="1"/>
    <s v="JM-15535"/>
    <s v="Jessica Myrick"/>
    <x v="0"/>
    <s v="United States"/>
    <x v="20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x v="3083"/>
    <x v="1096"/>
    <x v="114"/>
    <x v="3"/>
    <s v="MW-18220"/>
    <s v="Mitch Webber"/>
    <x v="0"/>
    <s v="United States"/>
    <x v="4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x v="3084"/>
    <x v="66"/>
    <x v="738"/>
    <x v="1"/>
    <s v="AG-10330"/>
    <s v="Alex Grayson"/>
    <x v="0"/>
    <s v="United States"/>
    <x v="12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x v="3084"/>
    <x v="66"/>
    <x v="738"/>
    <x v="1"/>
    <s v="AG-10330"/>
    <s v="Alex Grayson"/>
    <x v="0"/>
    <s v="United States"/>
    <x v="12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x v="3084"/>
    <x v="66"/>
    <x v="738"/>
    <x v="1"/>
    <s v="AG-10330"/>
    <s v="Alex Grayson"/>
    <x v="0"/>
    <s v="United States"/>
    <x v="12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x v="3085"/>
    <x v="208"/>
    <x v="980"/>
    <x v="1"/>
    <s v="CM-12160"/>
    <s v="Charles McCrossin"/>
    <x v="0"/>
    <s v="United States"/>
    <x v="10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x v="3085"/>
    <x v="208"/>
    <x v="980"/>
    <x v="1"/>
    <s v="CM-12160"/>
    <s v="Charles McCrossin"/>
    <x v="0"/>
    <s v="United States"/>
    <x v="10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x v="3086"/>
    <x v="50"/>
    <x v="50"/>
    <x v="1"/>
    <s v="RA-19915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x v="3086"/>
    <x v="50"/>
    <x v="50"/>
    <x v="1"/>
    <s v="RA-19915"/>
    <s v="Russell Applegate"/>
    <x v="0"/>
    <s v="United States"/>
    <x v="38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x v="3086"/>
    <x v="50"/>
    <x v="50"/>
    <x v="1"/>
    <s v="RA-19915"/>
    <s v="Russell Applegate"/>
    <x v="0"/>
    <s v="United States"/>
    <x v="38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x v="3087"/>
    <x v="392"/>
    <x v="1077"/>
    <x v="1"/>
    <s v="SB-20185"/>
    <s v="Sarah Brown"/>
    <x v="0"/>
    <s v="United States"/>
    <x v="148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x v="3087"/>
    <x v="392"/>
    <x v="1077"/>
    <x v="1"/>
    <s v="SB-20185"/>
    <s v="Sarah Brown"/>
    <x v="0"/>
    <s v="United States"/>
    <x v="148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x v="3088"/>
    <x v="186"/>
    <x v="491"/>
    <x v="1"/>
    <s v="PK-19075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x v="3089"/>
    <x v="147"/>
    <x v="434"/>
    <x v="1"/>
    <s v="SV-20935"/>
    <s v="Susan Vittorini"/>
    <x v="0"/>
    <s v="United States"/>
    <x v="38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x v="3090"/>
    <x v="96"/>
    <x v="108"/>
    <x v="2"/>
    <s v="MG-17650"/>
    <s v="Matthew Grinstein"/>
    <x v="2"/>
    <s v="United States"/>
    <x v="292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x v="3091"/>
    <x v="201"/>
    <x v="351"/>
    <x v="0"/>
    <s v="CM-12445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x v="3091"/>
    <x v="201"/>
    <x v="351"/>
    <x v="0"/>
    <s v="CM-12445"/>
    <s v="Chuck Magee"/>
    <x v="0"/>
    <s v="United States"/>
    <x v="12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x v="3091"/>
    <x v="201"/>
    <x v="351"/>
    <x v="0"/>
    <s v="CM-12445"/>
    <s v="Chuck Magee"/>
    <x v="0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x v="3092"/>
    <x v="365"/>
    <x v="914"/>
    <x v="1"/>
    <s v="ME-18010"/>
    <s v="Michelle Ellison"/>
    <x v="1"/>
    <s v="United States"/>
    <x v="292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x v="3093"/>
    <x v="238"/>
    <x v="1171"/>
    <x v="1"/>
    <s v="YS-21880"/>
    <s v="Yana Sorensen"/>
    <x v="1"/>
    <s v="United States"/>
    <x v="4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x v="3093"/>
    <x v="238"/>
    <x v="1171"/>
    <x v="1"/>
    <s v="YS-21880"/>
    <s v="Yana Sorensen"/>
    <x v="1"/>
    <s v="United States"/>
    <x v="4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x v="3093"/>
    <x v="238"/>
    <x v="1171"/>
    <x v="1"/>
    <s v="YS-21880"/>
    <s v="Yana Sorensen"/>
    <x v="1"/>
    <s v="United States"/>
    <x v="4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x v="3094"/>
    <x v="105"/>
    <x v="38"/>
    <x v="0"/>
    <s v="MB-17305"/>
    <s v="Maria Bertelson"/>
    <x v="0"/>
    <s v="United States"/>
    <x v="468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x v="3094"/>
    <x v="105"/>
    <x v="38"/>
    <x v="0"/>
    <s v="MB-17305"/>
    <s v="Maria Bertelson"/>
    <x v="0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x v="3095"/>
    <x v="856"/>
    <x v="323"/>
    <x v="1"/>
    <s v="AS-10240"/>
    <s v="Alan Shonely"/>
    <x v="0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x v="3096"/>
    <x v="109"/>
    <x v="253"/>
    <x v="1"/>
    <s v="MC-17425"/>
    <s v="Mark Cousins"/>
    <x v="1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x v="3096"/>
    <x v="109"/>
    <x v="253"/>
    <x v="1"/>
    <s v="MC-17425"/>
    <s v="Mark Cousins"/>
    <x v="1"/>
    <s v="United States"/>
    <x v="20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x v="3097"/>
    <x v="1097"/>
    <x v="1039"/>
    <x v="1"/>
    <s v="PG-18820"/>
    <s v="Patrick Gardner"/>
    <x v="0"/>
    <s v="United States"/>
    <x v="103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x v="3098"/>
    <x v="201"/>
    <x v="936"/>
    <x v="1"/>
    <s v="JS-16030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x v="3098"/>
    <x v="201"/>
    <x v="936"/>
    <x v="1"/>
    <s v="JS-16030"/>
    <s v="Joy Smith"/>
    <x v="0"/>
    <s v="United States"/>
    <x v="149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x v="3098"/>
    <x v="201"/>
    <x v="936"/>
    <x v="1"/>
    <s v="JS-16030"/>
    <s v="Joy Smith"/>
    <x v="0"/>
    <s v="United States"/>
    <x v="149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x v="3099"/>
    <x v="32"/>
    <x v="934"/>
    <x v="0"/>
    <s v="JB-16000"/>
    <s v="Joy Bell-"/>
    <x v="0"/>
    <s v="United States"/>
    <x v="1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x v="3100"/>
    <x v="331"/>
    <x v="63"/>
    <x v="1"/>
    <s v="DK-1298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x v="3100"/>
    <x v="331"/>
    <x v="63"/>
    <x v="1"/>
    <s v="DK-12985"/>
    <s v="Darren Koutras"/>
    <x v="0"/>
    <s v="United States"/>
    <x v="469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x v="3100"/>
    <x v="331"/>
    <x v="63"/>
    <x v="1"/>
    <s v="DK-12985"/>
    <s v="Darren Koutras"/>
    <x v="0"/>
    <s v="United States"/>
    <x v="469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x v="3101"/>
    <x v="348"/>
    <x v="256"/>
    <x v="1"/>
    <s v="JF-15490"/>
    <s v="Jeremy Farry"/>
    <x v="0"/>
    <s v="United States"/>
    <x v="32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x v="3101"/>
    <x v="348"/>
    <x v="256"/>
    <x v="1"/>
    <s v="JF-15490"/>
    <s v="Jeremy Farry"/>
    <x v="0"/>
    <s v="United States"/>
    <x v="32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x v="3102"/>
    <x v="981"/>
    <x v="322"/>
    <x v="1"/>
    <s v="PO-18850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x v="3103"/>
    <x v="115"/>
    <x v="1040"/>
    <x v="1"/>
    <s v="BT-11530"/>
    <s v="Bradley Talbott"/>
    <x v="2"/>
    <s v="United States"/>
    <x v="138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x v="3103"/>
    <x v="115"/>
    <x v="1040"/>
    <x v="1"/>
    <s v="BT-11530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x v="3104"/>
    <x v="497"/>
    <x v="1089"/>
    <x v="1"/>
    <s v="NW-18400"/>
    <s v="Natalie Webber"/>
    <x v="0"/>
    <s v="United States"/>
    <x v="470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x v="3105"/>
    <x v="220"/>
    <x v="218"/>
    <x v="3"/>
    <s v="JF-15415"/>
    <s v="Jennifer Ferguson"/>
    <x v="0"/>
    <s v="United States"/>
    <x v="4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x v="3105"/>
    <x v="220"/>
    <x v="218"/>
    <x v="3"/>
    <s v="JF-15415"/>
    <s v="Jennifer Ferguson"/>
    <x v="0"/>
    <s v="United States"/>
    <x v="4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x v="3105"/>
    <x v="220"/>
    <x v="218"/>
    <x v="3"/>
    <s v="JF-15415"/>
    <s v="Jennifer Ferguson"/>
    <x v="0"/>
    <s v="United States"/>
    <x v="4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x v="3105"/>
    <x v="220"/>
    <x v="218"/>
    <x v="3"/>
    <s v="JF-15415"/>
    <s v="Jennifer Ferguson"/>
    <x v="0"/>
    <s v="United States"/>
    <x v="4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x v="3105"/>
    <x v="220"/>
    <x v="218"/>
    <x v="3"/>
    <s v="JF-15415"/>
    <s v="Jennifer Ferguson"/>
    <x v="0"/>
    <s v="United States"/>
    <x v="4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x v="3106"/>
    <x v="1098"/>
    <x v="824"/>
    <x v="1"/>
    <s v="AC-10420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x v="3107"/>
    <x v="115"/>
    <x v="1184"/>
    <x v="1"/>
    <s v="TB-21280"/>
    <s v="Toby Braunhardt"/>
    <x v="0"/>
    <s v="United States"/>
    <x v="20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x v="3108"/>
    <x v="295"/>
    <x v="313"/>
    <x v="1"/>
    <s v="HA-14905"/>
    <s v="Helen Abelman"/>
    <x v="0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x v="3108"/>
    <x v="295"/>
    <x v="313"/>
    <x v="1"/>
    <s v="HA-14905"/>
    <s v="Helen Abelman"/>
    <x v="0"/>
    <s v="United States"/>
    <x v="49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x v="3109"/>
    <x v="517"/>
    <x v="97"/>
    <x v="0"/>
    <s v="LH-17155"/>
    <s v="Logan Haushalter"/>
    <x v="0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x v="3110"/>
    <x v="39"/>
    <x v="1135"/>
    <x v="0"/>
    <s v="LO-17170"/>
    <s v="Lori Olson"/>
    <x v="1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x v="3111"/>
    <x v="1059"/>
    <x v="58"/>
    <x v="1"/>
    <s v="DP-13390"/>
    <s v="Dennis Pardue"/>
    <x v="2"/>
    <s v="United States"/>
    <x v="29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x v="3112"/>
    <x v="390"/>
    <x v="940"/>
    <x v="1"/>
    <s v="CR-12580"/>
    <s v="Clay Rozendal"/>
    <x v="2"/>
    <s v="United States"/>
    <x v="234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x v="3113"/>
    <x v="312"/>
    <x v="332"/>
    <x v="1"/>
    <s v="KB-16405"/>
    <s v="Katrina Bavinger"/>
    <x v="2"/>
    <s v="United States"/>
    <x v="4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x v="3113"/>
    <x v="312"/>
    <x v="332"/>
    <x v="1"/>
    <s v="KB-16405"/>
    <s v="Katrina Bavinger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x v="3113"/>
    <x v="312"/>
    <x v="332"/>
    <x v="1"/>
    <s v="KB-16405"/>
    <s v="Katrina Bavinger"/>
    <x v="2"/>
    <s v="United States"/>
    <x v="4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x v="3114"/>
    <x v="148"/>
    <x v="150"/>
    <x v="1"/>
    <s v="ML-17410"/>
    <s v="Maris LaWare"/>
    <x v="0"/>
    <s v="United States"/>
    <x v="38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x v="3114"/>
    <x v="148"/>
    <x v="150"/>
    <x v="1"/>
    <s v="ML-17410"/>
    <s v="Maris LaWare"/>
    <x v="0"/>
    <s v="United States"/>
    <x v="38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x v="3114"/>
    <x v="148"/>
    <x v="150"/>
    <x v="1"/>
    <s v="ML-17410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x v="3114"/>
    <x v="148"/>
    <x v="150"/>
    <x v="1"/>
    <s v="ML-17410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x v="3115"/>
    <x v="266"/>
    <x v="283"/>
    <x v="2"/>
    <s v="MC-17575"/>
    <s v="Matt Collins"/>
    <x v="0"/>
    <s v="United States"/>
    <x v="22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x v="3116"/>
    <x v="884"/>
    <x v="284"/>
    <x v="3"/>
    <s v="VM-21685"/>
    <s v="Valerie Mitchum"/>
    <x v="2"/>
    <s v="United States"/>
    <x v="419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x v="3116"/>
    <x v="884"/>
    <x v="284"/>
    <x v="3"/>
    <s v="VM-21685"/>
    <s v="Valerie Mitchum"/>
    <x v="2"/>
    <s v="United States"/>
    <x v="419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x v="3117"/>
    <x v="1014"/>
    <x v="240"/>
    <x v="1"/>
    <s v="VW-21775"/>
    <s v="Victoria Wilson"/>
    <x v="1"/>
    <s v="United States"/>
    <x v="122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x v="3118"/>
    <x v="428"/>
    <x v="17"/>
    <x v="1"/>
    <s v="GK-14620"/>
    <s v="Grace Kelly"/>
    <x v="1"/>
    <s v="United States"/>
    <x v="243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x v="3119"/>
    <x v="684"/>
    <x v="37"/>
    <x v="0"/>
    <s v="AT-10435"/>
    <s v="Alyssa Tate"/>
    <x v="2"/>
    <s v="United States"/>
    <x v="76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x v="3120"/>
    <x v="808"/>
    <x v="373"/>
    <x v="0"/>
    <s v="AR-10825"/>
    <s v="Anthony Rawles"/>
    <x v="1"/>
    <s v="United States"/>
    <x v="38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x v="3121"/>
    <x v="262"/>
    <x v="803"/>
    <x v="0"/>
    <s v="JH-15820"/>
    <s v="John Huston"/>
    <x v="0"/>
    <s v="United States"/>
    <x v="20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x v="3122"/>
    <x v="863"/>
    <x v="1087"/>
    <x v="0"/>
    <s v="RA-19285"/>
    <s v="Ralph Arnett"/>
    <x v="0"/>
    <s v="United States"/>
    <x v="102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x v="3123"/>
    <x v="793"/>
    <x v="1185"/>
    <x v="1"/>
    <s v="RO-19780"/>
    <s v="Rose O'Brian"/>
    <x v="0"/>
    <s v="United States"/>
    <x v="4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x v="3124"/>
    <x v="283"/>
    <x v="1186"/>
    <x v="1"/>
    <s v="LR-17035"/>
    <s v="Lisa Ryan"/>
    <x v="1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x v="3125"/>
    <x v="446"/>
    <x v="750"/>
    <x v="2"/>
    <s v="MK-17905"/>
    <s v="Michael Kennedy"/>
    <x v="1"/>
    <s v="United States"/>
    <x v="179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x v="3126"/>
    <x v="1024"/>
    <x v="1187"/>
    <x v="1"/>
    <s v="YS-21880"/>
    <s v="Yana Sorensen"/>
    <x v="1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x v="3127"/>
    <x v="1099"/>
    <x v="358"/>
    <x v="3"/>
    <s v="JH-15910"/>
    <s v="Jonathan Howell"/>
    <x v="0"/>
    <s v="United States"/>
    <x v="251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x v="3128"/>
    <x v="935"/>
    <x v="821"/>
    <x v="1"/>
    <s v="AT-10735"/>
    <s v="Annie Thurman"/>
    <x v="0"/>
    <s v="United States"/>
    <x v="316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x v="3128"/>
    <x v="935"/>
    <x v="821"/>
    <x v="1"/>
    <s v="AT-10735"/>
    <s v="Annie Thurman"/>
    <x v="0"/>
    <s v="United States"/>
    <x v="316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x v="3129"/>
    <x v="486"/>
    <x v="1100"/>
    <x v="0"/>
    <s v="RM-19675"/>
    <s v="Robert Marley"/>
    <x v="2"/>
    <s v="United States"/>
    <x v="471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x v="3129"/>
    <x v="486"/>
    <x v="1100"/>
    <x v="0"/>
    <s v="RM-19675"/>
    <s v="Robert Marley"/>
    <x v="2"/>
    <s v="United States"/>
    <x v="471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x v="3130"/>
    <x v="574"/>
    <x v="792"/>
    <x v="1"/>
    <s v="BB-11545"/>
    <s v="Brenda Bowman"/>
    <x v="1"/>
    <s v="United States"/>
    <x v="182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x v="3130"/>
    <x v="574"/>
    <x v="792"/>
    <x v="1"/>
    <s v="BB-1154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x v="3130"/>
    <x v="574"/>
    <x v="792"/>
    <x v="1"/>
    <s v="BB-11545"/>
    <s v="Brenda Bowman"/>
    <x v="1"/>
    <s v="United States"/>
    <x v="182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x v="3131"/>
    <x v="157"/>
    <x v="169"/>
    <x v="2"/>
    <s v="AS-10285"/>
    <s v="Alejandro Savely"/>
    <x v="1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x v="3132"/>
    <x v="19"/>
    <x v="18"/>
    <x v="0"/>
    <s v="DK-13375"/>
    <s v="Dennis Kane"/>
    <x v="0"/>
    <s v="United States"/>
    <x v="4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x v="3132"/>
    <x v="19"/>
    <x v="18"/>
    <x v="0"/>
    <s v="DK-13375"/>
    <s v="Dennis Kane"/>
    <x v="0"/>
    <s v="United States"/>
    <x v="4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x v="3132"/>
    <x v="19"/>
    <x v="18"/>
    <x v="0"/>
    <s v="DK-13375"/>
    <s v="Dennis Kane"/>
    <x v="0"/>
    <s v="United States"/>
    <x v="4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x v="3132"/>
    <x v="19"/>
    <x v="18"/>
    <x v="0"/>
    <s v="DK-13375"/>
    <s v="Dennis Kane"/>
    <x v="0"/>
    <s v="United States"/>
    <x v="4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x v="3132"/>
    <x v="19"/>
    <x v="18"/>
    <x v="0"/>
    <s v="DK-13375"/>
    <s v="Dennis Kane"/>
    <x v="0"/>
    <s v="United States"/>
    <x v="4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x v="3132"/>
    <x v="19"/>
    <x v="18"/>
    <x v="0"/>
    <s v="DK-13375"/>
    <s v="Dennis Kane"/>
    <x v="0"/>
    <s v="United States"/>
    <x v="4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x v="3132"/>
    <x v="19"/>
    <x v="18"/>
    <x v="0"/>
    <s v="DK-13375"/>
    <s v="Dennis Kane"/>
    <x v="0"/>
    <s v="United States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x v="3133"/>
    <x v="605"/>
    <x v="1188"/>
    <x v="1"/>
    <s v="JH-15910"/>
    <s v="Jonathan Howell"/>
    <x v="0"/>
    <s v="United States"/>
    <x v="74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x v="3134"/>
    <x v="312"/>
    <x v="6"/>
    <x v="1"/>
    <s v="JK-15205"/>
    <s v="Jamie Kunitz"/>
    <x v="0"/>
    <s v="United States"/>
    <x v="292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x v="3134"/>
    <x v="312"/>
    <x v="6"/>
    <x v="1"/>
    <s v="JK-15205"/>
    <s v="Jamie Kunitz"/>
    <x v="0"/>
    <s v="United States"/>
    <x v="292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x v="3135"/>
    <x v="446"/>
    <x v="961"/>
    <x v="1"/>
    <s v="EH-13765"/>
    <s v="Edward Hooks"/>
    <x v="1"/>
    <s v="United States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x v="3135"/>
    <x v="446"/>
    <x v="961"/>
    <x v="1"/>
    <s v="EH-13765"/>
    <s v="Edward Hooks"/>
    <x v="1"/>
    <s v="United States"/>
    <x v="1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x v="3136"/>
    <x v="147"/>
    <x v="936"/>
    <x v="1"/>
    <s v="VW-21775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x v="3137"/>
    <x v="1057"/>
    <x v="894"/>
    <x v="1"/>
    <s v="CG-12040"/>
    <s v="Catherine Glotzbach"/>
    <x v="2"/>
    <s v="United States"/>
    <x v="465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x v="3138"/>
    <x v="1001"/>
    <x v="984"/>
    <x v="1"/>
    <s v="EB-13705"/>
    <s v="Ed Braxton"/>
    <x v="1"/>
    <s v="United States"/>
    <x v="8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x v="3138"/>
    <x v="1001"/>
    <x v="984"/>
    <x v="1"/>
    <s v="EB-13705"/>
    <s v="Ed Braxton"/>
    <x v="1"/>
    <s v="United States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x v="3139"/>
    <x v="649"/>
    <x v="567"/>
    <x v="0"/>
    <s v="NF-18595"/>
    <s v="Nicole Fjeld"/>
    <x v="2"/>
    <s v="United States"/>
    <x v="455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x v="3139"/>
    <x v="649"/>
    <x v="567"/>
    <x v="0"/>
    <s v="NF-18595"/>
    <s v="Nicole Fjeld"/>
    <x v="2"/>
    <s v="United States"/>
    <x v="455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x v="3140"/>
    <x v="574"/>
    <x v="241"/>
    <x v="2"/>
    <s v="ME-17725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x v="3141"/>
    <x v="1100"/>
    <x v="1189"/>
    <x v="1"/>
    <s v="AZ-10750"/>
    <s v="Annie Zypern"/>
    <x v="0"/>
    <s v="United States"/>
    <x v="1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x v="3141"/>
    <x v="1100"/>
    <x v="1189"/>
    <x v="1"/>
    <s v="AZ-10750"/>
    <s v="Annie Zypern"/>
    <x v="0"/>
    <s v="United States"/>
    <x v="1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x v="3142"/>
    <x v="1101"/>
    <x v="76"/>
    <x v="2"/>
    <s v="RF-19345"/>
    <s v="Randy Ferguson"/>
    <x v="1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x v="3143"/>
    <x v="129"/>
    <x v="916"/>
    <x v="1"/>
    <s v="AJ-10780"/>
    <s v="Anthony Jacobs"/>
    <x v="1"/>
    <s v="United States"/>
    <x v="473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x v="3143"/>
    <x v="129"/>
    <x v="916"/>
    <x v="1"/>
    <s v="AJ-10780"/>
    <s v="Anthony Jacobs"/>
    <x v="1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x v="3143"/>
    <x v="129"/>
    <x v="916"/>
    <x v="1"/>
    <s v="AJ-10780"/>
    <s v="Anthony Jacobs"/>
    <x v="1"/>
    <s v="United States"/>
    <x v="473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x v="3144"/>
    <x v="618"/>
    <x v="1190"/>
    <x v="1"/>
    <s v="SF-20965"/>
    <s v="Sylvia Foulston"/>
    <x v="1"/>
    <s v="United States"/>
    <x v="70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x v="3145"/>
    <x v="329"/>
    <x v="108"/>
    <x v="2"/>
    <s v="MZ-17335"/>
    <s v="Maria Zettner"/>
    <x v="2"/>
    <s v="United States"/>
    <x v="8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x v="3146"/>
    <x v="571"/>
    <x v="979"/>
    <x v="1"/>
    <s v="SB-20170"/>
    <s v="Sarah Bern"/>
    <x v="0"/>
    <s v="United States"/>
    <x v="22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x v="3146"/>
    <x v="571"/>
    <x v="979"/>
    <x v="1"/>
    <s v="SB-20170"/>
    <s v="Sarah Bern"/>
    <x v="0"/>
    <s v="United States"/>
    <x v="22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x v="3147"/>
    <x v="51"/>
    <x v="207"/>
    <x v="1"/>
    <s v="AH-10210"/>
    <s v="Alan Hwang"/>
    <x v="0"/>
    <s v="United States"/>
    <x v="61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x v="3148"/>
    <x v="978"/>
    <x v="46"/>
    <x v="0"/>
    <s v="NK-18490"/>
    <s v="Neil Knudson"/>
    <x v="2"/>
    <s v="United States"/>
    <x v="331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x v="3149"/>
    <x v="1024"/>
    <x v="547"/>
    <x v="3"/>
    <s v="AI-10855"/>
    <s v="Arianne Irving"/>
    <x v="0"/>
    <s v="United States"/>
    <x v="20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x v="3150"/>
    <x v="254"/>
    <x v="781"/>
    <x v="0"/>
    <s v="TP-21565"/>
    <s v="Tracy Poddar"/>
    <x v="1"/>
    <s v="United States"/>
    <x v="474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x v="3150"/>
    <x v="254"/>
    <x v="781"/>
    <x v="0"/>
    <s v="TP-21565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x v="3150"/>
    <x v="254"/>
    <x v="781"/>
    <x v="0"/>
    <s v="TP-21565"/>
    <s v="Tracy Poddar"/>
    <x v="1"/>
    <s v="United States"/>
    <x v="474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x v="3150"/>
    <x v="254"/>
    <x v="781"/>
    <x v="0"/>
    <s v="TP-21565"/>
    <s v="Tracy Poddar"/>
    <x v="1"/>
    <s v="United States"/>
    <x v="474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x v="3150"/>
    <x v="254"/>
    <x v="781"/>
    <x v="0"/>
    <s v="TP-21565"/>
    <s v="Tracy Poddar"/>
    <x v="1"/>
    <s v="United States"/>
    <x v="474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x v="3150"/>
    <x v="254"/>
    <x v="781"/>
    <x v="0"/>
    <s v="TP-21565"/>
    <s v="Tracy Poddar"/>
    <x v="1"/>
    <s v="United States"/>
    <x v="474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x v="3151"/>
    <x v="1102"/>
    <x v="370"/>
    <x v="1"/>
    <s v="LW-17125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x v="3152"/>
    <x v="911"/>
    <x v="638"/>
    <x v="1"/>
    <s v="NG-18355"/>
    <s v="Nat Gilpin"/>
    <x v="1"/>
    <s v="United States"/>
    <x v="54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x v="3152"/>
    <x v="911"/>
    <x v="638"/>
    <x v="1"/>
    <s v="NG-18355"/>
    <s v="Nat Gilpin"/>
    <x v="1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x v="3153"/>
    <x v="156"/>
    <x v="695"/>
    <x v="1"/>
    <s v="NG-18355"/>
    <s v="Nat Gilpin"/>
    <x v="1"/>
    <s v="United States"/>
    <x v="25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x v="3153"/>
    <x v="156"/>
    <x v="695"/>
    <x v="1"/>
    <s v="NG-18355"/>
    <s v="Nat Gilpin"/>
    <x v="1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x v="3153"/>
    <x v="156"/>
    <x v="695"/>
    <x v="1"/>
    <s v="NG-18355"/>
    <s v="Nat Gilpin"/>
    <x v="1"/>
    <s v="United States"/>
    <x v="25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x v="3153"/>
    <x v="156"/>
    <x v="695"/>
    <x v="1"/>
    <s v="NG-18355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x v="3154"/>
    <x v="920"/>
    <x v="364"/>
    <x v="0"/>
    <s v="EB-13750"/>
    <s v="Edward Becker"/>
    <x v="1"/>
    <s v="United States"/>
    <x v="229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x v="3154"/>
    <x v="920"/>
    <x v="364"/>
    <x v="0"/>
    <s v="EB-13750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x v="3155"/>
    <x v="394"/>
    <x v="725"/>
    <x v="1"/>
    <s v="SP-20860"/>
    <s v="Sung Pak"/>
    <x v="1"/>
    <s v="United States"/>
    <x v="108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x v="3156"/>
    <x v="303"/>
    <x v="1098"/>
    <x v="1"/>
    <s v="SP-20545"/>
    <s v="Sibella Parks"/>
    <x v="1"/>
    <s v="United States"/>
    <x v="145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x v="3157"/>
    <x v="561"/>
    <x v="290"/>
    <x v="0"/>
    <s v="RB-19795"/>
    <s v="Ross Baird"/>
    <x v="2"/>
    <s v="United States"/>
    <x v="297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x v="3158"/>
    <x v="1103"/>
    <x v="278"/>
    <x v="1"/>
    <s v="DB-13660"/>
    <s v="Duane Benoit"/>
    <x v="0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x v="3159"/>
    <x v="1104"/>
    <x v="450"/>
    <x v="1"/>
    <s v="NB-18655"/>
    <s v="Nona Balk"/>
    <x v="1"/>
    <s v="United States"/>
    <x v="8"/>
    <x v="1"/>
    <n v="94109"/>
    <x v="1"/>
    <s v="OFF-PA-10002986"/>
    <x v="1"/>
    <x v="10"/>
    <s v="Xerox 1898"/>
    <n v="33.4"/>
    <n v="5"/>
    <n v="0"/>
    <n v="16.032"/>
    <x v="1"/>
    <x v="0"/>
  </r>
  <r>
    <n v="6326"/>
    <x v="3159"/>
    <x v="1104"/>
    <x v="450"/>
    <x v="1"/>
    <s v="NB-18655"/>
    <s v="Nona Balk"/>
    <x v="1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x v="3160"/>
    <x v="407"/>
    <x v="436"/>
    <x v="1"/>
    <s v="XP-21865"/>
    <s v="Xylona Preis"/>
    <x v="0"/>
    <s v="United States"/>
    <x v="17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x v="3160"/>
    <x v="407"/>
    <x v="436"/>
    <x v="1"/>
    <s v="XP-21865"/>
    <s v="Xylona Preis"/>
    <x v="0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x v="3160"/>
    <x v="407"/>
    <x v="436"/>
    <x v="1"/>
    <s v="XP-21865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x v="3160"/>
    <x v="407"/>
    <x v="436"/>
    <x v="1"/>
    <s v="XP-21865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x v="3160"/>
    <x v="407"/>
    <x v="436"/>
    <x v="1"/>
    <s v="XP-21865"/>
    <s v="Xylona Preis"/>
    <x v="0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x v="3160"/>
    <x v="407"/>
    <x v="436"/>
    <x v="1"/>
    <s v="XP-21865"/>
    <s v="Xylona Preis"/>
    <x v="0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x v="3160"/>
    <x v="407"/>
    <x v="436"/>
    <x v="1"/>
    <s v="XP-21865"/>
    <s v="Xylona Preis"/>
    <x v="0"/>
    <s v="United States"/>
    <x v="17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x v="3160"/>
    <x v="407"/>
    <x v="436"/>
    <x v="1"/>
    <s v="XP-21865"/>
    <s v="Xylona Preis"/>
    <x v="0"/>
    <s v="United States"/>
    <x v="17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x v="3161"/>
    <x v="384"/>
    <x v="406"/>
    <x v="1"/>
    <s v="MH-17455"/>
    <s v="Mark Hamilton"/>
    <x v="0"/>
    <s v="United States"/>
    <x v="20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x v="3161"/>
    <x v="384"/>
    <x v="406"/>
    <x v="1"/>
    <s v="MH-17455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x v="3162"/>
    <x v="133"/>
    <x v="479"/>
    <x v="1"/>
    <s v="BG-11740"/>
    <s v="Bruce Geld"/>
    <x v="0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x v="3162"/>
    <x v="133"/>
    <x v="479"/>
    <x v="1"/>
    <s v="BG-11740"/>
    <s v="Bruce Geld"/>
    <x v="0"/>
    <s v="United States"/>
    <x v="1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x v="3163"/>
    <x v="361"/>
    <x v="1041"/>
    <x v="1"/>
    <s v="TS-21370"/>
    <s v="Todd Sumrall"/>
    <x v="1"/>
    <s v="United States"/>
    <x v="20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x v="3163"/>
    <x v="361"/>
    <x v="1041"/>
    <x v="1"/>
    <s v="TS-21370"/>
    <s v="Todd Sumrall"/>
    <x v="1"/>
    <s v="United States"/>
    <x v="20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x v="3163"/>
    <x v="361"/>
    <x v="1041"/>
    <x v="1"/>
    <s v="TS-21370"/>
    <s v="Todd Sumrall"/>
    <x v="1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x v="3164"/>
    <x v="413"/>
    <x v="771"/>
    <x v="2"/>
    <s v="DB-13660"/>
    <s v="Duane Benoit"/>
    <x v="0"/>
    <s v="United States"/>
    <x v="152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x v="3165"/>
    <x v="1105"/>
    <x v="392"/>
    <x v="2"/>
    <s v="EM-14140"/>
    <s v="Eugene Moren"/>
    <x v="2"/>
    <s v="United States"/>
    <x v="46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x v="3165"/>
    <x v="1105"/>
    <x v="392"/>
    <x v="2"/>
    <s v="EM-14140"/>
    <s v="Eugene Moren"/>
    <x v="2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x v="3165"/>
    <x v="1105"/>
    <x v="392"/>
    <x v="2"/>
    <s v="EM-14140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x v="3165"/>
    <x v="1105"/>
    <x v="392"/>
    <x v="2"/>
    <s v="EM-14140"/>
    <s v="Eugene Moren"/>
    <x v="2"/>
    <s v="United States"/>
    <x v="46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x v="3166"/>
    <x v="179"/>
    <x v="1191"/>
    <x v="3"/>
    <s v="RB-19465"/>
    <s v="Rick Bensley"/>
    <x v="2"/>
    <s v="United States"/>
    <x v="20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x v="3167"/>
    <x v="489"/>
    <x v="1192"/>
    <x v="1"/>
    <s v="PO-18850"/>
    <s v="Patrick O'Brill"/>
    <x v="0"/>
    <s v="United States"/>
    <x v="8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x v="3167"/>
    <x v="489"/>
    <x v="1192"/>
    <x v="1"/>
    <s v="PO-18850"/>
    <s v="Patrick O'Brill"/>
    <x v="0"/>
    <s v="United States"/>
    <x v="8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x v="3167"/>
    <x v="489"/>
    <x v="1192"/>
    <x v="1"/>
    <s v="PO-18850"/>
    <s v="Patrick O'Brill"/>
    <x v="0"/>
    <s v="United States"/>
    <x v="8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x v="3168"/>
    <x v="213"/>
    <x v="221"/>
    <x v="1"/>
    <s v="AG-10900"/>
    <s v="Arthur Gainer"/>
    <x v="0"/>
    <s v="United States"/>
    <x v="61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x v="3169"/>
    <x v="132"/>
    <x v="834"/>
    <x v="1"/>
    <s v="BF-11275"/>
    <s v="Beth Fritzler"/>
    <x v="1"/>
    <s v="United States"/>
    <x v="100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x v="3170"/>
    <x v="1023"/>
    <x v="400"/>
    <x v="1"/>
    <s v="HG-14845"/>
    <s v="Harry Greene"/>
    <x v="0"/>
    <s v="United States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x v="3171"/>
    <x v="684"/>
    <x v="64"/>
    <x v="1"/>
    <s v="BS-11590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x v="3171"/>
    <x v="684"/>
    <x v="64"/>
    <x v="1"/>
    <s v="BS-11590"/>
    <s v="Brendan Sweed"/>
    <x v="1"/>
    <s v="United States"/>
    <x v="20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x v="3172"/>
    <x v="191"/>
    <x v="293"/>
    <x v="1"/>
    <s v="JD-16015"/>
    <s v="Joy Daniels"/>
    <x v="0"/>
    <s v="United States"/>
    <x v="10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x v="3173"/>
    <x v="205"/>
    <x v="1193"/>
    <x v="1"/>
    <s v="CS-12250"/>
    <s v="Chris Selesnick"/>
    <x v="1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x v="3173"/>
    <x v="205"/>
    <x v="1193"/>
    <x v="1"/>
    <s v="CS-12250"/>
    <s v="Chris Selesnick"/>
    <x v="1"/>
    <s v="United States"/>
    <x v="4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x v="3173"/>
    <x v="205"/>
    <x v="1193"/>
    <x v="1"/>
    <s v="CS-12250"/>
    <s v="Chris Selesnick"/>
    <x v="1"/>
    <s v="United States"/>
    <x v="4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x v="3173"/>
    <x v="205"/>
    <x v="1193"/>
    <x v="1"/>
    <s v="CS-12250"/>
    <s v="Chris Selesnick"/>
    <x v="1"/>
    <s v="United States"/>
    <x v="4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x v="3174"/>
    <x v="895"/>
    <x v="631"/>
    <x v="1"/>
    <s v="FC-14245"/>
    <s v="Frank Carlisle"/>
    <x v="2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x v="3175"/>
    <x v="641"/>
    <x v="457"/>
    <x v="1"/>
    <s v="SE-20110"/>
    <s v="Sanjit Engle"/>
    <x v="0"/>
    <s v="United States"/>
    <x v="24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x v="3176"/>
    <x v="610"/>
    <x v="654"/>
    <x v="1"/>
    <s v="CK-12205"/>
    <s v="Chloris Kastensmidt"/>
    <x v="0"/>
    <s v="United States"/>
    <x v="476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x v="3176"/>
    <x v="610"/>
    <x v="654"/>
    <x v="1"/>
    <s v="CK-12205"/>
    <s v="Chloris Kastensmidt"/>
    <x v="0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x v="3176"/>
    <x v="610"/>
    <x v="654"/>
    <x v="1"/>
    <s v="CK-12205"/>
    <s v="Chloris Kastensmidt"/>
    <x v="0"/>
    <s v="United States"/>
    <x v="476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x v="3177"/>
    <x v="1095"/>
    <x v="710"/>
    <x v="2"/>
    <s v="DS-13030"/>
    <s v="Darrin Sayre"/>
    <x v="2"/>
    <s v="United States"/>
    <x v="20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x v="3177"/>
    <x v="1095"/>
    <x v="710"/>
    <x v="2"/>
    <s v="DS-13030"/>
    <s v="Darrin Sayre"/>
    <x v="2"/>
    <s v="United States"/>
    <x v="20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x v="3177"/>
    <x v="1095"/>
    <x v="710"/>
    <x v="2"/>
    <s v="DS-13030"/>
    <s v="Darrin Sayre"/>
    <x v="2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x v="3178"/>
    <x v="240"/>
    <x v="286"/>
    <x v="1"/>
    <s v="SA-20830"/>
    <s v="Sue Ann Reed"/>
    <x v="0"/>
    <s v="United States"/>
    <x v="49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x v="3179"/>
    <x v="339"/>
    <x v="1194"/>
    <x v="1"/>
    <s v="TP-21565"/>
    <s v="Tracy Poddar"/>
    <x v="1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x v="3180"/>
    <x v="831"/>
    <x v="1143"/>
    <x v="3"/>
    <s v="JK-16120"/>
    <s v="Julie Kriz"/>
    <x v="2"/>
    <s v="United States"/>
    <x v="20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x v="3181"/>
    <x v="621"/>
    <x v="391"/>
    <x v="0"/>
    <s v="CC-12430"/>
    <s v="Chuck Clark"/>
    <x v="2"/>
    <s v="United States"/>
    <x v="20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x v="3181"/>
    <x v="621"/>
    <x v="391"/>
    <x v="0"/>
    <s v="CC-12430"/>
    <s v="Chuck Clark"/>
    <x v="2"/>
    <s v="United States"/>
    <x v="20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x v="3181"/>
    <x v="621"/>
    <x v="391"/>
    <x v="0"/>
    <s v="CC-12430"/>
    <s v="Chuck Clark"/>
    <x v="2"/>
    <s v="United States"/>
    <x v="20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x v="3182"/>
    <x v="333"/>
    <x v="617"/>
    <x v="1"/>
    <s v="LA-16780"/>
    <s v="Laura Armstrong"/>
    <x v="1"/>
    <s v="United States"/>
    <x v="26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x v="3182"/>
    <x v="333"/>
    <x v="617"/>
    <x v="1"/>
    <s v="LA-16780"/>
    <s v="Laura Armstrong"/>
    <x v="1"/>
    <s v="United States"/>
    <x v="26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x v="3183"/>
    <x v="877"/>
    <x v="1195"/>
    <x v="2"/>
    <s v="AW-10930"/>
    <s v="Arthur Wiediger"/>
    <x v="2"/>
    <s v="United States"/>
    <x v="10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x v="3184"/>
    <x v="272"/>
    <x v="259"/>
    <x v="1"/>
    <s v="BP-11230"/>
    <s v="Benjamin Patterson"/>
    <x v="0"/>
    <s v="United States"/>
    <x v="1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x v="3185"/>
    <x v="318"/>
    <x v="1001"/>
    <x v="1"/>
    <s v="DB-13360"/>
    <s v="Dennis Bolton"/>
    <x v="2"/>
    <s v="United States"/>
    <x v="416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x v="3185"/>
    <x v="318"/>
    <x v="1001"/>
    <x v="1"/>
    <s v="DB-13360"/>
    <s v="Dennis Bolton"/>
    <x v="2"/>
    <s v="United States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x v="3186"/>
    <x v="918"/>
    <x v="969"/>
    <x v="1"/>
    <s v="PC-19000"/>
    <s v="Pauline Chand"/>
    <x v="2"/>
    <s v="United States"/>
    <x v="432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x v="3187"/>
    <x v="892"/>
    <x v="944"/>
    <x v="1"/>
    <s v="TB-21595"/>
    <s v="Troy Blackwell"/>
    <x v="0"/>
    <s v="United States"/>
    <x v="24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x v="3187"/>
    <x v="892"/>
    <x v="944"/>
    <x v="1"/>
    <s v="TB-21595"/>
    <s v="Troy Blackwell"/>
    <x v="0"/>
    <s v="United States"/>
    <x v="24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x v="3188"/>
    <x v="787"/>
    <x v="827"/>
    <x v="2"/>
    <s v="TB-21250"/>
    <s v="Tim Brockman"/>
    <x v="0"/>
    <s v="United States"/>
    <x v="89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x v="3188"/>
    <x v="787"/>
    <x v="827"/>
    <x v="2"/>
    <s v="TB-21250"/>
    <s v="Tim Brockman"/>
    <x v="0"/>
    <s v="United States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x v="3188"/>
    <x v="787"/>
    <x v="827"/>
    <x v="2"/>
    <s v="TB-21250"/>
    <s v="Tim Brockman"/>
    <x v="0"/>
    <s v="United States"/>
    <x v="89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x v="3188"/>
    <x v="787"/>
    <x v="827"/>
    <x v="2"/>
    <s v="TB-21250"/>
    <s v="Tim Brockman"/>
    <x v="0"/>
    <s v="United States"/>
    <x v="89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x v="3189"/>
    <x v="1106"/>
    <x v="1196"/>
    <x v="1"/>
    <s v="MV-18190"/>
    <s v="Mike Vittorini"/>
    <x v="0"/>
    <s v="United States"/>
    <x v="66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x v="3189"/>
    <x v="1106"/>
    <x v="1196"/>
    <x v="1"/>
    <s v="MV-18190"/>
    <s v="Mike Vittorini"/>
    <x v="0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x v="3190"/>
    <x v="1107"/>
    <x v="640"/>
    <x v="1"/>
    <s v="DK-12835"/>
    <s v="Damala Kotsonis"/>
    <x v="1"/>
    <s v="United States"/>
    <x v="24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x v="3190"/>
    <x v="1107"/>
    <x v="640"/>
    <x v="1"/>
    <s v="DK-12835"/>
    <s v="Damala Kotsonis"/>
    <x v="1"/>
    <s v="United States"/>
    <x v="24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x v="3191"/>
    <x v="882"/>
    <x v="292"/>
    <x v="1"/>
    <s v="PK-19075"/>
    <s v="Pete Kriz"/>
    <x v="0"/>
    <s v="United States"/>
    <x v="20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x v="3191"/>
    <x v="882"/>
    <x v="292"/>
    <x v="1"/>
    <s v="PK-19075"/>
    <s v="Pete Kriz"/>
    <x v="0"/>
    <s v="United States"/>
    <x v="20"/>
    <x v="15"/>
    <n v="10011"/>
    <x v="3"/>
    <s v="OFF-LA-10003190"/>
    <x v="1"/>
    <x v="2"/>
    <s v="Avery 474"/>
    <n v="5.76"/>
    <n v="2"/>
    <n v="0"/>
    <n v="2.8224"/>
    <x v="3"/>
    <x v="0"/>
  </r>
  <r>
    <n v="6394"/>
    <x v="3191"/>
    <x v="882"/>
    <x v="292"/>
    <x v="1"/>
    <s v="PK-19075"/>
    <s v="Pete Kriz"/>
    <x v="0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x v="3191"/>
    <x v="882"/>
    <x v="292"/>
    <x v="1"/>
    <s v="PK-19075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x v="3191"/>
    <x v="882"/>
    <x v="292"/>
    <x v="1"/>
    <s v="PK-19075"/>
    <s v="Pete Kriz"/>
    <x v="0"/>
    <s v="United States"/>
    <x v="20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x v="3191"/>
    <x v="882"/>
    <x v="292"/>
    <x v="1"/>
    <s v="PK-19075"/>
    <s v="Pete Kriz"/>
    <x v="0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x v="3192"/>
    <x v="1108"/>
    <x v="276"/>
    <x v="1"/>
    <s v="AH-10120"/>
    <s v="Adrian Hane"/>
    <x v="2"/>
    <s v="United States"/>
    <x v="61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x v="3193"/>
    <x v="634"/>
    <x v="948"/>
    <x v="1"/>
    <s v="GM-14455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x v="3193"/>
    <x v="634"/>
    <x v="948"/>
    <x v="1"/>
    <s v="GM-14455"/>
    <s v="Gary Mitchum"/>
    <x v="2"/>
    <s v="United States"/>
    <x v="3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x v="3193"/>
    <x v="634"/>
    <x v="948"/>
    <x v="1"/>
    <s v="GM-14455"/>
    <s v="Gary Mitchum"/>
    <x v="2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x v="3194"/>
    <x v="1109"/>
    <x v="1135"/>
    <x v="2"/>
    <s v="BD-11725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x v="3194"/>
    <x v="1109"/>
    <x v="1135"/>
    <x v="2"/>
    <s v="BD-11725"/>
    <s v="Bruce Degenhardt"/>
    <x v="0"/>
    <s v="United States"/>
    <x v="240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x v="3194"/>
    <x v="1109"/>
    <x v="1135"/>
    <x v="2"/>
    <s v="BD-11725"/>
    <s v="Bruce Degenhardt"/>
    <x v="0"/>
    <s v="United States"/>
    <x v="240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x v="3195"/>
    <x v="672"/>
    <x v="1197"/>
    <x v="1"/>
    <s v="RM-19375"/>
    <s v="Raymond Messe"/>
    <x v="0"/>
    <s v="United States"/>
    <x v="253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x v="3196"/>
    <x v="515"/>
    <x v="1198"/>
    <x v="0"/>
    <s v="BW-11110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x v="3196"/>
    <x v="515"/>
    <x v="1198"/>
    <x v="0"/>
    <s v="BW-11110"/>
    <s v="Bart Watters"/>
    <x v="1"/>
    <s v="United States"/>
    <x v="258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x v="3197"/>
    <x v="304"/>
    <x v="646"/>
    <x v="2"/>
    <s v="GT-14710"/>
    <s v="Greg Tran"/>
    <x v="0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x v="3197"/>
    <x v="304"/>
    <x v="646"/>
    <x v="2"/>
    <s v="GT-14710"/>
    <s v="Greg Tran"/>
    <x v="0"/>
    <s v="United States"/>
    <x v="12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x v="3197"/>
    <x v="304"/>
    <x v="646"/>
    <x v="2"/>
    <s v="GT-14710"/>
    <s v="Greg Tran"/>
    <x v="0"/>
    <s v="United States"/>
    <x v="12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x v="3197"/>
    <x v="304"/>
    <x v="646"/>
    <x v="2"/>
    <s v="GT-14710"/>
    <s v="Greg Tran"/>
    <x v="0"/>
    <s v="United States"/>
    <x v="12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x v="3197"/>
    <x v="304"/>
    <x v="646"/>
    <x v="2"/>
    <s v="GT-14710"/>
    <s v="Greg Tran"/>
    <x v="0"/>
    <s v="United States"/>
    <x v="12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x v="3198"/>
    <x v="629"/>
    <x v="176"/>
    <x v="1"/>
    <s v="AH-10120"/>
    <s v="Adrian Hane"/>
    <x v="2"/>
    <s v="United States"/>
    <x v="103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x v="3198"/>
    <x v="629"/>
    <x v="176"/>
    <x v="1"/>
    <s v="AH-10120"/>
    <s v="Adrian Hane"/>
    <x v="2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x v="3199"/>
    <x v="468"/>
    <x v="773"/>
    <x v="0"/>
    <s v="DR-12940"/>
    <s v="Daniel Raglin"/>
    <x v="2"/>
    <s v="United States"/>
    <x v="389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x v="3200"/>
    <x v="170"/>
    <x v="783"/>
    <x v="3"/>
    <s v="DL-13495"/>
    <s v="Dionis Lloyd"/>
    <x v="1"/>
    <s v="United States"/>
    <x v="432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x v="3201"/>
    <x v="387"/>
    <x v="331"/>
    <x v="1"/>
    <s v="BD-11620"/>
    <s v="Brian DeCherney"/>
    <x v="0"/>
    <s v="United States"/>
    <x v="10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x v="3201"/>
    <x v="387"/>
    <x v="331"/>
    <x v="1"/>
    <s v="BD-11620"/>
    <s v="Brian DeCherney"/>
    <x v="0"/>
    <s v="United States"/>
    <x v="10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x v="3202"/>
    <x v="731"/>
    <x v="519"/>
    <x v="1"/>
    <s v="HW-14935"/>
    <s v="Helen Wasserman"/>
    <x v="1"/>
    <s v="United States"/>
    <x v="251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x v="3202"/>
    <x v="731"/>
    <x v="519"/>
    <x v="1"/>
    <s v="HW-14935"/>
    <s v="Helen Wasserman"/>
    <x v="1"/>
    <s v="United States"/>
    <x v="251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x v="3202"/>
    <x v="731"/>
    <x v="519"/>
    <x v="1"/>
    <s v="HW-14935"/>
    <s v="Helen Wasserman"/>
    <x v="1"/>
    <s v="United States"/>
    <x v="251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x v="3202"/>
    <x v="731"/>
    <x v="519"/>
    <x v="1"/>
    <s v="HW-14935"/>
    <s v="Helen Wasserman"/>
    <x v="1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x v="3203"/>
    <x v="711"/>
    <x v="1199"/>
    <x v="1"/>
    <s v="JO-15145"/>
    <s v="Jack O'Briant"/>
    <x v="1"/>
    <s v="United States"/>
    <x v="446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x v="3204"/>
    <x v="1040"/>
    <x v="983"/>
    <x v="2"/>
    <s v="RD-19660"/>
    <s v="Robert Dilbeck"/>
    <x v="2"/>
    <s v="United States"/>
    <x v="182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x v="3205"/>
    <x v="971"/>
    <x v="1178"/>
    <x v="1"/>
    <s v="DO-13645"/>
    <s v="Doug O'Connell"/>
    <x v="0"/>
    <s v="United States"/>
    <x v="104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x v="3206"/>
    <x v="454"/>
    <x v="500"/>
    <x v="1"/>
    <s v="CC-12370"/>
    <s v="Christopher Conant"/>
    <x v="0"/>
    <s v="United States"/>
    <x v="10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x v="3206"/>
    <x v="454"/>
    <x v="500"/>
    <x v="1"/>
    <s v="CC-12370"/>
    <s v="Christopher Conant"/>
    <x v="0"/>
    <s v="United States"/>
    <x v="10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x v="3206"/>
    <x v="454"/>
    <x v="500"/>
    <x v="1"/>
    <s v="CC-12370"/>
    <s v="Christopher Conant"/>
    <x v="0"/>
    <s v="United States"/>
    <x v="10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x v="3206"/>
    <x v="454"/>
    <x v="500"/>
    <x v="1"/>
    <s v="CC-12370"/>
    <s v="Christopher Conant"/>
    <x v="0"/>
    <s v="United States"/>
    <x v="10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x v="3207"/>
    <x v="935"/>
    <x v="322"/>
    <x v="1"/>
    <s v="SH-20395"/>
    <s v="Shahid Hopkins"/>
    <x v="0"/>
    <s v="United States"/>
    <x v="108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x v="3207"/>
    <x v="935"/>
    <x v="322"/>
    <x v="1"/>
    <s v="SH-20395"/>
    <s v="Shahid Hopkins"/>
    <x v="0"/>
    <s v="United States"/>
    <x v="108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x v="3207"/>
    <x v="935"/>
    <x v="322"/>
    <x v="1"/>
    <s v="SH-20395"/>
    <s v="Shahid Hopkins"/>
    <x v="0"/>
    <s v="United States"/>
    <x v="108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x v="3207"/>
    <x v="935"/>
    <x v="322"/>
    <x v="1"/>
    <s v="SH-20395"/>
    <s v="Shahid Hopkins"/>
    <x v="0"/>
    <s v="United States"/>
    <x v="108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x v="3208"/>
    <x v="1110"/>
    <x v="442"/>
    <x v="1"/>
    <s v="FC-14335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x v="3208"/>
    <x v="1110"/>
    <x v="442"/>
    <x v="1"/>
    <s v="FC-14335"/>
    <s v="Fred Chung"/>
    <x v="1"/>
    <s v="United States"/>
    <x v="22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x v="3209"/>
    <x v="837"/>
    <x v="990"/>
    <x v="2"/>
    <s v="JG-15160"/>
    <s v="James Galang"/>
    <x v="0"/>
    <s v="United States"/>
    <x v="449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x v="3209"/>
    <x v="837"/>
    <x v="990"/>
    <x v="2"/>
    <s v="JG-15160"/>
    <s v="James Galang"/>
    <x v="0"/>
    <s v="United States"/>
    <x v="449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x v="3209"/>
    <x v="837"/>
    <x v="990"/>
    <x v="2"/>
    <s v="JG-15160"/>
    <s v="James Galang"/>
    <x v="0"/>
    <s v="United States"/>
    <x v="449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x v="3210"/>
    <x v="817"/>
    <x v="857"/>
    <x v="1"/>
    <s v="LC-16885"/>
    <s v="Lena Creighton"/>
    <x v="0"/>
    <s v="United States"/>
    <x v="243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x v="3211"/>
    <x v="777"/>
    <x v="911"/>
    <x v="2"/>
    <s v="CC-12220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x v="3212"/>
    <x v="63"/>
    <x v="550"/>
    <x v="1"/>
    <s v="BW-11110"/>
    <s v="Bart Watters"/>
    <x v="1"/>
    <s v="United States"/>
    <x v="20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x v="3212"/>
    <x v="63"/>
    <x v="550"/>
    <x v="1"/>
    <s v="BW-11110"/>
    <s v="Bart Watters"/>
    <x v="1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x v="3212"/>
    <x v="63"/>
    <x v="550"/>
    <x v="1"/>
    <s v="BW-11110"/>
    <s v="Bart Watters"/>
    <x v="1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x v="3212"/>
    <x v="63"/>
    <x v="550"/>
    <x v="1"/>
    <s v="BW-11110"/>
    <s v="Bart Watters"/>
    <x v="1"/>
    <s v="United States"/>
    <x v="20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x v="3212"/>
    <x v="63"/>
    <x v="550"/>
    <x v="1"/>
    <s v="BW-11110"/>
    <s v="Bart Watters"/>
    <x v="1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x v="3213"/>
    <x v="616"/>
    <x v="392"/>
    <x v="1"/>
    <s v="JJ-15445"/>
    <s v="Jennifer Jackson"/>
    <x v="0"/>
    <s v="United States"/>
    <x v="22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x v="3214"/>
    <x v="168"/>
    <x v="1200"/>
    <x v="0"/>
    <s v="TT-21460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x v="3214"/>
    <x v="168"/>
    <x v="1200"/>
    <x v="0"/>
    <s v="TT-21460"/>
    <s v="Tonja Turnell"/>
    <x v="2"/>
    <s v="United States"/>
    <x v="12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x v="3214"/>
    <x v="168"/>
    <x v="1200"/>
    <x v="0"/>
    <s v="TT-21460"/>
    <s v="Tonja Turnell"/>
    <x v="2"/>
    <s v="United States"/>
    <x v="12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x v="3215"/>
    <x v="12"/>
    <x v="591"/>
    <x v="1"/>
    <s v="EH-13990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x v="3215"/>
    <x v="12"/>
    <x v="591"/>
    <x v="1"/>
    <s v="EH-13990"/>
    <s v="Erica Hackney"/>
    <x v="0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x v="3215"/>
    <x v="12"/>
    <x v="591"/>
    <x v="1"/>
    <s v="EH-13990"/>
    <s v="Erica Hackney"/>
    <x v="0"/>
    <s v="United States"/>
    <x v="255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x v="3216"/>
    <x v="546"/>
    <x v="226"/>
    <x v="0"/>
    <s v="PR-18880"/>
    <s v="Patrick Ryan"/>
    <x v="0"/>
    <s v="United States"/>
    <x v="477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x v="3217"/>
    <x v="1049"/>
    <x v="349"/>
    <x v="1"/>
    <s v="BT-11680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x v="3218"/>
    <x v="689"/>
    <x v="260"/>
    <x v="2"/>
    <s v="EC-14050"/>
    <s v="Erin Creighton"/>
    <x v="0"/>
    <s v="United States"/>
    <x v="8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x v="3218"/>
    <x v="689"/>
    <x v="260"/>
    <x v="2"/>
    <s v="EC-14050"/>
    <s v="Erin Creighton"/>
    <x v="0"/>
    <s v="United States"/>
    <x v="8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x v="3219"/>
    <x v="79"/>
    <x v="826"/>
    <x v="1"/>
    <s v="SP-20650"/>
    <s v="Stephanie Phelps"/>
    <x v="1"/>
    <s v="United States"/>
    <x v="20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x v="3219"/>
    <x v="79"/>
    <x v="826"/>
    <x v="1"/>
    <s v="SP-20650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x v="3220"/>
    <x v="304"/>
    <x v="808"/>
    <x v="2"/>
    <s v="AJ-10780"/>
    <s v="Anthony Jacobs"/>
    <x v="1"/>
    <s v="United States"/>
    <x v="248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x v="3220"/>
    <x v="304"/>
    <x v="808"/>
    <x v="2"/>
    <s v="AJ-10780"/>
    <s v="Anthony Jacobs"/>
    <x v="1"/>
    <s v="United States"/>
    <x v="248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x v="3220"/>
    <x v="304"/>
    <x v="808"/>
    <x v="2"/>
    <s v="AJ-10780"/>
    <s v="Anthony Jacobs"/>
    <x v="1"/>
    <s v="United States"/>
    <x v="248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x v="3220"/>
    <x v="304"/>
    <x v="808"/>
    <x v="2"/>
    <s v="AJ-10780"/>
    <s v="Anthony Jacobs"/>
    <x v="1"/>
    <s v="United States"/>
    <x v="248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x v="3220"/>
    <x v="304"/>
    <x v="808"/>
    <x v="2"/>
    <s v="AJ-10780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x v="3220"/>
    <x v="304"/>
    <x v="808"/>
    <x v="2"/>
    <s v="AJ-10780"/>
    <s v="Anthony Jacobs"/>
    <x v="1"/>
    <s v="United States"/>
    <x v="248"/>
    <x v="39"/>
    <n v="21215"/>
    <x v="3"/>
    <s v="OFF-LA-10004544"/>
    <x v="1"/>
    <x v="2"/>
    <s v="Avery 505"/>
    <n v="74"/>
    <n v="5"/>
    <n v="0"/>
    <n v="37"/>
    <x v="3"/>
    <x v="0"/>
  </r>
  <r>
    <n v="6465"/>
    <x v="3221"/>
    <x v="897"/>
    <x v="961"/>
    <x v="1"/>
    <s v="AS-10630"/>
    <s v="Ann Steele"/>
    <x v="2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x v="3222"/>
    <x v="50"/>
    <x v="50"/>
    <x v="1"/>
    <s v="AA-10375"/>
    <s v="Allen Armold"/>
    <x v="0"/>
    <s v="United States"/>
    <x v="465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x v="3223"/>
    <x v="1053"/>
    <x v="1169"/>
    <x v="0"/>
    <s v="EH-13945"/>
    <s v="Eric Hoffmann"/>
    <x v="0"/>
    <s v="United States"/>
    <x v="1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x v="3224"/>
    <x v="499"/>
    <x v="542"/>
    <x v="1"/>
    <s v="DB-13270"/>
    <s v="Deborah Brumfield"/>
    <x v="2"/>
    <s v="United States"/>
    <x v="205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x v="3224"/>
    <x v="499"/>
    <x v="542"/>
    <x v="1"/>
    <s v="DB-13270"/>
    <s v="Deborah Brumfield"/>
    <x v="2"/>
    <s v="United States"/>
    <x v="205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x v="3224"/>
    <x v="499"/>
    <x v="542"/>
    <x v="1"/>
    <s v="DB-13270"/>
    <s v="Deborah Brumfield"/>
    <x v="2"/>
    <s v="United States"/>
    <x v="205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x v="3225"/>
    <x v="1111"/>
    <x v="756"/>
    <x v="1"/>
    <s v="CC-12100"/>
    <s v="Chad Cunningham"/>
    <x v="2"/>
    <s v="United States"/>
    <x v="66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x v="3225"/>
    <x v="1111"/>
    <x v="756"/>
    <x v="1"/>
    <s v="CC-12100"/>
    <s v="Chad Cunningham"/>
    <x v="2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x v="3226"/>
    <x v="571"/>
    <x v="161"/>
    <x v="1"/>
    <s v="VT-21700"/>
    <s v="Valerie Takahito"/>
    <x v="2"/>
    <s v="United States"/>
    <x v="12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x v="3227"/>
    <x v="196"/>
    <x v="1179"/>
    <x v="0"/>
    <s v="DB-13060"/>
    <s v="Dave Brooks"/>
    <x v="0"/>
    <s v="United States"/>
    <x v="29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x v="3228"/>
    <x v="1112"/>
    <x v="306"/>
    <x v="2"/>
    <s v="BS-11590"/>
    <s v="Brendan Sweed"/>
    <x v="1"/>
    <s v="United States"/>
    <x v="10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x v="3229"/>
    <x v="95"/>
    <x v="272"/>
    <x v="1"/>
    <s v="NR-18550"/>
    <s v="Nick Radford"/>
    <x v="0"/>
    <s v="United States"/>
    <x v="95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x v="3229"/>
    <x v="95"/>
    <x v="272"/>
    <x v="1"/>
    <s v="NR-18550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x v="3229"/>
    <x v="95"/>
    <x v="272"/>
    <x v="1"/>
    <s v="NR-18550"/>
    <s v="Nick Radford"/>
    <x v="0"/>
    <s v="United States"/>
    <x v="95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x v="3229"/>
    <x v="95"/>
    <x v="272"/>
    <x v="1"/>
    <s v="NR-18550"/>
    <s v="Nick Radford"/>
    <x v="0"/>
    <s v="United States"/>
    <x v="95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x v="3229"/>
    <x v="95"/>
    <x v="272"/>
    <x v="1"/>
    <s v="NR-18550"/>
    <s v="Nick Radford"/>
    <x v="0"/>
    <s v="United States"/>
    <x v="95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x v="3229"/>
    <x v="95"/>
    <x v="272"/>
    <x v="1"/>
    <s v="NR-18550"/>
    <s v="Nick Radford"/>
    <x v="0"/>
    <s v="United States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x v="3229"/>
    <x v="95"/>
    <x v="272"/>
    <x v="1"/>
    <s v="NR-18550"/>
    <s v="Nick Radford"/>
    <x v="0"/>
    <s v="United States"/>
    <x v="95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x v="3229"/>
    <x v="95"/>
    <x v="272"/>
    <x v="1"/>
    <s v="NR-18550"/>
    <s v="Nick Radford"/>
    <x v="0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x v="3230"/>
    <x v="95"/>
    <x v="1201"/>
    <x v="1"/>
    <s v="KN-16390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x v="3230"/>
    <x v="95"/>
    <x v="1201"/>
    <x v="1"/>
    <s v="KN-16390"/>
    <s v="Katherine Nockton"/>
    <x v="1"/>
    <s v="United States"/>
    <x v="20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x v="3230"/>
    <x v="95"/>
    <x v="1201"/>
    <x v="1"/>
    <s v="KN-16390"/>
    <s v="Katherine Nockton"/>
    <x v="1"/>
    <s v="United States"/>
    <x v="20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x v="3231"/>
    <x v="1113"/>
    <x v="211"/>
    <x v="1"/>
    <s v="JW-1607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x v="3231"/>
    <x v="1113"/>
    <x v="211"/>
    <x v="1"/>
    <s v="JW-16075"/>
    <s v="Julia West"/>
    <x v="0"/>
    <s v="United States"/>
    <x v="108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x v="3231"/>
    <x v="1113"/>
    <x v="211"/>
    <x v="1"/>
    <s v="JW-16075"/>
    <s v="Julia West"/>
    <x v="0"/>
    <s v="United States"/>
    <x v="108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x v="3232"/>
    <x v="20"/>
    <x v="706"/>
    <x v="1"/>
    <s v="JM-15535"/>
    <s v="Jessica Myrick"/>
    <x v="0"/>
    <s v="United States"/>
    <x v="20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x v="3233"/>
    <x v="1114"/>
    <x v="76"/>
    <x v="1"/>
    <s v="MF-18250"/>
    <s v="Monica Federle"/>
    <x v="1"/>
    <s v="United States"/>
    <x v="10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x v="3234"/>
    <x v="73"/>
    <x v="539"/>
    <x v="1"/>
    <s v="FA-14230"/>
    <s v="Frank Atkinson"/>
    <x v="1"/>
    <s v="United States"/>
    <x v="333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x v="3234"/>
    <x v="73"/>
    <x v="539"/>
    <x v="1"/>
    <s v="FA-14230"/>
    <s v="Frank Atkinson"/>
    <x v="1"/>
    <s v="United States"/>
    <x v="333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x v="3234"/>
    <x v="73"/>
    <x v="539"/>
    <x v="1"/>
    <s v="FA-14230"/>
    <s v="Frank Atkinson"/>
    <x v="1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x v="3235"/>
    <x v="960"/>
    <x v="943"/>
    <x v="0"/>
    <s v="KH-16510"/>
    <s v="Keith Herrera"/>
    <x v="0"/>
    <s v="United States"/>
    <x v="12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x v="3235"/>
    <x v="960"/>
    <x v="943"/>
    <x v="0"/>
    <s v="KH-16510"/>
    <s v="Keith Herrera"/>
    <x v="0"/>
    <s v="United States"/>
    <x v="12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x v="3235"/>
    <x v="960"/>
    <x v="943"/>
    <x v="0"/>
    <s v="KH-16510"/>
    <s v="Keith Herrera"/>
    <x v="0"/>
    <s v="United States"/>
    <x v="12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x v="3236"/>
    <x v="1115"/>
    <x v="376"/>
    <x v="1"/>
    <s v="SS-20515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x v="3236"/>
    <x v="1115"/>
    <x v="376"/>
    <x v="1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x v="3236"/>
    <x v="1115"/>
    <x v="376"/>
    <x v="1"/>
    <s v="SS-20515"/>
    <s v="Shirley Schmidt"/>
    <x v="2"/>
    <s v="United States"/>
    <x v="103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x v="3236"/>
    <x v="1115"/>
    <x v="376"/>
    <x v="1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x v="3237"/>
    <x v="981"/>
    <x v="1057"/>
    <x v="1"/>
    <s v="LC-17050"/>
    <s v="Liz Carlisle"/>
    <x v="0"/>
    <s v="United States"/>
    <x v="64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x v="3237"/>
    <x v="981"/>
    <x v="1057"/>
    <x v="1"/>
    <s v="LC-17050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x v="3237"/>
    <x v="981"/>
    <x v="1057"/>
    <x v="1"/>
    <s v="LC-17050"/>
    <s v="Liz Carlisle"/>
    <x v="0"/>
    <s v="United States"/>
    <x v="64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x v="3238"/>
    <x v="701"/>
    <x v="228"/>
    <x v="0"/>
    <s v="VW-21775"/>
    <s v="Victoria Wilson"/>
    <x v="1"/>
    <s v="United States"/>
    <x v="20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x v="3239"/>
    <x v="190"/>
    <x v="991"/>
    <x v="1"/>
    <s v="LD-16855"/>
    <s v="Lela Donovan"/>
    <x v="1"/>
    <s v="United States"/>
    <x v="22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x v="3240"/>
    <x v="790"/>
    <x v="1202"/>
    <x v="0"/>
    <s v="SP-20545"/>
    <s v="Sibella Parks"/>
    <x v="1"/>
    <s v="United States"/>
    <x v="10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x v="3240"/>
    <x v="790"/>
    <x v="1202"/>
    <x v="0"/>
    <s v="SP-20545"/>
    <s v="Sibella Parks"/>
    <x v="1"/>
    <s v="United States"/>
    <x v="10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x v="3241"/>
    <x v="698"/>
    <x v="738"/>
    <x v="1"/>
    <s v="DK-13150"/>
    <s v="David Kendrick"/>
    <x v="1"/>
    <s v="United States"/>
    <x v="20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x v="3241"/>
    <x v="698"/>
    <x v="738"/>
    <x v="1"/>
    <s v="DK-13150"/>
    <s v="David Kendrick"/>
    <x v="1"/>
    <s v="United States"/>
    <x v="20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x v="3241"/>
    <x v="698"/>
    <x v="738"/>
    <x v="1"/>
    <s v="DK-13150"/>
    <s v="David Kendrick"/>
    <x v="1"/>
    <s v="United States"/>
    <x v="20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x v="3242"/>
    <x v="904"/>
    <x v="935"/>
    <x v="1"/>
    <s v="FC-14245"/>
    <s v="Frank Carlisle"/>
    <x v="2"/>
    <s v="United States"/>
    <x v="8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x v="3242"/>
    <x v="904"/>
    <x v="935"/>
    <x v="1"/>
    <s v="FC-14245"/>
    <s v="Frank Carlisle"/>
    <x v="2"/>
    <s v="United States"/>
    <x v="8"/>
    <x v="1"/>
    <n v="94109"/>
    <x v="1"/>
    <s v="OFF-LA-10004559"/>
    <x v="1"/>
    <x v="2"/>
    <s v="Avery 49"/>
    <n v="11.52"/>
    <n v="4"/>
    <n v="0"/>
    <n v="5.6448"/>
    <x v="1"/>
    <x v="0"/>
  </r>
  <r>
    <n v="6514"/>
    <x v="3242"/>
    <x v="904"/>
    <x v="935"/>
    <x v="1"/>
    <s v="FC-14245"/>
    <s v="Frank Carlisle"/>
    <x v="2"/>
    <s v="United States"/>
    <x v="8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x v="3242"/>
    <x v="904"/>
    <x v="935"/>
    <x v="1"/>
    <s v="FC-14245"/>
    <s v="Frank Carlisle"/>
    <x v="2"/>
    <s v="United States"/>
    <x v="8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x v="3243"/>
    <x v="175"/>
    <x v="184"/>
    <x v="1"/>
    <s v="RD-19480"/>
    <s v="Rick Duston"/>
    <x v="0"/>
    <s v="United States"/>
    <x v="8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x v="3243"/>
    <x v="175"/>
    <x v="184"/>
    <x v="1"/>
    <s v="RD-19480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x v="3243"/>
    <x v="175"/>
    <x v="184"/>
    <x v="1"/>
    <s v="RD-19480"/>
    <s v="Rick Duston"/>
    <x v="0"/>
    <s v="United States"/>
    <x v="8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x v="3243"/>
    <x v="175"/>
    <x v="184"/>
    <x v="1"/>
    <s v="RD-19480"/>
    <s v="Rick Duston"/>
    <x v="0"/>
    <s v="United States"/>
    <x v="8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x v="3243"/>
    <x v="175"/>
    <x v="184"/>
    <x v="1"/>
    <s v="RD-19480"/>
    <s v="Rick Duston"/>
    <x v="0"/>
    <s v="United States"/>
    <x v="8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x v="3244"/>
    <x v="1034"/>
    <x v="827"/>
    <x v="0"/>
    <s v="AR-10540"/>
    <s v="Andy Reiter"/>
    <x v="0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x v="3244"/>
    <x v="1034"/>
    <x v="827"/>
    <x v="0"/>
    <s v="AR-10540"/>
    <s v="Andy Reiter"/>
    <x v="0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x v="3244"/>
    <x v="1034"/>
    <x v="827"/>
    <x v="0"/>
    <s v="AR-10540"/>
    <s v="Andy Reiter"/>
    <x v="0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x v="3245"/>
    <x v="274"/>
    <x v="522"/>
    <x v="1"/>
    <s v="CC-12100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x v="3245"/>
    <x v="274"/>
    <x v="522"/>
    <x v="1"/>
    <s v="CC-12100"/>
    <s v="Chad Cunningham"/>
    <x v="2"/>
    <s v="United States"/>
    <x v="10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x v="3245"/>
    <x v="274"/>
    <x v="522"/>
    <x v="1"/>
    <s v="CC-12100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x v="3245"/>
    <x v="274"/>
    <x v="522"/>
    <x v="1"/>
    <s v="CC-12100"/>
    <s v="Chad Cunningham"/>
    <x v="2"/>
    <s v="United States"/>
    <x v="10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x v="3246"/>
    <x v="443"/>
    <x v="470"/>
    <x v="0"/>
    <s v="CA-11965"/>
    <s v="Carol Adams"/>
    <x v="1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x v="3247"/>
    <x v="1091"/>
    <x v="166"/>
    <x v="1"/>
    <s v="BT-11530"/>
    <s v="Bradley Talbott"/>
    <x v="2"/>
    <s v="United States"/>
    <x v="20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x v="3248"/>
    <x v="1116"/>
    <x v="1203"/>
    <x v="1"/>
    <s v="MG-17875"/>
    <s v="Michael Grace"/>
    <x v="2"/>
    <s v="United States"/>
    <x v="236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x v="3248"/>
    <x v="1116"/>
    <x v="1203"/>
    <x v="1"/>
    <s v="MG-17875"/>
    <s v="Michael Grace"/>
    <x v="2"/>
    <s v="United States"/>
    <x v="236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x v="3249"/>
    <x v="769"/>
    <x v="274"/>
    <x v="1"/>
    <s v="TP-21130"/>
    <s v="Theone Pippenger"/>
    <x v="0"/>
    <s v="United States"/>
    <x v="30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x v="3249"/>
    <x v="769"/>
    <x v="274"/>
    <x v="1"/>
    <s v="TP-21130"/>
    <s v="Theone Pippenger"/>
    <x v="0"/>
    <s v="United States"/>
    <x v="30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x v="3249"/>
    <x v="769"/>
    <x v="274"/>
    <x v="1"/>
    <s v="TP-21130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x v="3250"/>
    <x v="664"/>
    <x v="794"/>
    <x v="1"/>
    <s v="GT-14710"/>
    <s v="Greg Tran"/>
    <x v="0"/>
    <s v="United States"/>
    <x v="198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x v="3250"/>
    <x v="664"/>
    <x v="794"/>
    <x v="1"/>
    <s v="GT-14710"/>
    <s v="Greg Tran"/>
    <x v="0"/>
    <s v="United States"/>
    <x v="198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x v="3251"/>
    <x v="22"/>
    <x v="1204"/>
    <x v="2"/>
    <s v="FH-14365"/>
    <s v="Fred Hopkins"/>
    <x v="1"/>
    <s v="United States"/>
    <x v="289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x v="3251"/>
    <x v="22"/>
    <x v="1204"/>
    <x v="2"/>
    <s v="FH-14365"/>
    <s v="Fred Hopkins"/>
    <x v="1"/>
    <s v="United States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x v="3252"/>
    <x v="969"/>
    <x v="697"/>
    <x v="1"/>
    <s v="HK-14890"/>
    <s v="Heather Kirkland"/>
    <x v="1"/>
    <s v="United States"/>
    <x v="46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x v="3252"/>
    <x v="969"/>
    <x v="697"/>
    <x v="1"/>
    <s v="HK-14890"/>
    <s v="Heather Kirkland"/>
    <x v="1"/>
    <s v="United States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x v="3253"/>
    <x v="673"/>
    <x v="381"/>
    <x v="2"/>
    <s v="CC-12220"/>
    <s v="Chris Cortes"/>
    <x v="0"/>
    <s v="United States"/>
    <x v="4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x v="3253"/>
    <x v="673"/>
    <x v="381"/>
    <x v="2"/>
    <s v="CC-12220"/>
    <s v="Chris Cortes"/>
    <x v="0"/>
    <s v="United States"/>
    <x v="4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x v="3253"/>
    <x v="673"/>
    <x v="381"/>
    <x v="2"/>
    <s v="CC-12220"/>
    <s v="Chris Cortes"/>
    <x v="0"/>
    <s v="United States"/>
    <x v="4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x v="3253"/>
    <x v="673"/>
    <x v="381"/>
    <x v="2"/>
    <s v="CC-12220"/>
    <s v="Chris Cortes"/>
    <x v="0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x v="3254"/>
    <x v="304"/>
    <x v="380"/>
    <x v="1"/>
    <s v="DP-13000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x v="3254"/>
    <x v="304"/>
    <x v="380"/>
    <x v="1"/>
    <s v="DP-13000"/>
    <s v="Darren Powers"/>
    <x v="0"/>
    <s v="United States"/>
    <x v="138"/>
    <x v="24"/>
    <n v="44105"/>
    <x v="3"/>
    <s v="OFF-LA-10000973"/>
    <x v="1"/>
    <x v="2"/>
    <s v="Avery 502"/>
    <n v="5.04"/>
    <n v="2"/>
    <n v="0.2"/>
    <n v="1.764"/>
    <x v="3"/>
    <x v="0"/>
  </r>
  <r>
    <n v="6547"/>
    <x v="3254"/>
    <x v="304"/>
    <x v="380"/>
    <x v="1"/>
    <s v="DP-13000"/>
    <s v="Darren Powers"/>
    <x v="0"/>
    <s v="United States"/>
    <x v="138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x v="3255"/>
    <x v="72"/>
    <x v="1154"/>
    <x v="1"/>
    <s v="VF-21715"/>
    <s v="Vicky Freymann"/>
    <x v="2"/>
    <s v="United States"/>
    <x v="308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x v="3255"/>
    <x v="72"/>
    <x v="1154"/>
    <x v="1"/>
    <s v="VF-21715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x v="3256"/>
    <x v="117"/>
    <x v="1205"/>
    <x v="2"/>
    <s v="GH-14410"/>
    <s v="Gary Hansen"/>
    <x v="2"/>
    <s v="United States"/>
    <x v="69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x v="3257"/>
    <x v="549"/>
    <x v="397"/>
    <x v="0"/>
    <s v="JH-16180"/>
    <s v="Justin Hirsh"/>
    <x v="0"/>
    <s v="United States"/>
    <x v="20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x v="3258"/>
    <x v="819"/>
    <x v="91"/>
    <x v="0"/>
    <s v="RB-19465"/>
    <s v="Rick Bensley"/>
    <x v="2"/>
    <s v="United States"/>
    <x v="1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x v="3258"/>
    <x v="819"/>
    <x v="91"/>
    <x v="0"/>
    <s v="RB-19465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x v="3259"/>
    <x v="22"/>
    <x v="657"/>
    <x v="0"/>
    <s v="LS-16975"/>
    <s v="Lindsay Shagiari"/>
    <x v="2"/>
    <s v="United States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x v="3259"/>
    <x v="22"/>
    <x v="657"/>
    <x v="0"/>
    <s v="LS-16975"/>
    <s v="Lindsay Shagiari"/>
    <x v="2"/>
    <s v="United States"/>
    <x v="22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x v="3259"/>
    <x v="22"/>
    <x v="657"/>
    <x v="0"/>
    <s v="LS-16975"/>
    <s v="Lindsay Shagiari"/>
    <x v="2"/>
    <s v="United States"/>
    <x v="22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x v="3259"/>
    <x v="22"/>
    <x v="657"/>
    <x v="0"/>
    <s v="LS-16975"/>
    <s v="Lindsay Shagiari"/>
    <x v="2"/>
    <s v="United States"/>
    <x v="22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x v="3259"/>
    <x v="22"/>
    <x v="657"/>
    <x v="0"/>
    <s v="LS-16975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x v="3260"/>
    <x v="1117"/>
    <x v="1206"/>
    <x v="1"/>
    <s v="EB-13750"/>
    <s v="Edward Becker"/>
    <x v="1"/>
    <s v="United States"/>
    <x v="198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x v="3261"/>
    <x v="658"/>
    <x v="1050"/>
    <x v="1"/>
    <s v="DK-12835"/>
    <s v="Damala Kotsonis"/>
    <x v="1"/>
    <s v="United States"/>
    <x v="43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x v="3261"/>
    <x v="658"/>
    <x v="1050"/>
    <x v="1"/>
    <s v="DK-12835"/>
    <s v="Damala Kotsonis"/>
    <x v="1"/>
    <s v="United States"/>
    <x v="43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x v="3262"/>
    <x v="185"/>
    <x v="504"/>
    <x v="2"/>
    <s v="SC-20260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x v="3263"/>
    <x v="1118"/>
    <x v="1207"/>
    <x v="1"/>
    <s v="CT-11995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x v="3263"/>
    <x v="1118"/>
    <x v="1207"/>
    <x v="1"/>
    <s v="CT-11995"/>
    <s v="Carol Triggs"/>
    <x v="0"/>
    <s v="United States"/>
    <x v="104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x v="3263"/>
    <x v="1118"/>
    <x v="1207"/>
    <x v="1"/>
    <s v="CT-11995"/>
    <s v="Carol Triggs"/>
    <x v="0"/>
    <s v="United States"/>
    <x v="104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x v="3263"/>
    <x v="1118"/>
    <x v="1207"/>
    <x v="1"/>
    <s v="CT-11995"/>
    <s v="Carol Triggs"/>
    <x v="0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x v="3264"/>
    <x v="1119"/>
    <x v="493"/>
    <x v="0"/>
    <s v="CB-12025"/>
    <s v="Cassandra Brandow"/>
    <x v="0"/>
    <s v="United States"/>
    <x v="435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x v="3264"/>
    <x v="1119"/>
    <x v="493"/>
    <x v="0"/>
    <s v="CB-12025"/>
    <s v="Cassandra Brandow"/>
    <x v="0"/>
    <s v="United States"/>
    <x v="435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x v="3265"/>
    <x v="891"/>
    <x v="1117"/>
    <x v="1"/>
    <s v="KM-16720"/>
    <s v="Kunst Miller"/>
    <x v="0"/>
    <s v="United States"/>
    <x v="12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x v="3265"/>
    <x v="891"/>
    <x v="1117"/>
    <x v="1"/>
    <s v="KM-16720"/>
    <s v="Kunst Miller"/>
    <x v="0"/>
    <s v="United States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x v="3265"/>
    <x v="891"/>
    <x v="1117"/>
    <x v="1"/>
    <s v="KM-16720"/>
    <s v="Kunst Miller"/>
    <x v="0"/>
    <s v="United States"/>
    <x v="12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x v="3265"/>
    <x v="891"/>
    <x v="1117"/>
    <x v="1"/>
    <s v="KM-16720"/>
    <s v="Kunst Miller"/>
    <x v="0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x v="3266"/>
    <x v="1120"/>
    <x v="577"/>
    <x v="1"/>
    <s v="RD-19720"/>
    <s v="Roger Demir"/>
    <x v="0"/>
    <s v="United States"/>
    <x v="4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x v="3267"/>
    <x v="881"/>
    <x v="724"/>
    <x v="1"/>
    <s v="BP-11050"/>
    <s v="Barry Pond"/>
    <x v="1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x v="3267"/>
    <x v="881"/>
    <x v="724"/>
    <x v="1"/>
    <s v="BP-11050"/>
    <s v="Barry Pond"/>
    <x v="1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x v="3268"/>
    <x v="448"/>
    <x v="494"/>
    <x v="1"/>
    <s v="EJ-13720"/>
    <s v="Ed Jacobs"/>
    <x v="0"/>
    <s v="United States"/>
    <x v="1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x v="3268"/>
    <x v="448"/>
    <x v="494"/>
    <x v="1"/>
    <s v="EJ-13720"/>
    <s v="Ed Jacobs"/>
    <x v="0"/>
    <s v="United States"/>
    <x v="1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x v="3269"/>
    <x v="401"/>
    <x v="223"/>
    <x v="0"/>
    <s v="RO-19780"/>
    <s v="Rose O'Brian"/>
    <x v="0"/>
    <s v="United States"/>
    <x v="81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x v="3270"/>
    <x v="55"/>
    <x v="83"/>
    <x v="1"/>
    <s v="MW-18220"/>
    <s v="Mitch Webber"/>
    <x v="0"/>
    <s v="United States"/>
    <x v="4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x v="3271"/>
    <x v="332"/>
    <x v="856"/>
    <x v="3"/>
    <s v="MS-17530"/>
    <s v="MaryBeth Skach"/>
    <x v="0"/>
    <s v="United States"/>
    <x v="4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x v="3271"/>
    <x v="332"/>
    <x v="856"/>
    <x v="3"/>
    <s v="MS-17530"/>
    <s v="MaryBeth Skach"/>
    <x v="0"/>
    <s v="United States"/>
    <x v="4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x v="3271"/>
    <x v="332"/>
    <x v="856"/>
    <x v="3"/>
    <s v="MS-17530"/>
    <s v="MaryBeth Skach"/>
    <x v="0"/>
    <s v="United States"/>
    <x v="4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x v="3272"/>
    <x v="1121"/>
    <x v="1208"/>
    <x v="1"/>
    <s v="DW-13585"/>
    <s v="Dorothy Wardle"/>
    <x v="1"/>
    <s v="United States"/>
    <x v="156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x v="3273"/>
    <x v="246"/>
    <x v="1186"/>
    <x v="1"/>
    <s v="AM-10705"/>
    <s v="Anne McFarland"/>
    <x v="0"/>
    <s v="United States"/>
    <x v="127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x v="3273"/>
    <x v="246"/>
    <x v="1186"/>
    <x v="1"/>
    <s v="AM-10705"/>
    <s v="Anne McFarland"/>
    <x v="0"/>
    <s v="United States"/>
    <x v="127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x v="3273"/>
    <x v="246"/>
    <x v="1186"/>
    <x v="1"/>
    <s v="AM-10705"/>
    <s v="Anne McFarland"/>
    <x v="0"/>
    <s v="United States"/>
    <x v="127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x v="3273"/>
    <x v="246"/>
    <x v="1186"/>
    <x v="1"/>
    <s v="AM-10705"/>
    <s v="Anne McFarland"/>
    <x v="0"/>
    <s v="United States"/>
    <x v="127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x v="3273"/>
    <x v="246"/>
    <x v="1186"/>
    <x v="1"/>
    <s v="AM-10705"/>
    <s v="Anne McFarland"/>
    <x v="0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x v="3273"/>
    <x v="246"/>
    <x v="1186"/>
    <x v="1"/>
    <s v="AM-10705"/>
    <s v="Anne McFarland"/>
    <x v="0"/>
    <s v="United States"/>
    <x v="127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x v="3273"/>
    <x v="246"/>
    <x v="1186"/>
    <x v="1"/>
    <s v="AM-10705"/>
    <s v="Anne McFarland"/>
    <x v="0"/>
    <s v="United States"/>
    <x v="127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x v="3274"/>
    <x v="893"/>
    <x v="616"/>
    <x v="2"/>
    <s v="BG-11740"/>
    <s v="Bruce Geld"/>
    <x v="0"/>
    <s v="United States"/>
    <x v="478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x v="3275"/>
    <x v="28"/>
    <x v="1192"/>
    <x v="1"/>
    <s v="KB-16585"/>
    <s v="Ken Black"/>
    <x v="1"/>
    <s v="United States"/>
    <x v="8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x v="3275"/>
    <x v="28"/>
    <x v="1192"/>
    <x v="1"/>
    <s v="KB-16585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x v="3276"/>
    <x v="900"/>
    <x v="1"/>
    <x v="0"/>
    <s v="GT-14710"/>
    <s v="Greg Tran"/>
    <x v="0"/>
    <s v="United States"/>
    <x v="20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x v="3277"/>
    <x v="124"/>
    <x v="1209"/>
    <x v="1"/>
    <s v="SV-20815"/>
    <s v="Stuart Van"/>
    <x v="1"/>
    <s v="United States"/>
    <x v="245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x v="3278"/>
    <x v="756"/>
    <x v="732"/>
    <x v="2"/>
    <s v="GG-14650"/>
    <s v="Greg Guthrie"/>
    <x v="1"/>
    <s v="United States"/>
    <x v="38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x v="3278"/>
    <x v="756"/>
    <x v="732"/>
    <x v="2"/>
    <s v="GG-14650"/>
    <s v="Greg Guthrie"/>
    <x v="1"/>
    <s v="United States"/>
    <x v="38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x v="3279"/>
    <x v="571"/>
    <x v="979"/>
    <x v="1"/>
    <s v="SV-20785"/>
    <s v="Stewart Visinsky"/>
    <x v="0"/>
    <s v="United States"/>
    <x v="108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x v="3279"/>
    <x v="571"/>
    <x v="979"/>
    <x v="1"/>
    <s v="SV-20785"/>
    <s v="Stewart Visinsky"/>
    <x v="0"/>
    <s v="United States"/>
    <x v="108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x v="3280"/>
    <x v="266"/>
    <x v="899"/>
    <x v="1"/>
    <s v="ON-18715"/>
    <s v="Odella Nelson"/>
    <x v="1"/>
    <s v="United States"/>
    <x v="183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x v="3280"/>
    <x v="266"/>
    <x v="899"/>
    <x v="1"/>
    <s v="ON-18715"/>
    <s v="Odella Nelson"/>
    <x v="1"/>
    <s v="United States"/>
    <x v="183"/>
    <x v="39"/>
    <n v="20735"/>
    <x v="3"/>
    <s v="OFF-PA-10002923"/>
    <x v="1"/>
    <x v="10"/>
    <s v="Xerox 1942"/>
    <n v="146.82"/>
    <n v="3"/>
    <n v="0"/>
    <n v="73.41"/>
    <x v="3"/>
    <x v="0"/>
  </r>
  <r>
    <n v="6602"/>
    <x v="3280"/>
    <x v="266"/>
    <x v="899"/>
    <x v="1"/>
    <s v="ON-18715"/>
    <s v="Odella Nelson"/>
    <x v="1"/>
    <s v="United States"/>
    <x v="183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x v="3280"/>
    <x v="266"/>
    <x v="899"/>
    <x v="1"/>
    <s v="ON-18715"/>
    <s v="Odella Nelson"/>
    <x v="1"/>
    <s v="United States"/>
    <x v="183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x v="3281"/>
    <x v="46"/>
    <x v="46"/>
    <x v="2"/>
    <s v="RA-19945"/>
    <s v="Ryan Akin"/>
    <x v="0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x v="3282"/>
    <x v="439"/>
    <x v="388"/>
    <x v="1"/>
    <s v="SV-20785"/>
    <s v="Stewart Visinsky"/>
    <x v="0"/>
    <s v="United States"/>
    <x v="157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x v="3282"/>
    <x v="439"/>
    <x v="388"/>
    <x v="1"/>
    <s v="SV-20785"/>
    <s v="Stewart Visinsky"/>
    <x v="0"/>
    <s v="United States"/>
    <x v="157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x v="3282"/>
    <x v="439"/>
    <x v="388"/>
    <x v="1"/>
    <s v="SV-20785"/>
    <s v="Stewart Visinsky"/>
    <x v="0"/>
    <s v="United States"/>
    <x v="157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x v="3282"/>
    <x v="439"/>
    <x v="388"/>
    <x v="1"/>
    <s v="SV-20785"/>
    <s v="Stewart Visinsky"/>
    <x v="0"/>
    <s v="United States"/>
    <x v="157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x v="3282"/>
    <x v="439"/>
    <x v="388"/>
    <x v="1"/>
    <s v="SV-20785"/>
    <s v="Stewart Visinsky"/>
    <x v="0"/>
    <s v="United States"/>
    <x v="157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x v="3283"/>
    <x v="366"/>
    <x v="392"/>
    <x v="3"/>
    <s v="KB-16585"/>
    <s v="Ken Black"/>
    <x v="1"/>
    <s v="United States"/>
    <x v="183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x v="3284"/>
    <x v="201"/>
    <x v="856"/>
    <x v="2"/>
    <s v="AG-10495"/>
    <s v="Andrew Gjertsen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x v="3285"/>
    <x v="1122"/>
    <x v="353"/>
    <x v="1"/>
    <s v="JK-16090"/>
    <s v="Juliana Krohn"/>
    <x v="0"/>
    <s v="United States"/>
    <x v="103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x v="3285"/>
    <x v="1122"/>
    <x v="353"/>
    <x v="1"/>
    <s v="JK-16090"/>
    <s v="Juliana Krohn"/>
    <x v="0"/>
    <s v="United States"/>
    <x v="103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x v="3285"/>
    <x v="1122"/>
    <x v="353"/>
    <x v="1"/>
    <s v="JK-16090"/>
    <s v="Juliana Krohn"/>
    <x v="0"/>
    <s v="United States"/>
    <x v="103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x v="3285"/>
    <x v="1122"/>
    <x v="353"/>
    <x v="1"/>
    <s v="JK-16090"/>
    <s v="Juliana Krohn"/>
    <x v="0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x v="3286"/>
    <x v="26"/>
    <x v="1210"/>
    <x v="2"/>
    <s v="MV-18190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x v="3286"/>
    <x v="26"/>
    <x v="1210"/>
    <x v="2"/>
    <s v="MV-18190"/>
    <s v="Mike Vittorini"/>
    <x v="0"/>
    <s v="United States"/>
    <x v="1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x v="3286"/>
    <x v="26"/>
    <x v="1210"/>
    <x v="2"/>
    <s v="MV-18190"/>
    <s v="Mike Vittorini"/>
    <x v="0"/>
    <s v="United States"/>
    <x v="1"/>
    <x v="1"/>
    <n v="90045"/>
    <x v="1"/>
    <s v="OFF-PA-10001497"/>
    <x v="1"/>
    <x v="10"/>
    <s v="Xerox 1914"/>
    <n v="219.84"/>
    <n v="4"/>
    <n v="0"/>
    <n v="107.7216"/>
    <x v="1"/>
    <x v="0"/>
  </r>
  <r>
    <n v="6619"/>
    <x v="3287"/>
    <x v="1123"/>
    <x v="827"/>
    <x v="0"/>
    <s v="CP-12085"/>
    <s v="Cathy Prescott"/>
    <x v="1"/>
    <s v="United States"/>
    <x v="24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x v="3287"/>
    <x v="1123"/>
    <x v="827"/>
    <x v="0"/>
    <s v="CP-12085"/>
    <s v="Cathy Prescott"/>
    <x v="1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x v="3287"/>
    <x v="1123"/>
    <x v="827"/>
    <x v="0"/>
    <s v="CP-12085"/>
    <s v="Cathy Prescott"/>
    <x v="1"/>
    <s v="United States"/>
    <x v="24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x v="3287"/>
    <x v="1123"/>
    <x v="827"/>
    <x v="0"/>
    <s v="CP-12085"/>
    <s v="Cathy Prescott"/>
    <x v="1"/>
    <s v="United States"/>
    <x v="24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x v="3288"/>
    <x v="1124"/>
    <x v="1211"/>
    <x v="2"/>
    <s v="VP-21760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x v="3288"/>
    <x v="1124"/>
    <x v="1211"/>
    <x v="2"/>
    <s v="VP-21760"/>
    <s v="Victoria Pisteka"/>
    <x v="1"/>
    <s v="United States"/>
    <x v="8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x v="3289"/>
    <x v="1125"/>
    <x v="1177"/>
    <x v="1"/>
    <s v="PM-18940"/>
    <s v="Paul MacIntyre"/>
    <x v="0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x v="3289"/>
    <x v="1125"/>
    <x v="1177"/>
    <x v="1"/>
    <s v="PM-18940"/>
    <s v="Paul MacIntyre"/>
    <x v="0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x v="3290"/>
    <x v="637"/>
    <x v="444"/>
    <x v="1"/>
    <s v="TB-21400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x v="3291"/>
    <x v="235"/>
    <x v="248"/>
    <x v="1"/>
    <s v="EH-13990"/>
    <s v="Erica Hackney"/>
    <x v="0"/>
    <s v="United States"/>
    <x v="234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x v="3292"/>
    <x v="444"/>
    <x v="238"/>
    <x v="0"/>
    <s v="GW-14605"/>
    <s v="Giulietta Weimer"/>
    <x v="0"/>
    <s v="United States"/>
    <x v="20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x v="3293"/>
    <x v="653"/>
    <x v="310"/>
    <x v="1"/>
    <s v="NP-18685"/>
    <s v="Nora Pelletier"/>
    <x v="2"/>
    <s v="United States"/>
    <x v="481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x v="3294"/>
    <x v="591"/>
    <x v="525"/>
    <x v="1"/>
    <s v="JE-15715"/>
    <s v="Joe Elijah"/>
    <x v="0"/>
    <s v="United States"/>
    <x v="4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x v="3294"/>
    <x v="591"/>
    <x v="525"/>
    <x v="1"/>
    <s v="JE-15715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x v="3295"/>
    <x v="715"/>
    <x v="588"/>
    <x v="0"/>
    <s v="BE-11455"/>
    <s v="Brad Eason"/>
    <x v="2"/>
    <s v="United States"/>
    <x v="24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x v="3296"/>
    <x v="1057"/>
    <x v="351"/>
    <x v="3"/>
    <s v="SS-20590"/>
    <s v="Sonia Sunley"/>
    <x v="0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x v="3297"/>
    <x v="636"/>
    <x v="593"/>
    <x v="3"/>
    <s v="MB-18085"/>
    <s v="Mick Brown"/>
    <x v="0"/>
    <s v="United States"/>
    <x v="35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x v="3297"/>
    <x v="636"/>
    <x v="593"/>
    <x v="3"/>
    <s v="MB-18085"/>
    <s v="Mick Brown"/>
    <x v="0"/>
    <s v="United States"/>
    <x v="35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x v="3297"/>
    <x v="636"/>
    <x v="593"/>
    <x v="3"/>
    <s v="MB-18085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x v="3298"/>
    <x v="344"/>
    <x v="524"/>
    <x v="0"/>
    <s v="RP-19390"/>
    <s v="Resi Pölking"/>
    <x v="0"/>
    <s v="United States"/>
    <x v="20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x v="3298"/>
    <x v="344"/>
    <x v="524"/>
    <x v="0"/>
    <s v="RP-19390"/>
    <s v="Resi Pölking"/>
    <x v="0"/>
    <s v="United States"/>
    <x v="20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x v="3299"/>
    <x v="656"/>
    <x v="1024"/>
    <x v="0"/>
    <s v="AJ-10780"/>
    <s v="Anthony Jacobs"/>
    <x v="1"/>
    <s v="United States"/>
    <x v="160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x v="3300"/>
    <x v="485"/>
    <x v="1212"/>
    <x v="1"/>
    <s v="PO-18865"/>
    <s v="Patrick O'Donnell"/>
    <x v="0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x v="3300"/>
    <x v="485"/>
    <x v="1212"/>
    <x v="1"/>
    <s v="PO-18865"/>
    <s v="Patrick O'Donnell"/>
    <x v="0"/>
    <s v="United States"/>
    <x v="245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x v="3300"/>
    <x v="485"/>
    <x v="1212"/>
    <x v="1"/>
    <s v="PO-18865"/>
    <s v="Patrick O'Donnell"/>
    <x v="0"/>
    <s v="United States"/>
    <x v="245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x v="3301"/>
    <x v="544"/>
    <x v="99"/>
    <x v="1"/>
    <s v="WB-21850"/>
    <s v="William Brown"/>
    <x v="0"/>
    <s v="United States"/>
    <x v="252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x v="3301"/>
    <x v="544"/>
    <x v="99"/>
    <x v="1"/>
    <s v="WB-21850"/>
    <s v="William Brown"/>
    <x v="0"/>
    <s v="United States"/>
    <x v="252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x v="3301"/>
    <x v="544"/>
    <x v="99"/>
    <x v="1"/>
    <s v="WB-21850"/>
    <s v="William Brown"/>
    <x v="0"/>
    <s v="United States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x v="3302"/>
    <x v="272"/>
    <x v="967"/>
    <x v="1"/>
    <s v="MP-18175"/>
    <s v="Mike Pelletier"/>
    <x v="2"/>
    <s v="United States"/>
    <x v="24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x v="3302"/>
    <x v="272"/>
    <x v="967"/>
    <x v="1"/>
    <s v="MP-18175"/>
    <s v="Mike Pelletier"/>
    <x v="2"/>
    <s v="United States"/>
    <x v="24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x v="3303"/>
    <x v="565"/>
    <x v="218"/>
    <x v="2"/>
    <s v="BF-11020"/>
    <s v="Barry Französisch"/>
    <x v="1"/>
    <s v="United States"/>
    <x v="81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x v="3303"/>
    <x v="565"/>
    <x v="218"/>
    <x v="2"/>
    <s v="BF-11020"/>
    <s v="Barry Französisch"/>
    <x v="1"/>
    <s v="United States"/>
    <x v="81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x v="3303"/>
    <x v="565"/>
    <x v="218"/>
    <x v="2"/>
    <s v="BF-11020"/>
    <s v="Barry Französisch"/>
    <x v="1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x v="3303"/>
    <x v="565"/>
    <x v="218"/>
    <x v="2"/>
    <s v="BF-11020"/>
    <s v="Barry Französisch"/>
    <x v="1"/>
    <s v="United States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x v="3303"/>
    <x v="565"/>
    <x v="218"/>
    <x v="2"/>
    <s v="BF-11020"/>
    <s v="Barry Französisch"/>
    <x v="1"/>
    <s v="United States"/>
    <x v="81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x v="3303"/>
    <x v="565"/>
    <x v="218"/>
    <x v="2"/>
    <s v="BF-11020"/>
    <s v="Barry Französisch"/>
    <x v="1"/>
    <s v="United States"/>
    <x v="81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x v="3304"/>
    <x v="297"/>
    <x v="1213"/>
    <x v="1"/>
    <s v="KM-16375"/>
    <s v="Katherine Murray"/>
    <x v="2"/>
    <s v="United States"/>
    <x v="23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x v="3304"/>
    <x v="297"/>
    <x v="1213"/>
    <x v="1"/>
    <s v="KM-16375"/>
    <s v="Katherine Murray"/>
    <x v="2"/>
    <s v="United States"/>
    <x v="23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x v="3304"/>
    <x v="297"/>
    <x v="1213"/>
    <x v="1"/>
    <s v="KM-16375"/>
    <s v="Katherine Murray"/>
    <x v="2"/>
    <s v="United States"/>
    <x v="23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x v="3304"/>
    <x v="297"/>
    <x v="1213"/>
    <x v="1"/>
    <s v="KM-16375"/>
    <s v="Katherine Murray"/>
    <x v="2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x v="3304"/>
    <x v="297"/>
    <x v="1213"/>
    <x v="1"/>
    <s v="KM-1637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x v="3304"/>
    <x v="297"/>
    <x v="1213"/>
    <x v="1"/>
    <s v="KM-16375"/>
    <s v="Katherine Murray"/>
    <x v="2"/>
    <s v="United States"/>
    <x v="23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x v="3305"/>
    <x v="816"/>
    <x v="1214"/>
    <x v="0"/>
    <s v="DB-13405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x v="3305"/>
    <x v="816"/>
    <x v="1214"/>
    <x v="0"/>
    <s v="DB-13405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x v="3305"/>
    <x v="816"/>
    <x v="1214"/>
    <x v="0"/>
    <s v="DB-13405"/>
    <s v="Denny Blanton"/>
    <x v="0"/>
    <s v="United States"/>
    <x v="104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x v="3306"/>
    <x v="40"/>
    <x v="943"/>
    <x v="1"/>
    <s v="OT-18730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x v="3306"/>
    <x v="40"/>
    <x v="943"/>
    <x v="1"/>
    <s v="OT-18730"/>
    <s v="Olvera Toch"/>
    <x v="0"/>
    <s v="United States"/>
    <x v="173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x v="3307"/>
    <x v="216"/>
    <x v="461"/>
    <x v="0"/>
    <s v="JS-15880"/>
    <s v="John Stevenson"/>
    <x v="0"/>
    <s v="United States"/>
    <x v="218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x v="3308"/>
    <x v="605"/>
    <x v="324"/>
    <x v="0"/>
    <s v="CA-12775"/>
    <s v="Cynthia Arntzen"/>
    <x v="0"/>
    <s v="United States"/>
    <x v="219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x v="3308"/>
    <x v="605"/>
    <x v="324"/>
    <x v="0"/>
    <s v="CA-12775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x v="3308"/>
    <x v="605"/>
    <x v="324"/>
    <x v="0"/>
    <s v="CA-12775"/>
    <s v="Cynthia Arntzen"/>
    <x v="0"/>
    <s v="United States"/>
    <x v="219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x v="3308"/>
    <x v="605"/>
    <x v="324"/>
    <x v="0"/>
    <s v="CA-12775"/>
    <s v="Cynthia Arntzen"/>
    <x v="0"/>
    <s v="United States"/>
    <x v="219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x v="3309"/>
    <x v="1126"/>
    <x v="990"/>
    <x v="1"/>
    <s v="MH-18115"/>
    <s v="Mick Hernandez"/>
    <x v="2"/>
    <s v="United States"/>
    <x v="38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x v="3310"/>
    <x v="709"/>
    <x v="55"/>
    <x v="0"/>
    <s v="RB-19645"/>
    <s v="Robert Barroso"/>
    <x v="1"/>
    <s v="United States"/>
    <x v="1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x v="3311"/>
    <x v="861"/>
    <x v="1215"/>
    <x v="1"/>
    <s v="SB-20290"/>
    <s v="Sean Braxton"/>
    <x v="1"/>
    <s v="United States"/>
    <x v="70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x v="3312"/>
    <x v="577"/>
    <x v="64"/>
    <x v="1"/>
    <s v="TW-21025"/>
    <s v="Tamara Willingham"/>
    <x v="2"/>
    <s v="United States"/>
    <x v="262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x v="3313"/>
    <x v="82"/>
    <x v="78"/>
    <x v="0"/>
    <s v="DL-13330"/>
    <s v="Denise Leinenbach"/>
    <x v="0"/>
    <s v="United States"/>
    <x v="104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x v="3313"/>
    <x v="82"/>
    <x v="78"/>
    <x v="0"/>
    <s v="DL-13330"/>
    <s v="Denise Leinenbach"/>
    <x v="0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x v="3313"/>
    <x v="82"/>
    <x v="78"/>
    <x v="0"/>
    <s v="DL-13330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x v="3313"/>
    <x v="82"/>
    <x v="78"/>
    <x v="0"/>
    <s v="DL-13330"/>
    <s v="Denise Leinenbach"/>
    <x v="0"/>
    <s v="United States"/>
    <x v="104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x v="3314"/>
    <x v="982"/>
    <x v="1216"/>
    <x v="1"/>
    <s v="SD-20485"/>
    <s v="Shirley Daniels"/>
    <x v="2"/>
    <s v="United States"/>
    <x v="42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x v="3315"/>
    <x v="264"/>
    <x v="285"/>
    <x v="0"/>
    <s v="TB-21055"/>
    <s v="Ted Butterfield"/>
    <x v="0"/>
    <s v="United States"/>
    <x v="255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x v="3315"/>
    <x v="264"/>
    <x v="285"/>
    <x v="0"/>
    <s v="TB-21055"/>
    <s v="Ted Butterfield"/>
    <x v="0"/>
    <s v="United States"/>
    <x v="255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x v="3315"/>
    <x v="264"/>
    <x v="285"/>
    <x v="0"/>
    <s v="TB-21055"/>
    <s v="Ted Butterfield"/>
    <x v="0"/>
    <s v="United States"/>
    <x v="255"/>
    <x v="29"/>
    <n v="6450"/>
    <x v="3"/>
    <s v="OFF-PA-10002499"/>
    <x v="1"/>
    <x v="10"/>
    <s v="Xerox 1890"/>
    <n v="146.82"/>
    <n v="3"/>
    <n v="0"/>
    <n v="73.41"/>
    <x v="3"/>
    <x v="0"/>
  </r>
  <r>
    <n v="6683"/>
    <x v="3316"/>
    <x v="314"/>
    <x v="771"/>
    <x v="2"/>
    <s v="DP-13390"/>
    <s v="Dennis Pardue"/>
    <x v="2"/>
    <s v="United States"/>
    <x v="47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x v="3317"/>
    <x v="1127"/>
    <x v="1105"/>
    <x v="1"/>
    <s v="DE-13255"/>
    <s v="Deanra Eno"/>
    <x v="2"/>
    <s v="United States"/>
    <x v="1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x v="3318"/>
    <x v="997"/>
    <x v="190"/>
    <x v="1"/>
    <s v="MC-18100"/>
    <s v="Mick Crebagga"/>
    <x v="0"/>
    <s v="United States"/>
    <x v="41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x v="3318"/>
    <x v="997"/>
    <x v="190"/>
    <x v="1"/>
    <s v="MC-18100"/>
    <s v="Mick Crebagga"/>
    <x v="0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x v="3318"/>
    <x v="997"/>
    <x v="190"/>
    <x v="1"/>
    <s v="MC-18100"/>
    <s v="Mick Crebagga"/>
    <x v="0"/>
    <s v="United States"/>
    <x v="41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x v="3319"/>
    <x v="263"/>
    <x v="1033"/>
    <x v="1"/>
    <s v="HG-15025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x v="3320"/>
    <x v="434"/>
    <x v="1097"/>
    <x v="0"/>
    <s v="CM-11815"/>
    <s v="Candace McMahon"/>
    <x v="1"/>
    <s v="United States"/>
    <x v="8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x v="3321"/>
    <x v="574"/>
    <x v="784"/>
    <x v="1"/>
    <s v="RP-19855"/>
    <s v="Roy Phan"/>
    <x v="1"/>
    <s v="United States"/>
    <x v="12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x v="3322"/>
    <x v="689"/>
    <x v="727"/>
    <x v="1"/>
    <s v="LS-17200"/>
    <s v="Luke Schmidt"/>
    <x v="1"/>
    <s v="United States"/>
    <x v="158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x v="3322"/>
    <x v="689"/>
    <x v="727"/>
    <x v="1"/>
    <s v="LS-17200"/>
    <s v="Luke Schmidt"/>
    <x v="1"/>
    <s v="United States"/>
    <x v="158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x v="3323"/>
    <x v="938"/>
    <x v="851"/>
    <x v="0"/>
    <s v="DR-12940"/>
    <s v="Daniel Raglin"/>
    <x v="2"/>
    <s v="United States"/>
    <x v="335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x v="3324"/>
    <x v="1033"/>
    <x v="725"/>
    <x v="0"/>
    <s v="CC-12475"/>
    <s v="Cindy Chapman"/>
    <x v="0"/>
    <s v="United States"/>
    <x v="248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x v="3325"/>
    <x v="370"/>
    <x v="881"/>
    <x v="1"/>
    <s v="SS-20515"/>
    <s v="Shirley Schmidt"/>
    <x v="2"/>
    <s v="United States"/>
    <x v="47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x v="3326"/>
    <x v="499"/>
    <x v="439"/>
    <x v="1"/>
    <s v="JF-15190"/>
    <s v="Jamie Frazer"/>
    <x v="0"/>
    <s v="United States"/>
    <x v="20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x v="3326"/>
    <x v="499"/>
    <x v="439"/>
    <x v="1"/>
    <s v="JF-15190"/>
    <s v="Jamie Frazer"/>
    <x v="0"/>
    <s v="United States"/>
    <x v="20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x v="3326"/>
    <x v="499"/>
    <x v="439"/>
    <x v="1"/>
    <s v="JF-15190"/>
    <s v="Jamie Frazer"/>
    <x v="0"/>
    <s v="United States"/>
    <x v="20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x v="3327"/>
    <x v="246"/>
    <x v="262"/>
    <x v="1"/>
    <s v="SW-20455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x v="3327"/>
    <x v="246"/>
    <x v="262"/>
    <x v="1"/>
    <s v="SW-20455"/>
    <s v="Shaun Weien"/>
    <x v="0"/>
    <s v="United States"/>
    <x v="70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x v="3327"/>
    <x v="246"/>
    <x v="262"/>
    <x v="1"/>
    <s v="SW-20455"/>
    <s v="Shaun Weien"/>
    <x v="0"/>
    <s v="United States"/>
    <x v="70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x v="3328"/>
    <x v="1128"/>
    <x v="1217"/>
    <x v="1"/>
    <s v="SG-20470"/>
    <s v="Sheri Gordon"/>
    <x v="0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x v="3328"/>
    <x v="1128"/>
    <x v="1217"/>
    <x v="1"/>
    <s v="SG-20470"/>
    <s v="Sheri Gordon"/>
    <x v="0"/>
    <s v="United States"/>
    <x v="481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x v="3329"/>
    <x v="537"/>
    <x v="1218"/>
    <x v="1"/>
    <s v="CS-12355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x v="3329"/>
    <x v="537"/>
    <x v="1218"/>
    <x v="1"/>
    <s v="CS-12355"/>
    <s v="Christine Sundaresam"/>
    <x v="0"/>
    <s v="United States"/>
    <x v="85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x v="3329"/>
    <x v="537"/>
    <x v="1218"/>
    <x v="1"/>
    <s v="CS-12355"/>
    <s v="Christine Sundaresam"/>
    <x v="0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x v="3330"/>
    <x v="545"/>
    <x v="1219"/>
    <x v="1"/>
    <s v="SC-20695"/>
    <s v="Steve Chapman"/>
    <x v="1"/>
    <s v="United States"/>
    <x v="2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x v="3331"/>
    <x v="138"/>
    <x v="1220"/>
    <x v="1"/>
    <s v="BF-11170"/>
    <s v="Ben Ferrer"/>
    <x v="2"/>
    <s v="United States"/>
    <x v="248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x v="3332"/>
    <x v="717"/>
    <x v="765"/>
    <x v="1"/>
    <s v="GZ-14470"/>
    <s v="Gary Zandusky"/>
    <x v="0"/>
    <s v="United States"/>
    <x v="482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x v="3332"/>
    <x v="717"/>
    <x v="765"/>
    <x v="1"/>
    <s v="GZ-14470"/>
    <s v="Gary Zandusky"/>
    <x v="0"/>
    <s v="United States"/>
    <x v="482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x v="3333"/>
    <x v="10"/>
    <x v="485"/>
    <x v="2"/>
    <s v="SP-20650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x v="3334"/>
    <x v="238"/>
    <x v="783"/>
    <x v="0"/>
    <s v="PJ-19015"/>
    <s v="Pauline Johnson"/>
    <x v="0"/>
    <s v="United States"/>
    <x v="38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x v="3335"/>
    <x v="817"/>
    <x v="93"/>
    <x v="3"/>
    <s v="DB-13060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x v="3335"/>
    <x v="817"/>
    <x v="93"/>
    <x v="3"/>
    <s v="DB-13060"/>
    <s v="Dave Brooks"/>
    <x v="0"/>
    <s v="United States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x v="3335"/>
    <x v="817"/>
    <x v="93"/>
    <x v="3"/>
    <s v="DB-13060"/>
    <s v="Dave Brooks"/>
    <x v="0"/>
    <s v="United States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x v="3335"/>
    <x v="817"/>
    <x v="93"/>
    <x v="3"/>
    <s v="DB-13060"/>
    <s v="Dave Brooks"/>
    <x v="0"/>
    <s v="United States"/>
    <x v="242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x v="3336"/>
    <x v="143"/>
    <x v="1221"/>
    <x v="1"/>
    <s v="CK-12325"/>
    <s v="Christine Kargatis"/>
    <x v="2"/>
    <s v="United States"/>
    <x v="322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x v="3336"/>
    <x v="143"/>
    <x v="1221"/>
    <x v="1"/>
    <s v="CK-12325"/>
    <s v="Christine Kargatis"/>
    <x v="2"/>
    <s v="United States"/>
    <x v="322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x v="3336"/>
    <x v="143"/>
    <x v="1221"/>
    <x v="1"/>
    <s v="CK-12325"/>
    <s v="Christine Kargatis"/>
    <x v="2"/>
    <s v="United States"/>
    <x v="322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x v="3337"/>
    <x v="186"/>
    <x v="292"/>
    <x v="2"/>
    <s v="SF-20065"/>
    <s v="Sandra Flanagan"/>
    <x v="0"/>
    <s v="United States"/>
    <x v="483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x v="3338"/>
    <x v="20"/>
    <x v="706"/>
    <x v="1"/>
    <s v="DP-13105"/>
    <s v="Dave Poirier"/>
    <x v="1"/>
    <s v="United States"/>
    <x v="1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x v="3338"/>
    <x v="20"/>
    <x v="706"/>
    <x v="1"/>
    <s v="DP-13105"/>
    <s v="Dave Poirier"/>
    <x v="1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x v="3338"/>
    <x v="20"/>
    <x v="706"/>
    <x v="1"/>
    <s v="DP-13105"/>
    <s v="Dave Poirier"/>
    <x v="1"/>
    <s v="United States"/>
    <x v="1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x v="3339"/>
    <x v="507"/>
    <x v="371"/>
    <x v="0"/>
    <s v="VM-21835"/>
    <s v="Vivian Mathis"/>
    <x v="0"/>
    <s v="United States"/>
    <x v="462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x v="3340"/>
    <x v="126"/>
    <x v="1069"/>
    <x v="1"/>
    <s v="SF-20200"/>
    <s v="Sarah Foster"/>
    <x v="0"/>
    <s v="United States"/>
    <x v="4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x v="3340"/>
    <x v="126"/>
    <x v="1069"/>
    <x v="1"/>
    <s v="SF-20200"/>
    <s v="Sarah Foster"/>
    <x v="0"/>
    <s v="United States"/>
    <x v="4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x v="3340"/>
    <x v="126"/>
    <x v="1069"/>
    <x v="1"/>
    <s v="SF-20200"/>
    <s v="Sarah Foster"/>
    <x v="0"/>
    <s v="United States"/>
    <x v="4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x v="3341"/>
    <x v="682"/>
    <x v="719"/>
    <x v="0"/>
    <s v="SC-20695"/>
    <s v="Steve Chapman"/>
    <x v="1"/>
    <s v="United States"/>
    <x v="102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x v="3342"/>
    <x v="254"/>
    <x v="333"/>
    <x v="1"/>
    <s v="MF-17665"/>
    <s v="Maureen Fritzler"/>
    <x v="1"/>
    <s v="United States"/>
    <x v="100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x v="3343"/>
    <x v="652"/>
    <x v="403"/>
    <x v="2"/>
    <s v="BV-11245"/>
    <s v="Benjamin Venier"/>
    <x v="1"/>
    <s v="United States"/>
    <x v="214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x v="3343"/>
    <x v="652"/>
    <x v="403"/>
    <x v="2"/>
    <s v="BV-11245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x v="3343"/>
    <x v="652"/>
    <x v="403"/>
    <x v="2"/>
    <s v="BV-11245"/>
    <s v="Benjamin Venier"/>
    <x v="1"/>
    <s v="United States"/>
    <x v="214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x v="3344"/>
    <x v="1129"/>
    <x v="1222"/>
    <x v="2"/>
    <s v="KE-16420"/>
    <s v="Katrina Edelman"/>
    <x v="1"/>
    <s v="United States"/>
    <x v="34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x v="3344"/>
    <x v="1129"/>
    <x v="1222"/>
    <x v="2"/>
    <s v="KE-16420"/>
    <s v="Katrina Edelman"/>
    <x v="1"/>
    <s v="United States"/>
    <x v="34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x v="3345"/>
    <x v="139"/>
    <x v="603"/>
    <x v="1"/>
    <s v="EM-14200"/>
    <s v="Evan Minnotte"/>
    <x v="2"/>
    <s v="United States"/>
    <x v="100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x v="3346"/>
    <x v="342"/>
    <x v="229"/>
    <x v="1"/>
    <s v="BT-11680"/>
    <s v="Brian Thompson"/>
    <x v="0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x v="3346"/>
    <x v="342"/>
    <x v="229"/>
    <x v="1"/>
    <s v="BT-11680"/>
    <s v="Brian Thompson"/>
    <x v="0"/>
    <s v="United States"/>
    <x v="8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x v="3346"/>
    <x v="342"/>
    <x v="229"/>
    <x v="1"/>
    <s v="BT-11680"/>
    <s v="Brian Thompson"/>
    <x v="0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x v="3346"/>
    <x v="342"/>
    <x v="229"/>
    <x v="1"/>
    <s v="BT-11680"/>
    <s v="Brian Thompson"/>
    <x v="0"/>
    <s v="United States"/>
    <x v="8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x v="3347"/>
    <x v="542"/>
    <x v="1223"/>
    <x v="1"/>
    <s v="MM-18055"/>
    <s v="Michelle Moray"/>
    <x v="0"/>
    <s v="United States"/>
    <x v="22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x v="3347"/>
    <x v="542"/>
    <x v="1223"/>
    <x v="1"/>
    <s v="MM-18055"/>
    <s v="Michelle Moray"/>
    <x v="0"/>
    <s v="United States"/>
    <x v="22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x v="3347"/>
    <x v="542"/>
    <x v="1223"/>
    <x v="1"/>
    <s v="MM-18055"/>
    <s v="Michelle Moray"/>
    <x v="0"/>
    <s v="United States"/>
    <x v="22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x v="3348"/>
    <x v="91"/>
    <x v="513"/>
    <x v="1"/>
    <s v="PO-18850"/>
    <s v="Patrick O'Brill"/>
    <x v="0"/>
    <s v="United States"/>
    <x v="1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x v="3349"/>
    <x v="1130"/>
    <x v="1224"/>
    <x v="1"/>
    <s v="SP-20860"/>
    <s v="Sung Pak"/>
    <x v="1"/>
    <s v="United States"/>
    <x v="18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x v="3350"/>
    <x v="114"/>
    <x v="812"/>
    <x v="0"/>
    <s v="CS-12355"/>
    <s v="Christine Sundaresam"/>
    <x v="0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x v="3350"/>
    <x v="114"/>
    <x v="812"/>
    <x v="0"/>
    <s v="CS-12355"/>
    <s v="Christine Sundaresam"/>
    <x v="0"/>
    <s v="United States"/>
    <x v="65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x v="3351"/>
    <x v="38"/>
    <x v="38"/>
    <x v="2"/>
    <s v="KB-16600"/>
    <s v="Ken Brennan"/>
    <x v="1"/>
    <s v="United States"/>
    <x v="20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x v="3352"/>
    <x v="157"/>
    <x v="159"/>
    <x v="1"/>
    <s v="AA-10375"/>
    <s v="Allen Armold"/>
    <x v="0"/>
    <s v="United States"/>
    <x v="20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x v="3352"/>
    <x v="157"/>
    <x v="159"/>
    <x v="1"/>
    <s v="AA-10375"/>
    <s v="Allen Armold"/>
    <x v="0"/>
    <s v="United States"/>
    <x v="20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x v="3352"/>
    <x v="157"/>
    <x v="159"/>
    <x v="1"/>
    <s v="AA-10375"/>
    <s v="Allen Armold"/>
    <x v="0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x v="3353"/>
    <x v="931"/>
    <x v="991"/>
    <x v="0"/>
    <s v="BP-11155"/>
    <s v="Becky Pak"/>
    <x v="0"/>
    <s v="United States"/>
    <x v="267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x v="3353"/>
    <x v="931"/>
    <x v="991"/>
    <x v="0"/>
    <s v="BP-11155"/>
    <s v="Becky Pak"/>
    <x v="0"/>
    <s v="United States"/>
    <x v="267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x v="3353"/>
    <x v="931"/>
    <x v="991"/>
    <x v="0"/>
    <s v="BP-11155"/>
    <s v="Becky Pak"/>
    <x v="0"/>
    <s v="United States"/>
    <x v="267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x v="3353"/>
    <x v="931"/>
    <x v="991"/>
    <x v="0"/>
    <s v="BP-11155"/>
    <s v="Becky Pak"/>
    <x v="0"/>
    <s v="United States"/>
    <x v="267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x v="3353"/>
    <x v="931"/>
    <x v="991"/>
    <x v="0"/>
    <s v="BP-11155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x v="3354"/>
    <x v="175"/>
    <x v="184"/>
    <x v="1"/>
    <s v="TC-21145"/>
    <s v="Theresa Coyne"/>
    <x v="1"/>
    <s v="United States"/>
    <x v="80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x v="3354"/>
    <x v="175"/>
    <x v="184"/>
    <x v="1"/>
    <s v="TC-21145"/>
    <s v="Theresa Coyne"/>
    <x v="1"/>
    <s v="United States"/>
    <x v="80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x v="3354"/>
    <x v="175"/>
    <x v="184"/>
    <x v="1"/>
    <s v="TC-21145"/>
    <s v="Theresa Coyne"/>
    <x v="1"/>
    <s v="United States"/>
    <x v="80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x v="3354"/>
    <x v="175"/>
    <x v="184"/>
    <x v="1"/>
    <s v="TC-21145"/>
    <s v="Theresa Coyne"/>
    <x v="1"/>
    <s v="United States"/>
    <x v="80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x v="3355"/>
    <x v="574"/>
    <x v="274"/>
    <x v="1"/>
    <s v="BG-11035"/>
    <s v="Barry Gonzalez"/>
    <x v="0"/>
    <s v="United States"/>
    <x v="247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x v="3356"/>
    <x v="335"/>
    <x v="569"/>
    <x v="1"/>
    <s v="DO-13435"/>
    <s v="Denny Ordway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x v="3357"/>
    <x v="1131"/>
    <x v="1050"/>
    <x v="0"/>
    <s v="DB-12970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x v="3358"/>
    <x v="476"/>
    <x v="1054"/>
    <x v="1"/>
    <s v="RL-19615"/>
    <s v="Rob Lucas"/>
    <x v="0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x v="3358"/>
    <x v="476"/>
    <x v="1054"/>
    <x v="1"/>
    <s v="RL-19615"/>
    <s v="Rob Lucas"/>
    <x v="0"/>
    <s v="United States"/>
    <x v="22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x v="3358"/>
    <x v="476"/>
    <x v="1054"/>
    <x v="1"/>
    <s v="RL-19615"/>
    <s v="Rob Lucas"/>
    <x v="0"/>
    <s v="United States"/>
    <x v="22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x v="3359"/>
    <x v="693"/>
    <x v="321"/>
    <x v="1"/>
    <s v="SJ-20215"/>
    <s v="Sarah Jordon"/>
    <x v="0"/>
    <s v="United States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x v="3359"/>
    <x v="693"/>
    <x v="321"/>
    <x v="1"/>
    <s v="SJ-20215"/>
    <s v="Sarah Jordon"/>
    <x v="0"/>
    <s v="United States"/>
    <x v="22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x v="3359"/>
    <x v="693"/>
    <x v="321"/>
    <x v="1"/>
    <s v="SJ-20215"/>
    <s v="Sarah Jordon"/>
    <x v="0"/>
    <s v="United States"/>
    <x v="22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x v="3360"/>
    <x v="1132"/>
    <x v="128"/>
    <x v="1"/>
    <s v="CS-12175"/>
    <s v="Charles Sheldon"/>
    <x v="1"/>
    <s v="United States"/>
    <x v="80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x v="3361"/>
    <x v="20"/>
    <x v="19"/>
    <x v="1"/>
    <s v="JP-16135"/>
    <s v="Julie Prescott"/>
    <x v="2"/>
    <s v="United States"/>
    <x v="38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x v="3362"/>
    <x v="34"/>
    <x v="114"/>
    <x v="1"/>
    <s v="NC-18535"/>
    <s v="Nick Crebassa"/>
    <x v="1"/>
    <s v="United States"/>
    <x v="42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x v="3362"/>
    <x v="34"/>
    <x v="114"/>
    <x v="1"/>
    <s v="NC-18535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x v="3363"/>
    <x v="254"/>
    <x v="281"/>
    <x v="1"/>
    <s v="CW-11905"/>
    <s v="Carl Weiss"/>
    <x v="2"/>
    <s v="United States"/>
    <x v="1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x v="3363"/>
    <x v="254"/>
    <x v="281"/>
    <x v="1"/>
    <s v="CW-11905"/>
    <s v="Carl Weiss"/>
    <x v="2"/>
    <s v="United States"/>
    <x v="1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x v="3363"/>
    <x v="254"/>
    <x v="281"/>
    <x v="1"/>
    <s v="CW-11905"/>
    <s v="Carl Weiss"/>
    <x v="2"/>
    <s v="United States"/>
    <x v="1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x v="3364"/>
    <x v="368"/>
    <x v="442"/>
    <x v="1"/>
    <s v="CM-1211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x v="3365"/>
    <x v="64"/>
    <x v="47"/>
    <x v="1"/>
    <s v="PT-19090"/>
    <s v="Pete Takahito"/>
    <x v="0"/>
    <s v="United States"/>
    <x v="52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x v="3366"/>
    <x v="480"/>
    <x v="1085"/>
    <x v="1"/>
    <s v="CL-12700"/>
    <s v="Craig Leslie"/>
    <x v="2"/>
    <s v="United States"/>
    <x v="20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x v="3367"/>
    <x v="323"/>
    <x v="1054"/>
    <x v="0"/>
    <s v="HF-14995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x v="3367"/>
    <x v="323"/>
    <x v="1054"/>
    <x v="0"/>
    <s v="HF-14995"/>
    <s v="Herbert Flentye"/>
    <x v="0"/>
    <s v="United States"/>
    <x v="248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x v="3367"/>
    <x v="323"/>
    <x v="1054"/>
    <x v="0"/>
    <s v="HF-14995"/>
    <s v="Herbert Flentye"/>
    <x v="0"/>
    <s v="United States"/>
    <x v="248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x v="3367"/>
    <x v="323"/>
    <x v="1054"/>
    <x v="0"/>
    <s v="HF-14995"/>
    <s v="Herbert Flentye"/>
    <x v="0"/>
    <s v="United States"/>
    <x v="248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x v="3368"/>
    <x v="800"/>
    <x v="303"/>
    <x v="0"/>
    <s v="JC-15775"/>
    <s v="John Castell"/>
    <x v="0"/>
    <s v="United States"/>
    <x v="10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x v="3368"/>
    <x v="800"/>
    <x v="303"/>
    <x v="0"/>
    <s v="JC-15775"/>
    <s v="John Castell"/>
    <x v="0"/>
    <s v="United States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x v="3368"/>
    <x v="800"/>
    <x v="303"/>
    <x v="0"/>
    <s v="JC-15775"/>
    <s v="John Castell"/>
    <x v="0"/>
    <s v="United States"/>
    <x v="10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x v="3368"/>
    <x v="800"/>
    <x v="303"/>
    <x v="0"/>
    <s v="JC-15775"/>
    <s v="John Castell"/>
    <x v="0"/>
    <s v="United States"/>
    <x v="10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x v="3368"/>
    <x v="800"/>
    <x v="303"/>
    <x v="0"/>
    <s v="JC-15775"/>
    <s v="John Castell"/>
    <x v="0"/>
    <s v="United States"/>
    <x v="10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x v="3369"/>
    <x v="1023"/>
    <x v="1006"/>
    <x v="1"/>
    <s v="JH-15910"/>
    <s v="Jonathan Howell"/>
    <x v="0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x v="3369"/>
    <x v="1023"/>
    <x v="1006"/>
    <x v="1"/>
    <s v="JH-15910"/>
    <s v="Jonathan Howell"/>
    <x v="0"/>
    <s v="United States"/>
    <x v="118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x v="3370"/>
    <x v="67"/>
    <x v="609"/>
    <x v="0"/>
    <s v="CC-12610"/>
    <s v="Corey Catlett"/>
    <x v="1"/>
    <s v="United States"/>
    <x v="28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x v="3371"/>
    <x v="76"/>
    <x v="398"/>
    <x v="2"/>
    <s v="IM-15055"/>
    <s v="Ionia McGrath"/>
    <x v="0"/>
    <s v="United States"/>
    <x v="43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x v="3372"/>
    <x v="338"/>
    <x v="441"/>
    <x v="1"/>
    <s v="BF-11170"/>
    <s v="Ben Ferrer"/>
    <x v="2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x v="3373"/>
    <x v="860"/>
    <x v="913"/>
    <x v="2"/>
    <s v="CS-12355"/>
    <s v="Christine Sundaresam"/>
    <x v="0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x v="3374"/>
    <x v="547"/>
    <x v="988"/>
    <x v="1"/>
    <s v="MC-17605"/>
    <s v="Matt Connell"/>
    <x v="1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x v="3374"/>
    <x v="547"/>
    <x v="988"/>
    <x v="1"/>
    <s v="MC-17605"/>
    <s v="Matt Connell"/>
    <x v="1"/>
    <s v="United States"/>
    <x v="22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x v="3374"/>
    <x v="547"/>
    <x v="988"/>
    <x v="1"/>
    <s v="MC-17605"/>
    <s v="Matt Connell"/>
    <x v="1"/>
    <s v="United States"/>
    <x v="22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x v="3375"/>
    <x v="767"/>
    <x v="454"/>
    <x v="3"/>
    <s v="MC-18100"/>
    <s v="Mick Crebagga"/>
    <x v="0"/>
    <s v="United States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x v="3375"/>
    <x v="767"/>
    <x v="454"/>
    <x v="3"/>
    <s v="MC-18100"/>
    <s v="Mick Crebagga"/>
    <x v="0"/>
    <s v="United States"/>
    <x v="12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x v="3375"/>
    <x v="767"/>
    <x v="454"/>
    <x v="3"/>
    <s v="MC-18100"/>
    <s v="Mick Crebagga"/>
    <x v="0"/>
    <s v="United States"/>
    <x v="12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x v="3376"/>
    <x v="591"/>
    <x v="1015"/>
    <x v="1"/>
    <s v="LW-16825"/>
    <s v="Laurel Workman"/>
    <x v="1"/>
    <s v="United States"/>
    <x v="42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x v="3376"/>
    <x v="591"/>
    <x v="1015"/>
    <x v="1"/>
    <s v="LW-16825"/>
    <s v="Laurel Workman"/>
    <x v="1"/>
    <s v="United States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x v="3376"/>
    <x v="591"/>
    <x v="1015"/>
    <x v="1"/>
    <s v="LW-16825"/>
    <s v="Laurel Workman"/>
    <x v="1"/>
    <s v="United States"/>
    <x v="42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x v="3376"/>
    <x v="591"/>
    <x v="1015"/>
    <x v="1"/>
    <s v="LW-16825"/>
    <s v="Laurel Workman"/>
    <x v="1"/>
    <s v="United States"/>
    <x v="42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x v="3376"/>
    <x v="591"/>
    <x v="1015"/>
    <x v="1"/>
    <s v="LW-16825"/>
    <s v="Laurel Workman"/>
    <x v="1"/>
    <s v="United States"/>
    <x v="42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x v="3377"/>
    <x v="1082"/>
    <x v="911"/>
    <x v="2"/>
    <s v="KH-16510"/>
    <s v="Keith Herrera"/>
    <x v="0"/>
    <s v="United States"/>
    <x v="225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x v="3378"/>
    <x v="754"/>
    <x v="573"/>
    <x v="2"/>
    <s v="RB-19645"/>
    <s v="Robert Barroso"/>
    <x v="1"/>
    <s v="United States"/>
    <x v="118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x v="3379"/>
    <x v="53"/>
    <x v="168"/>
    <x v="1"/>
    <s v="GD-14590"/>
    <s v="Giulietta Dortch"/>
    <x v="1"/>
    <s v="United States"/>
    <x v="231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x v="3380"/>
    <x v="1052"/>
    <x v="1225"/>
    <x v="1"/>
    <s v="EB-13705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x v="3380"/>
    <x v="1052"/>
    <x v="1225"/>
    <x v="1"/>
    <s v="EB-13705"/>
    <s v="Ed Braxton"/>
    <x v="1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x v="3381"/>
    <x v="32"/>
    <x v="17"/>
    <x v="2"/>
    <s v="PS-18760"/>
    <s v="Pamela Stobb"/>
    <x v="0"/>
    <s v="United States"/>
    <x v="10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x v="3381"/>
    <x v="32"/>
    <x v="17"/>
    <x v="2"/>
    <s v="PS-18760"/>
    <s v="Pamela Stobb"/>
    <x v="0"/>
    <s v="United States"/>
    <x v="10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x v="3381"/>
    <x v="32"/>
    <x v="17"/>
    <x v="2"/>
    <s v="PS-18760"/>
    <s v="Pamela Stobb"/>
    <x v="0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x v="3381"/>
    <x v="32"/>
    <x v="17"/>
    <x v="2"/>
    <s v="PS-18760"/>
    <s v="Pamela Stobb"/>
    <x v="0"/>
    <s v="United States"/>
    <x v="10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x v="3381"/>
    <x v="32"/>
    <x v="17"/>
    <x v="2"/>
    <s v="PS-18760"/>
    <s v="Pamela Stobb"/>
    <x v="0"/>
    <s v="United States"/>
    <x v="10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x v="3381"/>
    <x v="32"/>
    <x v="17"/>
    <x v="2"/>
    <s v="PS-18760"/>
    <s v="Pamela Stobb"/>
    <x v="0"/>
    <s v="United States"/>
    <x v="10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x v="3382"/>
    <x v="1103"/>
    <x v="365"/>
    <x v="1"/>
    <s v="GH-14425"/>
    <s v="Gary Hwang"/>
    <x v="0"/>
    <s v="United States"/>
    <x v="4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x v="3382"/>
    <x v="1103"/>
    <x v="365"/>
    <x v="1"/>
    <s v="GH-14425"/>
    <s v="Gary Hwang"/>
    <x v="0"/>
    <s v="United States"/>
    <x v="4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x v="3382"/>
    <x v="1103"/>
    <x v="365"/>
    <x v="1"/>
    <s v="GH-14425"/>
    <s v="Gary Hwang"/>
    <x v="0"/>
    <s v="United States"/>
    <x v="4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x v="3383"/>
    <x v="116"/>
    <x v="378"/>
    <x v="1"/>
    <s v="LO-17170"/>
    <s v="Lori Olson"/>
    <x v="1"/>
    <s v="United States"/>
    <x v="97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x v="3383"/>
    <x v="116"/>
    <x v="378"/>
    <x v="1"/>
    <s v="LO-17170"/>
    <s v="Lori Olson"/>
    <x v="1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x v="3383"/>
    <x v="116"/>
    <x v="378"/>
    <x v="1"/>
    <s v="LO-17170"/>
    <s v="Lori Olson"/>
    <x v="1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x v="3383"/>
    <x v="116"/>
    <x v="378"/>
    <x v="1"/>
    <s v="LO-17170"/>
    <s v="Lori Olson"/>
    <x v="1"/>
    <s v="United States"/>
    <x v="97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x v="3384"/>
    <x v="808"/>
    <x v="170"/>
    <x v="1"/>
    <s v="CS-12505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x v="3385"/>
    <x v="395"/>
    <x v="421"/>
    <x v="1"/>
    <s v="YS-21880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x v="3385"/>
    <x v="395"/>
    <x v="421"/>
    <x v="1"/>
    <s v="YS-21880"/>
    <s v="Yana Sorensen"/>
    <x v="1"/>
    <s v="United States"/>
    <x v="122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x v="3386"/>
    <x v="824"/>
    <x v="1080"/>
    <x v="1"/>
    <s v="TC-20980"/>
    <s v="Tamara Chand"/>
    <x v="1"/>
    <s v="United States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x v="3386"/>
    <x v="824"/>
    <x v="1080"/>
    <x v="1"/>
    <s v="TC-20980"/>
    <s v="Tamara Chand"/>
    <x v="1"/>
    <s v="United States"/>
    <x v="240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x v="3386"/>
    <x v="824"/>
    <x v="1080"/>
    <x v="1"/>
    <s v="TC-20980"/>
    <s v="Tamara Chand"/>
    <x v="1"/>
    <s v="United States"/>
    <x v="240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x v="3386"/>
    <x v="824"/>
    <x v="1080"/>
    <x v="1"/>
    <s v="TC-20980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x v="3386"/>
    <x v="824"/>
    <x v="1080"/>
    <x v="1"/>
    <s v="TC-20980"/>
    <s v="Tamara Chand"/>
    <x v="1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x v="3387"/>
    <x v="435"/>
    <x v="1045"/>
    <x v="0"/>
    <s v="PW-19030"/>
    <s v="Pauline Webber"/>
    <x v="1"/>
    <s v="United States"/>
    <x v="20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x v="3388"/>
    <x v="246"/>
    <x v="1186"/>
    <x v="1"/>
    <s v="CS-11860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x v="3389"/>
    <x v="998"/>
    <x v="334"/>
    <x v="1"/>
    <s v="DP-13165"/>
    <s v="David Philippe"/>
    <x v="0"/>
    <s v="United States"/>
    <x v="22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x v="3390"/>
    <x v="162"/>
    <x v="1054"/>
    <x v="3"/>
    <s v="PJ-19015"/>
    <s v="Pauline Johnson"/>
    <x v="0"/>
    <s v="United States"/>
    <x v="157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x v="3391"/>
    <x v="73"/>
    <x v="71"/>
    <x v="1"/>
    <s v="BM-11575"/>
    <s v="Brendan Murry"/>
    <x v="1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x v="3392"/>
    <x v="453"/>
    <x v="1191"/>
    <x v="1"/>
    <s v="DL-13495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x v="3392"/>
    <x v="453"/>
    <x v="1191"/>
    <x v="1"/>
    <s v="DL-13495"/>
    <s v="Dionis Lloyd"/>
    <x v="1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x v="3393"/>
    <x v="380"/>
    <x v="1112"/>
    <x v="1"/>
    <s v="BF-10975"/>
    <s v="Barbara Fisher"/>
    <x v="1"/>
    <s v="United States"/>
    <x v="219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x v="3394"/>
    <x v="1119"/>
    <x v="736"/>
    <x v="1"/>
    <s v="FC-14335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x v="3394"/>
    <x v="1119"/>
    <x v="736"/>
    <x v="1"/>
    <s v="FC-14335"/>
    <s v="Fred Chung"/>
    <x v="1"/>
    <s v="United States"/>
    <x v="170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x v="3395"/>
    <x v="401"/>
    <x v="157"/>
    <x v="2"/>
    <s v="MP-18175"/>
    <s v="Mike Pelletier"/>
    <x v="2"/>
    <s v="United States"/>
    <x v="21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x v="3396"/>
    <x v="126"/>
    <x v="106"/>
    <x v="1"/>
    <s v="AJ-10795"/>
    <s v="Anthony Johnson"/>
    <x v="1"/>
    <s v="United States"/>
    <x v="24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x v="3396"/>
    <x v="126"/>
    <x v="106"/>
    <x v="1"/>
    <s v="AJ-10795"/>
    <s v="Anthony Johnson"/>
    <x v="1"/>
    <s v="United States"/>
    <x v="24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x v="3396"/>
    <x v="126"/>
    <x v="106"/>
    <x v="1"/>
    <s v="AJ-10795"/>
    <s v="Anthony Johnson"/>
    <x v="1"/>
    <s v="United States"/>
    <x v="24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x v="3396"/>
    <x v="126"/>
    <x v="106"/>
    <x v="1"/>
    <s v="AJ-10795"/>
    <s v="Anthony Johnson"/>
    <x v="1"/>
    <s v="United States"/>
    <x v="24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x v="3397"/>
    <x v="522"/>
    <x v="984"/>
    <x v="1"/>
    <s v="BC-11125"/>
    <s v="Becky Castell"/>
    <x v="2"/>
    <s v="United States"/>
    <x v="485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x v="3398"/>
    <x v="195"/>
    <x v="201"/>
    <x v="1"/>
    <s v="RS-19420"/>
    <s v="Ricardo Sperren"/>
    <x v="1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x v="3399"/>
    <x v="427"/>
    <x v="18"/>
    <x v="1"/>
    <s v="NP-18670"/>
    <s v="Nora Paige"/>
    <x v="0"/>
    <s v="United States"/>
    <x v="42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x v="3400"/>
    <x v="1133"/>
    <x v="490"/>
    <x v="2"/>
    <s v="BT-11440"/>
    <s v="Bobby Trafton"/>
    <x v="0"/>
    <s v="United States"/>
    <x v="436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x v="3401"/>
    <x v="1017"/>
    <x v="452"/>
    <x v="1"/>
    <s v="BP-11230"/>
    <s v="Benjamin Patterson"/>
    <x v="0"/>
    <s v="United States"/>
    <x v="1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x v="3402"/>
    <x v="1134"/>
    <x v="712"/>
    <x v="1"/>
    <s v="JO-15145"/>
    <s v="Jack O'Briant"/>
    <x v="1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x v="3402"/>
    <x v="1134"/>
    <x v="712"/>
    <x v="1"/>
    <s v="JO-15145"/>
    <s v="Jack O'Briant"/>
    <x v="1"/>
    <s v="United States"/>
    <x v="47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x v="3403"/>
    <x v="331"/>
    <x v="675"/>
    <x v="0"/>
    <s v="MF-18250"/>
    <s v="Monica Federle"/>
    <x v="1"/>
    <s v="United States"/>
    <x v="290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x v="3403"/>
    <x v="331"/>
    <x v="675"/>
    <x v="0"/>
    <s v="MF-18250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x v="3403"/>
    <x v="331"/>
    <x v="675"/>
    <x v="0"/>
    <s v="MF-18250"/>
    <s v="Monica Federle"/>
    <x v="1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x v="3403"/>
    <x v="331"/>
    <x v="675"/>
    <x v="0"/>
    <s v="MF-18250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x v="3403"/>
    <x v="331"/>
    <x v="675"/>
    <x v="0"/>
    <s v="MF-18250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x v="3404"/>
    <x v="827"/>
    <x v="901"/>
    <x v="1"/>
    <s v="PS-18760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x v="3404"/>
    <x v="827"/>
    <x v="901"/>
    <x v="1"/>
    <s v="PS-18760"/>
    <s v="Pamela Stobb"/>
    <x v="0"/>
    <s v="United States"/>
    <x v="1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x v="3404"/>
    <x v="827"/>
    <x v="901"/>
    <x v="1"/>
    <s v="PS-18760"/>
    <s v="Pamela Stobb"/>
    <x v="0"/>
    <s v="United States"/>
    <x v="1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x v="3404"/>
    <x v="827"/>
    <x v="901"/>
    <x v="1"/>
    <s v="PS-18760"/>
    <s v="Pamela Stobb"/>
    <x v="0"/>
    <s v="United States"/>
    <x v="1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x v="3404"/>
    <x v="827"/>
    <x v="901"/>
    <x v="1"/>
    <s v="PS-18760"/>
    <s v="Pamela Stobb"/>
    <x v="0"/>
    <s v="United States"/>
    <x v="1"/>
    <x v="1"/>
    <n v="90008"/>
    <x v="1"/>
    <s v="OFF-LA-10003190"/>
    <x v="1"/>
    <x v="2"/>
    <s v="Avery 474"/>
    <n v="23.04"/>
    <n v="8"/>
    <n v="0"/>
    <n v="11.2896"/>
    <x v="1"/>
    <x v="1"/>
  </r>
  <r>
    <n v="6863"/>
    <x v="3404"/>
    <x v="827"/>
    <x v="901"/>
    <x v="1"/>
    <s v="PS-18760"/>
    <s v="Pamela Stobb"/>
    <x v="0"/>
    <s v="United States"/>
    <x v="1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x v="3405"/>
    <x v="96"/>
    <x v="274"/>
    <x v="1"/>
    <s v="MY-17380"/>
    <s v="Maribeth Yedwab"/>
    <x v="1"/>
    <s v="United States"/>
    <x v="52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x v="3406"/>
    <x v="1036"/>
    <x v="267"/>
    <x v="1"/>
    <s v="SC-20230"/>
    <s v="Scot Coram"/>
    <x v="1"/>
    <s v="United States"/>
    <x v="1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x v="3406"/>
    <x v="1036"/>
    <x v="267"/>
    <x v="1"/>
    <s v="SC-20230"/>
    <s v="Scot Coram"/>
    <x v="1"/>
    <s v="United States"/>
    <x v="1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x v="3406"/>
    <x v="1036"/>
    <x v="267"/>
    <x v="1"/>
    <s v="SC-20230"/>
    <s v="Scot Coram"/>
    <x v="1"/>
    <s v="United States"/>
    <x v="1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x v="3406"/>
    <x v="1036"/>
    <x v="267"/>
    <x v="1"/>
    <s v="SC-20230"/>
    <s v="Scot Coram"/>
    <x v="1"/>
    <s v="United States"/>
    <x v="1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x v="3406"/>
    <x v="1036"/>
    <x v="267"/>
    <x v="1"/>
    <s v="SC-20230"/>
    <s v="Scot Coram"/>
    <x v="1"/>
    <s v="United States"/>
    <x v="1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x v="3406"/>
    <x v="1036"/>
    <x v="267"/>
    <x v="1"/>
    <s v="SC-20230"/>
    <s v="Scot Coram"/>
    <x v="1"/>
    <s v="United States"/>
    <x v="1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x v="3406"/>
    <x v="1036"/>
    <x v="267"/>
    <x v="1"/>
    <s v="SC-20230"/>
    <s v="Scot Coram"/>
    <x v="1"/>
    <s v="United States"/>
    <x v="1"/>
    <x v="1"/>
    <n v="90004"/>
    <x v="1"/>
    <s v="OFF-PA-10002606"/>
    <x v="1"/>
    <x v="10"/>
    <s v="Xerox 1928"/>
    <n v="47.52"/>
    <n v="9"/>
    <n v="0"/>
    <n v="21.384"/>
    <x v="1"/>
    <x v="0"/>
  </r>
  <r>
    <n v="6872"/>
    <x v="3407"/>
    <x v="5"/>
    <x v="542"/>
    <x v="0"/>
    <s v="RF-19345"/>
    <s v="Randy Ferguson"/>
    <x v="1"/>
    <s v="United States"/>
    <x v="22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x v="3408"/>
    <x v="1135"/>
    <x v="79"/>
    <x v="2"/>
    <s v="SG-20080"/>
    <s v="Sandra Glassco"/>
    <x v="0"/>
    <s v="United States"/>
    <x v="4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x v="3409"/>
    <x v="1136"/>
    <x v="657"/>
    <x v="0"/>
    <s v="TB-21520"/>
    <s v="Tracy Blumstein"/>
    <x v="0"/>
    <s v="United States"/>
    <x v="486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x v="3409"/>
    <x v="1136"/>
    <x v="657"/>
    <x v="0"/>
    <s v="TB-21520"/>
    <s v="Tracy Blumstein"/>
    <x v="0"/>
    <s v="United States"/>
    <x v="486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x v="3410"/>
    <x v="64"/>
    <x v="165"/>
    <x v="1"/>
    <s v="MM-17920"/>
    <s v="Michael Moore"/>
    <x v="0"/>
    <s v="United States"/>
    <x v="269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x v="3410"/>
    <x v="64"/>
    <x v="165"/>
    <x v="1"/>
    <s v="MM-17920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x v="3411"/>
    <x v="52"/>
    <x v="526"/>
    <x v="3"/>
    <s v="CG-12520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x v="3411"/>
    <x v="52"/>
    <x v="526"/>
    <x v="3"/>
    <s v="CG-12520"/>
    <s v="Claire Gute"/>
    <x v="0"/>
    <s v="United States"/>
    <x v="61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x v="3412"/>
    <x v="494"/>
    <x v="1197"/>
    <x v="0"/>
    <s v="TW-21025"/>
    <s v="Tamara Willingham"/>
    <x v="2"/>
    <s v="United States"/>
    <x v="4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x v="3412"/>
    <x v="494"/>
    <x v="1197"/>
    <x v="0"/>
    <s v="TW-21025"/>
    <s v="Tamara Willingham"/>
    <x v="2"/>
    <s v="United States"/>
    <x v="4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x v="3412"/>
    <x v="494"/>
    <x v="1197"/>
    <x v="0"/>
    <s v="TW-21025"/>
    <s v="Tamara Willingham"/>
    <x v="2"/>
    <s v="United States"/>
    <x v="4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x v="3412"/>
    <x v="494"/>
    <x v="1197"/>
    <x v="0"/>
    <s v="TW-21025"/>
    <s v="Tamara Willingham"/>
    <x v="2"/>
    <s v="United States"/>
    <x v="4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x v="3412"/>
    <x v="494"/>
    <x v="1197"/>
    <x v="0"/>
    <s v="TW-21025"/>
    <s v="Tamara Willingham"/>
    <x v="2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x v="3413"/>
    <x v="70"/>
    <x v="630"/>
    <x v="1"/>
    <s v="BD-11320"/>
    <s v="Bill Donatelli"/>
    <x v="0"/>
    <s v="United States"/>
    <x v="31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x v="3414"/>
    <x v="18"/>
    <x v="31"/>
    <x v="1"/>
    <s v="HA-14905"/>
    <s v="Helen Abelman"/>
    <x v="0"/>
    <s v="United States"/>
    <x v="24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x v="3414"/>
    <x v="18"/>
    <x v="31"/>
    <x v="1"/>
    <s v="HA-14905"/>
    <s v="Helen Abelman"/>
    <x v="0"/>
    <s v="United States"/>
    <x v="24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x v="3415"/>
    <x v="1016"/>
    <x v="1060"/>
    <x v="1"/>
    <s v="LL-16840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x v="3415"/>
    <x v="1016"/>
    <x v="1060"/>
    <x v="1"/>
    <s v="LL-16840"/>
    <s v="Lauren Leatherbury"/>
    <x v="0"/>
    <s v="United States"/>
    <x v="1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x v="3416"/>
    <x v="65"/>
    <x v="304"/>
    <x v="1"/>
    <s v="SS-20140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x v="3416"/>
    <x v="65"/>
    <x v="304"/>
    <x v="1"/>
    <s v="SS-20140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x v="3416"/>
    <x v="65"/>
    <x v="304"/>
    <x v="1"/>
    <s v="SS-20140"/>
    <s v="Saphhira Shifley"/>
    <x v="1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x v="3416"/>
    <x v="65"/>
    <x v="304"/>
    <x v="1"/>
    <s v="SS-20140"/>
    <s v="Saphhira Shifley"/>
    <x v="1"/>
    <s v="United States"/>
    <x v="38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x v="3416"/>
    <x v="65"/>
    <x v="304"/>
    <x v="1"/>
    <s v="SS-20140"/>
    <s v="Saphhira Shifley"/>
    <x v="1"/>
    <s v="United States"/>
    <x v="38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x v="3416"/>
    <x v="65"/>
    <x v="304"/>
    <x v="1"/>
    <s v="SS-20140"/>
    <s v="Saphhira Shifley"/>
    <x v="1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x v="3416"/>
    <x v="65"/>
    <x v="304"/>
    <x v="1"/>
    <s v="SS-20140"/>
    <s v="Saphhira Shifley"/>
    <x v="1"/>
    <s v="United States"/>
    <x v="38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x v="3416"/>
    <x v="65"/>
    <x v="304"/>
    <x v="1"/>
    <s v="SS-20140"/>
    <s v="Saphhira Shifley"/>
    <x v="1"/>
    <s v="United States"/>
    <x v="38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x v="3417"/>
    <x v="238"/>
    <x v="1171"/>
    <x v="1"/>
    <s v="CK-12205"/>
    <s v="Chloris Kastensmidt"/>
    <x v="0"/>
    <s v="United States"/>
    <x v="80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x v="3418"/>
    <x v="1137"/>
    <x v="1226"/>
    <x v="0"/>
    <s v="VS-21820"/>
    <s v="Vivek Sundaresam"/>
    <x v="0"/>
    <s v="United States"/>
    <x v="14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x v="3418"/>
    <x v="1137"/>
    <x v="1226"/>
    <x v="0"/>
    <s v="VS-21820"/>
    <s v="Vivek Sundaresam"/>
    <x v="0"/>
    <s v="United States"/>
    <x v="14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x v="3419"/>
    <x v="67"/>
    <x v="835"/>
    <x v="1"/>
    <s v="TN-21040"/>
    <s v="Tanja Norvell"/>
    <x v="2"/>
    <s v="United States"/>
    <x v="20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x v="3420"/>
    <x v="1138"/>
    <x v="892"/>
    <x v="3"/>
    <s v="HR-14830"/>
    <s v="Harold Ryan"/>
    <x v="1"/>
    <s v="United States"/>
    <x v="101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x v="3421"/>
    <x v="264"/>
    <x v="221"/>
    <x v="1"/>
    <s v="JS-15595"/>
    <s v="Jill Stevenson"/>
    <x v="1"/>
    <s v="United States"/>
    <x v="22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x v="3421"/>
    <x v="264"/>
    <x v="221"/>
    <x v="1"/>
    <s v="JS-15595"/>
    <s v="Jill Stevenson"/>
    <x v="1"/>
    <s v="United States"/>
    <x v="22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x v="3421"/>
    <x v="264"/>
    <x v="221"/>
    <x v="1"/>
    <s v="JS-15595"/>
    <s v="Jill Stevenson"/>
    <x v="1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x v="3422"/>
    <x v="1139"/>
    <x v="274"/>
    <x v="0"/>
    <s v="BN-11470"/>
    <s v="Brad Norvell"/>
    <x v="1"/>
    <s v="United States"/>
    <x v="71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x v="3423"/>
    <x v="968"/>
    <x v="775"/>
    <x v="3"/>
    <s v="AR-1040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x v="3424"/>
    <x v="720"/>
    <x v="767"/>
    <x v="1"/>
    <s v="SW-20455"/>
    <s v="Shaun Weien"/>
    <x v="0"/>
    <s v="United States"/>
    <x v="4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x v="3425"/>
    <x v="389"/>
    <x v="159"/>
    <x v="1"/>
    <s v="JE-16165"/>
    <s v="Justin Ellison"/>
    <x v="1"/>
    <s v="United States"/>
    <x v="310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x v="3426"/>
    <x v="103"/>
    <x v="233"/>
    <x v="0"/>
    <s v="LH-16900"/>
    <s v="Lena Hernandez"/>
    <x v="0"/>
    <s v="United States"/>
    <x v="38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x v="3427"/>
    <x v="570"/>
    <x v="641"/>
    <x v="1"/>
    <s v="VG-21790"/>
    <s v="Vivek Gonzalez"/>
    <x v="0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x v="3428"/>
    <x v="378"/>
    <x v="727"/>
    <x v="0"/>
    <s v="EM-13960"/>
    <s v="Eric Murdock"/>
    <x v="0"/>
    <s v="United States"/>
    <x v="8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x v="3429"/>
    <x v="743"/>
    <x v="547"/>
    <x v="0"/>
    <s v="EM-13825"/>
    <s v="Elizabeth Moffitt"/>
    <x v="1"/>
    <s v="United States"/>
    <x v="1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x v="3430"/>
    <x v="821"/>
    <x v="883"/>
    <x v="1"/>
    <s v="JH-15910"/>
    <s v="Jonathan Howell"/>
    <x v="0"/>
    <s v="United States"/>
    <x v="487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x v="3431"/>
    <x v="1091"/>
    <x v="473"/>
    <x v="1"/>
    <s v="NP-18700"/>
    <s v="Nora Preis"/>
    <x v="0"/>
    <s v="United States"/>
    <x v="22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x v="3431"/>
    <x v="1091"/>
    <x v="473"/>
    <x v="1"/>
    <s v="NP-18700"/>
    <s v="Nora Preis"/>
    <x v="0"/>
    <s v="United States"/>
    <x v="22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x v="3431"/>
    <x v="1091"/>
    <x v="473"/>
    <x v="1"/>
    <s v="NP-18700"/>
    <s v="Nora Preis"/>
    <x v="0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x v="3432"/>
    <x v="757"/>
    <x v="444"/>
    <x v="1"/>
    <s v="SH-2063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x v="3433"/>
    <x v="947"/>
    <x v="172"/>
    <x v="0"/>
    <s v="BM-11785"/>
    <s v="Bryan Mills"/>
    <x v="0"/>
    <s v="United States"/>
    <x v="4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x v="3434"/>
    <x v="1031"/>
    <x v="311"/>
    <x v="1"/>
    <s v="HG-14965"/>
    <s v="Henry Goldwyn"/>
    <x v="1"/>
    <s v="United States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x v="3435"/>
    <x v="425"/>
    <x v="965"/>
    <x v="1"/>
    <s v="BM-11140"/>
    <s v="Becky Martin"/>
    <x v="0"/>
    <s v="United States"/>
    <x v="443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x v="3436"/>
    <x v="1095"/>
    <x v="939"/>
    <x v="1"/>
    <s v="PS-19045"/>
    <s v="Penelope Sewall"/>
    <x v="2"/>
    <s v="United States"/>
    <x v="20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x v="3437"/>
    <x v="199"/>
    <x v="1227"/>
    <x v="0"/>
    <s v="MS-17710"/>
    <s v="Maurice Satty"/>
    <x v="0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x v="3437"/>
    <x v="199"/>
    <x v="1227"/>
    <x v="0"/>
    <s v="MS-17710"/>
    <s v="Maurice Satty"/>
    <x v="0"/>
    <s v="United States"/>
    <x v="109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x v="3438"/>
    <x v="672"/>
    <x v="107"/>
    <x v="1"/>
    <s v="JL-15235"/>
    <s v="Janet Lee"/>
    <x v="0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x v="3438"/>
    <x v="672"/>
    <x v="107"/>
    <x v="1"/>
    <s v="JL-15235"/>
    <s v="Janet Lee"/>
    <x v="0"/>
    <s v="United States"/>
    <x v="20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x v="3439"/>
    <x v="1062"/>
    <x v="1151"/>
    <x v="1"/>
    <s v="KM-16660"/>
    <s v="Khloe Miller"/>
    <x v="0"/>
    <s v="United States"/>
    <x v="1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x v="3440"/>
    <x v="661"/>
    <x v="22"/>
    <x v="0"/>
    <s v="RD-19900"/>
    <s v="Ruben Dartt"/>
    <x v="0"/>
    <s v="United States"/>
    <x v="8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x v="3440"/>
    <x v="661"/>
    <x v="22"/>
    <x v="0"/>
    <s v="RD-19900"/>
    <s v="Ruben Dartt"/>
    <x v="0"/>
    <s v="United States"/>
    <x v="8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x v="3440"/>
    <x v="661"/>
    <x v="22"/>
    <x v="0"/>
    <s v="RD-19900"/>
    <s v="Ruben Dartt"/>
    <x v="0"/>
    <s v="United States"/>
    <x v="8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x v="3440"/>
    <x v="661"/>
    <x v="22"/>
    <x v="0"/>
    <s v="RD-19900"/>
    <s v="Ruben Dartt"/>
    <x v="0"/>
    <s v="United States"/>
    <x v="8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x v="3441"/>
    <x v="686"/>
    <x v="701"/>
    <x v="1"/>
    <s v="ST-20530"/>
    <s v="Shui Tom"/>
    <x v="0"/>
    <s v="United States"/>
    <x v="10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x v="3441"/>
    <x v="686"/>
    <x v="701"/>
    <x v="1"/>
    <s v="ST-20530"/>
    <s v="Shui Tom"/>
    <x v="0"/>
    <s v="United States"/>
    <x v="10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x v="3441"/>
    <x v="686"/>
    <x v="701"/>
    <x v="1"/>
    <s v="ST-20530"/>
    <s v="Shui Tom"/>
    <x v="0"/>
    <s v="United States"/>
    <x v="10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x v="3441"/>
    <x v="686"/>
    <x v="701"/>
    <x v="1"/>
    <s v="ST-20530"/>
    <s v="Shui Tom"/>
    <x v="0"/>
    <s v="United States"/>
    <x v="10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x v="3442"/>
    <x v="329"/>
    <x v="108"/>
    <x v="0"/>
    <s v="BP-11095"/>
    <s v="Bart Pistole"/>
    <x v="1"/>
    <s v="United States"/>
    <x v="236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x v="3443"/>
    <x v="476"/>
    <x v="383"/>
    <x v="2"/>
    <s v="TA-21385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x v="3444"/>
    <x v="345"/>
    <x v="1228"/>
    <x v="3"/>
    <s v="PS-18760"/>
    <s v="Pamela Stobb"/>
    <x v="0"/>
    <s v="United States"/>
    <x v="236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x v="3445"/>
    <x v="732"/>
    <x v="333"/>
    <x v="1"/>
    <s v="NP-18700"/>
    <s v="Nora Preis"/>
    <x v="0"/>
    <s v="United States"/>
    <x v="4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x v="3446"/>
    <x v="335"/>
    <x v="569"/>
    <x v="1"/>
    <s v="SC-20260"/>
    <s v="Scott Cohen"/>
    <x v="1"/>
    <s v="United States"/>
    <x v="20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x v="3446"/>
    <x v="335"/>
    <x v="569"/>
    <x v="1"/>
    <s v="SC-20260"/>
    <s v="Scott Cohen"/>
    <x v="1"/>
    <s v="United States"/>
    <x v="20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x v="3446"/>
    <x v="335"/>
    <x v="569"/>
    <x v="1"/>
    <s v="SC-20260"/>
    <s v="Scott Cohen"/>
    <x v="1"/>
    <s v="United States"/>
    <x v="20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x v="3446"/>
    <x v="335"/>
    <x v="569"/>
    <x v="1"/>
    <s v="SC-20260"/>
    <s v="Scott Cohen"/>
    <x v="1"/>
    <s v="United States"/>
    <x v="20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x v="3447"/>
    <x v="395"/>
    <x v="1229"/>
    <x v="1"/>
    <s v="RD-19930"/>
    <s v="Russell D'Ascenzo"/>
    <x v="0"/>
    <s v="United States"/>
    <x v="1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x v="3448"/>
    <x v="865"/>
    <x v="1138"/>
    <x v="1"/>
    <s v="TH-21115"/>
    <s v="Thea Hudgings"/>
    <x v="1"/>
    <s v="United States"/>
    <x v="46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x v="3449"/>
    <x v="955"/>
    <x v="1037"/>
    <x v="1"/>
    <s v="GM-14680"/>
    <s v="Greg Matthias"/>
    <x v="0"/>
    <s v="United States"/>
    <x v="20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x v="3450"/>
    <x v="529"/>
    <x v="681"/>
    <x v="1"/>
    <s v="JO-15550"/>
    <s v="Jesus Ocampo"/>
    <x v="2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x v="3451"/>
    <x v="334"/>
    <x v="1230"/>
    <x v="1"/>
    <s v="ZC-21910"/>
    <s v="Zuschuss Carroll"/>
    <x v="0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x v="3451"/>
    <x v="334"/>
    <x v="1230"/>
    <x v="1"/>
    <s v="ZC-21910"/>
    <s v="Zuschuss Carroll"/>
    <x v="0"/>
    <s v="United States"/>
    <x v="34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x v="3452"/>
    <x v="123"/>
    <x v="381"/>
    <x v="3"/>
    <s v="AP-10720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x v="3452"/>
    <x v="123"/>
    <x v="381"/>
    <x v="3"/>
    <s v="AP-10720"/>
    <s v="Anne Pryor"/>
    <x v="2"/>
    <s v="United States"/>
    <x v="20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x v="3453"/>
    <x v="312"/>
    <x v="1005"/>
    <x v="1"/>
    <s v="GK-14620"/>
    <s v="Grace Kelly"/>
    <x v="1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x v="3454"/>
    <x v="653"/>
    <x v="1120"/>
    <x v="2"/>
    <s v="HM-14980"/>
    <s v="Henry MacAllister"/>
    <x v="0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x v="3454"/>
    <x v="653"/>
    <x v="1120"/>
    <x v="2"/>
    <s v="HM-14980"/>
    <s v="Henry MacAllister"/>
    <x v="0"/>
    <s v="United States"/>
    <x v="1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x v="3454"/>
    <x v="653"/>
    <x v="1120"/>
    <x v="2"/>
    <s v="HM-14980"/>
    <s v="Henry MacAllister"/>
    <x v="0"/>
    <s v="United States"/>
    <x v="1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x v="3455"/>
    <x v="334"/>
    <x v="32"/>
    <x v="1"/>
    <s v="LS-16945"/>
    <s v="Linda Southworth"/>
    <x v="1"/>
    <s v="United States"/>
    <x v="1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x v="3456"/>
    <x v="216"/>
    <x v="194"/>
    <x v="1"/>
    <s v="AR-10570"/>
    <s v="Anemone Ratner"/>
    <x v="0"/>
    <s v="United States"/>
    <x v="38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x v="3456"/>
    <x v="216"/>
    <x v="194"/>
    <x v="1"/>
    <s v="AR-10570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x v="3457"/>
    <x v="874"/>
    <x v="591"/>
    <x v="0"/>
    <s v="RH-19510"/>
    <s v="Rick Huthwaite"/>
    <x v="2"/>
    <s v="United States"/>
    <x v="8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x v="3457"/>
    <x v="874"/>
    <x v="591"/>
    <x v="0"/>
    <s v="RH-19510"/>
    <s v="Rick Huthwaite"/>
    <x v="2"/>
    <s v="United States"/>
    <x v="8"/>
    <x v="1"/>
    <n v="94110"/>
    <x v="1"/>
    <s v="OFF-PA-10002377"/>
    <x v="1"/>
    <x v="10"/>
    <s v="Xerox 1916"/>
    <n v="146.82"/>
    <n v="3"/>
    <n v="0"/>
    <n v="73.41"/>
    <x v="1"/>
    <x v="0"/>
  </r>
  <r>
    <n v="6961"/>
    <x v="3457"/>
    <x v="874"/>
    <x v="591"/>
    <x v="0"/>
    <s v="RH-19510"/>
    <s v="Rick Huthwaite"/>
    <x v="2"/>
    <s v="United States"/>
    <x v="8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x v="3458"/>
    <x v="468"/>
    <x v="173"/>
    <x v="3"/>
    <s v="TB-21190"/>
    <s v="Thomas Brumley"/>
    <x v="2"/>
    <s v="United States"/>
    <x v="169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x v="3459"/>
    <x v="87"/>
    <x v="1231"/>
    <x v="0"/>
    <s v="JD-15895"/>
    <s v="Jonathan Doherty"/>
    <x v="1"/>
    <s v="United States"/>
    <x v="29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x v="3459"/>
    <x v="87"/>
    <x v="1231"/>
    <x v="0"/>
    <s v="JD-15895"/>
    <s v="Jonathan Doherty"/>
    <x v="1"/>
    <s v="United States"/>
    <x v="29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x v="3459"/>
    <x v="87"/>
    <x v="1231"/>
    <x v="0"/>
    <s v="JD-15895"/>
    <s v="Jonathan Doherty"/>
    <x v="1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x v="3459"/>
    <x v="87"/>
    <x v="1231"/>
    <x v="0"/>
    <s v="JD-15895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x v="3459"/>
    <x v="87"/>
    <x v="1231"/>
    <x v="0"/>
    <s v="JD-15895"/>
    <s v="Jonathan Doherty"/>
    <x v="1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x v="3459"/>
    <x v="87"/>
    <x v="1231"/>
    <x v="0"/>
    <s v="JD-15895"/>
    <s v="Jonathan Doherty"/>
    <x v="1"/>
    <s v="United States"/>
    <x v="29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x v="3460"/>
    <x v="1140"/>
    <x v="52"/>
    <x v="0"/>
    <s v="MP-17965"/>
    <s v="Michael Paige"/>
    <x v="1"/>
    <s v="United States"/>
    <x v="20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x v="3461"/>
    <x v="994"/>
    <x v="405"/>
    <x v="0"/>
    <s v="JB-16000"/>
    <s v="Joy Bell-"/>
    <x v="0"/>
    <s v="United States"/>
    <x v="468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x v="3462"/>
    <x v="20"/>
    <x v="425"/>
    <x v="1"/>
    <s v="AB-10105"/>
    <s v="Adrian Barton"/>
    <x v="0"/>
    <s v="United States"/>
    <x v="42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x v="3462"/>
    <x v="20"/>
    <x v="425"/>
    <x v="1"/>
    <s v="AB-10105"/>
    <s v="Adrian Barton"/>
    <x v="0"/>
    <s v="United States"/>
    <x v="42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x v="3462"/>
    <x v="20"/>
    <x v="425"/>
    <x v="1"/>
    <s v="AB-10105"/>
    <s v="Adrian Barton"/>
    <x v="0"/>
    <s v="United States"/>
    <x v="42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x v="3462"/>
    <x v="20"/>
    <x v="425"/>
    <x v="1"/>
    <s v="AB-10105"/>
    <s v="Adrian Barton"/>
    <x v="0"/>
    <s v="United States"/>
    <x v="42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x v="3463"/>
    <x v="175"/>
    <x v="184"/>
    <x v="1"/>
    <s v="CC-12145"/>
    <s v="Charles Crestani"/>
    <x v="0"/>
    <s v="United States"/>
    <x v="12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x v="3464"/>
    <x v="1141"/>
    <x v="790"/>
    <x v="1"/>
    <s v="CY-12745"/>
    <s v="Craig Yedwab"/>
    <x v="1"/>
    <s v="United States"/>
    <x v="23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x v="3464"/>
    <x v="1141"/>
    <x v="790"/>
    <x v="1"/>
    <s v="CY-12745"/>
    <s v="Craig Yedwab"/>
    <x v="1"/>
    <s v="United States"/>
    <x v="23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x v="3465"/>
    <x v="881"/>
    <x v="940"/>
    <x v="2"/>
    <s v="EP-13915"/>
    <s v="Emily Phan"/>
    <x v="0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x v="3466"/>
    <x v="920"/>
    <x v="364"/>
    <x v="0"/>
    <s v="DL-13315"/>
    <s v="Delfina Latchford"/>
    <x v="0"/>
    <s v="United States"/>
    <x v="118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x v="3467"/>
    <x v="424"/>
    <x v="992"/>
    <x v="1"/>
    <s v="SO-20335"/>
    <s v="Sean O'Donnell"/>
    <x v="0"/>
    <s v="United States"/>
    <x v="1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x v="3468"/>
    <x v="845"/>
    <x v="821"/>
    <x v="2"/>
    <s v="BP-11095"/>
    <s v="Bart Pistole"/>
    <x v="1"/>
    <s v="United States"/>
    <x v="20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x v="3468"/>
    <x v="845"/>
    <x v="821"/>
    <x v="2"/>
    <s v="BP-11095"/>
    <s v="Bart Pistole"/>
    <x v="1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x v="3469"/>
    <x v="142"/>
    <x v="344"/>
    <x v="1"/>
    <s v="JA-15970"/>
    <s v="Joseph Airdo"/>
    <x v="0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x v="3469"/>
    <x v="142"/>
    <x v="344"/>
    <x v="1"/>
    <s v="JA-15970"/>
    <s v="Joseph Airdo"/>
    <x v="0"/>
    <s v="United States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x v="3469"/>
    <x v="142"/>
    <x v="344"/>
    <x v="1"/>
    <s v="JA-15970"/>
    <s v="Joseph Airdo"/>
    <x v="0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x v="3469"/>
    <x v="142"/>
    <x v="344"/>
    <x v="1"/>
    <s v="JA-15970"/>
    <s v="Joseph Airdo"/>
    <x v="0"/>
    <s v="United States"/>
    <x v="66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x v="3469"/>
    <x v="142"/>
    <x v="344"/>
    <x v="1"/>
    <s v="JA-15970"/>
    <s v="Joseph Airdo"/>
    <x v="0"/>
    <s v="United States"/>
    <x v="66"/>
    <x v="12"/>
    <n v="48227"/>
    <x v="2"/>
    <s v="OFF-AR-10004999"/>
    <x v="1"/>
    <x v="6"/>
    <s v="Newell 315"/>
    <n v="11.96"/>
    <n v="2"/>
    <n v="0"/>
    <n v="2.99"/>
    <x v="2"/>
    <x v="0"/>
  </r>
  <r>
    <n v="6988"/>
    <x v="3469"/>
    <x v="142"/>
    <x v="344"/>
    <x v="1"/>
    <s v="JA-15970"/>
    <s v="Joseph Airdo"/>
    <x v="0"/>
    <s v="United States"/>
    <x v="66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x v="3470"/>
    <x v="343"/>
    <x v="38"/>
    <x v="0"/>
    <s v="BB-11545"/>
    <s v="Brenda Bowman"/>
    <x v="1"/>
    <s v="United States"/>
    <x v="2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x v="3471"/>
    <x v="157"/>
    <x v="114"/>
    <x v="2"/>
    <s v="DK-13375"/>
    <s v="Dennis Kane"/>
    <x v="0"/>
    <s v="United States"/>
    <x v="488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x v="3472"/>
    <x v="627"/>
    <x v="681"/>
    <x v="0"/>
    <s v="RH-19600"/>
    <s v="Rob Haberlin"/>
    <x v="0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x v="3472"/>
    <x v="627"/>
    <x v="681"/>
    <x v="0"/>
    <s v="RH-19600"/>
    <s v="Rob Haberlin"/>
    <x v="0"/>
    <s v="United States"/>
    <x v="409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x v="3472"/>
    <x v="627"/>
    <x v="681"/>
    <x v="0"/>
    <s v="RH-19600"/>
    <s v="Rob Haberlin"/>
    <x v="0"/>
    <s v="United States"/>
    <x v="409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x v="3472"/>
    <x v="627"/>
    <x v="681"/>
    <x v="0"/>
    <s v="RH-19600"/>
    <s v="Rob Haberlin"/>
    <x v="0"/>
    <s v="United States"/>
    <x v="409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x v="3472"/>
    <x v="627"/>
    <x v="681"/>
    <x v="0"/>
    <s v="RH-19600"/>
    <s v="Rob Haberlin"/>
    <x v="0"/>
    <s v="United States"/>
    <x v="409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x v="3473"/>
    <x v="902"/>
    <x v="6"/>
    <x v="1"/>
    <s v="AG-10300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x v="3474"/>
    <x v="331"/>
    <x v="209"/>
    <x v="0"/>
    <s v="JB-15400"/>
    <s v="Jennifer Braxton"/>
    <x v="1"/>
    <s v="United States"/>
    <x v="179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x v="3474"/>
    <x v="331"/>
    <x v="209"/>
    <x v="0"/>
    <s v="JB-15400"/>
    <s v="Jennifer Braxton"/>
    <x v="1"/>
    <s v="United States"/>
    <x v="179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x v="3475"/>
    <x v="1142"/>
    <x v="42"/>
    <x v="1"/>
    <s v="BC-11125"/>
    <s v="Becky Castell"/>
    <x v="2"/>
    <s v="United States"/>
    <x v="229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x v="3476"/>
    <x v="1143"/>
    <x v="990"/>
    <x v="2"/>
    <s v="KC-16675"/>
    <s v="Kimberly Carter"/>
    <x v="1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x v="3476"/>
    <x v="1143"/>
    <x v="990"/>
    <x v="2"/>
    <s v="KC-16675"/>
    <s v="Kimberly Carter"/>
    <x v="1"/>
    <s v="United States"/>
    <x v="103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x v="3477"/>
    <x v="1110"/>
    <x v="1157"/>
    <x v="1"/>
    <s v="DR-12940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x v="3478"/>
    <x v="710"/>
    <x v="760"/>
    <x v="0"/>
    <s v="DW-13195"/>
    <s v="David Wiener"/>
    <x v="1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x v="3478"/>
    <x v="710"/>
    <x v="760"/>
    <x v="0"/>
    <s v="DW-13195"/>
    <s v="David Wiener"/>
    <x v="1"/>
    <s v="United States"/>
    <x v="1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x v="3479"/>
    <x v="851"/>
    <x v="58"/>
    <x v="1"/>
    <s v="ME-18010"/>
    <s v="Michelle Ellison"/>
    <x v="1"/>
    <s v="United States"/>
    <x v="396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x v="3480"/>
    <x v="549"/>
    <x v="745"/>
    <x v="1"/>
    <s v="JF-15490"/>
    <s v="Jeremy Farry"/>
    <x v="0"/>
    <s v="United States"/>
    <x v="20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x v="3481"/>
    <x v="534"/>
    <x v="444"/>
    <x v="1"/>
    <s v="SP-20860"/>
    <s v="Sung Pak"/>
    <x v="1"/>
    <s v="United States"/>
    <x v="22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x v="3482"/>
    <x v="291"/>
    <x v="454"/>
    <x v="1"/>
    <s v="KN-16390"/>
    <s v="Katherine Nockton"/>
    <x v="1"/>
    <s v="United States"/>
    <x v="24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x v="3482"/>
    <x v="291"/>
    <x v="454"/>
    <x v="1"/>
    <s v="KN-16390"/>
    <s v="Katherine Nockton"/>
    <x v="1"/>
    <s v="United States"/>
    <x v="24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x v="3482"/>
    <x v="291"/>
    <x v="454"/>
    <x v="1"/>
    <s v="KN-16390"/>
    <s v="Katherine Nockton"/>
    <x v="1"/>
    <s v="United States"/>
    <x v="24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x v="3483"/>
    <x v="235"/>
    <x v="248"/>
    <x v="1"/>
    <s v="GT-14710"/>
    <s v="Greg Tran"/>
    <x v="0"/>
    <s v="United States"/>
    <x v="20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x v="3483"/>
    <x v="235"/>
    <x v="248"/>
    <x v="1"/>
    <s v="GT-14710"/>
    <s v="Greg Tran"/>
    <x v="0"/>
    <s v="United States"/>
    <x v="20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x v="3483"/>
    <x v="235"/>
    <x v="248"/>
    <x v="1"/>
    <s v="GT-14710"/>
    <s v="Greg Tran"/>
    <x v="0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x v="3484"/>
    <x v="34"/>
    <x v="33"/>
    <x v="0"/>
    <s v="DB-12910"/>
    <s v="Daniel Byrd"/>
    <x v="2"/>
    <s v="United States"/>
    <x v="162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x v="3485"/>
    <x v="518"/>
    <x v="1232"/>
    <x v="0"/>
    <s v="FM-14215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x v="3485"/>
    <x v="518"/>
    <x v="1232"/>
    <x v="0"/>
    <s v="FM-14215"/>
    <s v="Filia McAdams"/>
    <x v="1"/>
    <s v="United States"/>
    <x v="102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x v="3485"/>
    <x v="518"/>
    <x v="1232"/>
    <x v="0"/>
    <s v="FM-14215"/>
    <s v="Filia McAdams"/>
    <x v="1"/>
    <s v="United States"/>
    <x v="102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x v="3485"/>
    <x v="518"/>
    <x v="1232"/>
    <x v="0"/>
    <s v="FM-14215"/>
    <s v="Filia McAdams"/>
    <x v="1"/>
    <s v="United States"/>
    <x v="102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x v="3486"/>
    <x v="661"/>
    <x v="1233"/>
    <x v="0"/>
    <s v="SM-20005"/>
    <s v="Sally Matthias"/>
    <x v="0"/>
    <s v="United States"/>
    <x v="20"/>
    <x v="15"/>
    <n v="10035"/>
    <x v="3"/>
    <s v="OFF-LA-10003720"/>
    <x v="1"/>
    <x v="2"/>
    <s v="Avery 487"/>
    <n v="25.83"/>
    <n v="7"/>
    <n v="0"/>
    <n v="12.1401"/>
    <x v="3"/>
    <x v="0"/>
  </r>
  <r>
    <n v="7020"/>
    <x v="3487"/>
    <x v="709"/>
    <x v="55"/>
    <x v="1"/>
    <s v="AP-10915"/>
    <s v="Arthur Prichep"/>
    <x v="0"/>
    <s v="United States"/>
    <x v="60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x v="3487"/>
    <x v="709"/>
    <x v="55"/>
    <x v="1"/>
    <s v="AP-10915"/>
    <s v="Arthur Prichep"/>
    <x v="0"/>
    <s v="United States"/>
    <x v="60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x v="3487"/>
    <x v="709"/>
    <x v="55"/>
    <x v="1"/>
    <s v="AP-10915"/>
    <s v="Arthur Prichep"/>
    <x v="0"/>
    <s v="United States"/>
    <x v="60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x v="3487"/>
    <x v="709"/>
    <x v="55"/>
    <x v="1"/>
    <s v="AP-10915"/>
    <s v="Arthur Prichep"/>
    <x v="0"/>
    <s v="United States"/>
    <x v="60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x v="3487"/>
    <x v="709"/>
    <x v="55"/>
    <x v="1"/>
    <s v="AP-10915"/>
    <s v="Arthur Prichep"/>
    <x v="0"/>
    <s v="United States"/>
    <x v="60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x v="3487"/>
    <x v="709"/>
    <x v="55"/>
    <x v="1"/>
    <s v="AP-10915"/>
    <s v="Arthur Prichep"/>
    <x v="0"/>
    <s v="United States"/>
    <x v="60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x v="3488"/>
    <x v="695"/>
    <x v="1234"/>
    <x v="1"/>
    <s v="SP-20545"/>
    <s v="Sibella Parks"/>
    <x v="1"/>
    <s v="United States"/>
    <x v="20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x v="3488"/>
    <x v="695"/>
    <x v="1234"/>
    <x v="1"/>
    <s v="SP-20545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x v="3489"/>
    <x v="926"/>
    <x v="60"/>
    <x v="1"/>
    <s v="RD-19585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x v="3490"/>
    <x v="887"/>
    <x v="491"/>
    <x v="0"/>
    <s v="MC-17575"/>
    <s v="Matt Collins"/>
    <x v="0"/>
    <s v="United States"/>
    <x v="9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x v="3491"/>
    <x v="583"/>
    <x v="619"/>
    <x v="1"/>
    <s v="EB-13750"/>
    <s v="Edward Becker"/>
    <x v="1"/>
    <s v="United States"/>
    <x v="20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x v="3491"/>
    <x v="583"/>
    <x v="619"/>
    <x v="1"/>
    <s v="EB-13750"/>
    <s v="Edward Becker"/>
    <x v="1"/>
    <s v="United States"/>
    <x v="20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x v="3491"/>
    <x v="583"/>
    <x v="619"/>
    <x v="1"/>
    <s v="EB-13750"/>
    <s v="Edward Becker"/>
    <x v="1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x v="3491"/>
    <x v="583"/>
    <x v="619"/>
    <x v="1"/>
    <s v="EB-13750"/>
    <s v="Edward Becker"/>
    <x v="1"/>
    <s v="United States"/>
    <x v="20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x v="3491"/>
    <x v="583"/>
    <x v="619"/>
    <x v="1"/>
    <s v="EB-13750"/>
    <s v="Edward Becker"/>
    <x v="1"/>
    <s v="United States"/>
    <x v="20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x v="3491"/>
    <x v="583"/>
    <x v="619"/>
    <x v="1"/>
    <s v="EB-13750"/>
    <s v="Edward Becker"/>
    <x v="1"/>
    <s v="United States"/>
    <x v="20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x v="3492"/>
    <x v="45"/>
    <x v="87"/>
    <x v="1"/>
    <s v="JE-15610"/>
    <s v="Jim Epp"/>
    <x v="1"/>
    <s v="United States"/>
    <x v="70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x v="3493"/>
    <x v="1073"/>
    <x v="352"/>
    <x v="0"/>
    <s v="CS-11860"/>
    <s v="Cari Schnelling"/>
    <x v="0"/>
    <s v="United States"/>
    <x v="121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x v="3494"/>
    <x v="585"/>
    <x v="474"/>
    <x v="1"/>
    <s v="PB-19105"/>
    <s v="Peter Bühler"/>
    <x v="0"/>
    <s v="United States"/>
    <x v="214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x v="3494"/>
    <x v="585"/>
    <x v="474"/>
    <x v="1"/>
    <s v="PB-19105"/>
    <s v="Peter Bühler"/>
    <x v="0"/>
    <s v="United States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x v="3495"/>
    <x v="94"/>
    <x v="350"/>
    <x v="1"/>
    <s v="AT-10735"/>
    <s v="Annie Thurman"/>
    <x v="0"/>
    <s v="United States"/>
    <x v="20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x v="3495"/>
    <x v="94"/>
    <x v="350"/>
    <x v="1"/>
    <s v="AT-10735"/>
    <s v="Annie Thurman"/>
    <x v="0"/>
    <s v="United States"/>
    <x v="20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x v="3495"/>
    <x v="94"/>
    <x v="350"/>
    <x v="1"/>
    <s v="AT-10735"/>
    <s v="Annie Thurman"/>
    <x v="0"/>
    <s v="United States"/>
    <x v="20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x v="3496"/>
    <x v="930"/>
    <x v="989"/>
    <x v="1"/>
    <s v="SV-20365"/>
    <s v="Seth Vernon"/>
    <x v="0"/>
    <s v="United States"/>
    <x v="10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x v="3496"/>
    <x v="930"/>
    <x v="989"/>
    <x v="1"/>
    <s v="SV-20365"/>
    <s v="Seth Vernon"/>
    <x v="0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x v="3496"/>
    <x v="930"/>
    <x v="989"/>
    <x v="1"/>
    <s v="SV-20365"/>
    <s v="Seth Vernon"/>
    <x v="0"/>
    <s v="United States"/>
    <x v="10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x v="3497"/>
    <x v="54"/>
    <x v="333"/>
    <x v="1"/>
    <s v="PJ-18835"/>
    <s v="Patrick Jones"/>
    <x v="1"/>
    <s v="United States"/>
    <x v="61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x v="3498"/>
    <x v="918"/>
    <x v="1021"/>
    <x v="1"/>
    <s v="NM-18445"/>
    <s v="Nathan Mautz"/>
    <x v="2"/>
    <s v="United States"/>
    <x v="3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x v="3498"/>
    <x v="918"/>
    <x v="1021"/>
    <x v="1"/>
    <s v="NM-18445"/>
    <s v="Nathan Mautz"/>
    <x v="2"/>
    <s v="United States"/>
    <x v="3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x v="3499"/>
    <x v="1041"/>
    <x v="1070"/>
    <x v="2"/>
    <s v="TR-21325"/>
    <s v="Toby Ritter"/>
    <x v="0"/>
    <s v="United States"/>
    <x v="316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x v="3500"/>
    <x v="794"/>
    <x v="839"/>
    <x v="1"/>
    <s v="BF-11005"/>
    <s v="Barry Franz"/>
    <x v="2"/>
    <s v="United States"/>
    <x v="34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x v="3501"/>
    <x v="25"/>
    <x v="440"/>
    <x v="3"/>
    <s v="WB-21850"/>
    <s v="William Brown"/>
    <x v="0"/>
    <s v="United States"/>
    <x v="125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x v="3501"/>
    <x v="25"/>
    <x v="440"/>
    <x v="3"/>
    <s v="WB-21850"/>
    <s v="William Brown"/>
    <x v="0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x v="3501"/>
    <x v="25"/>
    <x v="440"/>
    <x v="3"/>
    <s v="WB-21850"/>
    <s v="William Brown"/>
    <x v="0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x v="3501"/>
    <x v="25"/>
    <x v="440"/>
    <x v="3"/>
    <s v="WB-21850"/>
    <s v="William Brown"/>
    <x v="0"/>
    <s v="United States"/>
    <x v="125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x v="3501"/>
    <x v="25"/>
    <x v="440"/>
    <x v="3"/>
    <s v="WB-21850"/>
    <s v="William Brown"/>
    <x v="0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x v="3501"/>
    <x v="25"/>
    <x v="440"/>
    <x v="3"/>
    <s v="WB-21850"/>
    <s v="William Brown"/>
    <x v="0"/>
    <s v="United States"/>
    <x v="125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x v="3501"/>
    <x v="25"/>
    <x v="440"/>
    <x v="3"/>
    <s v="WB-21850"/>
    <s v="William Brown"/>
    <x v="0"/>
    <s v="United States"/>
    <x v="125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x v="3501"/>
    <x v="25"/>
    <x v="440"/>
    <x v="3"/>
    <s v="WB-21850"/>
    <s v="William Brown"/>
    <x v="0"/>
    <s v="United States"/>
    <x v="125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x v="3501"/>
    <x v="25"/>
    <x v="440"/>
    <x v="3"/>
    <s v="WB-21850"/>
    <s v="William Brown"/>
    <x v="0"/>
    <s v="United States"/>
    <x v="125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x v="3501"/>
    <x v="25"/>
    <x v="440"/>
    <x v="3"/>
    <s v="WB-21850"/>
    <s v="William Brown"/>
    <x v="0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x v="3501"/>
    <x v="25"/>
    <x v="440"/>
    <x v="3"/>
    <s v="WB-21850"/>
    <s v="William Brown"/>
    <x v="0"/>
    <s v="United States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x v="3502"/>
    <x v="302"/>
    <x v="43"/>
    <x v="0"/>
    <s v="KH-16630"/>
    <s v="Ken Heidel"/>
    <x v="1"/>
    <s v="United States"/>
    <x v="213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x v="3503"/>
    <x v="723"/>
    <x v="844"/>
    <x v="0"/>
    <s v="KL-16645"/>
    <s v="Ken Lonsdale"/>
    <x v="0"/>
    <s v="United States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x v="3504"/>
    <x v="515"/>
    <x v="559"/>
    <x v="1"/>
    <s v="MG-17890"/>
    <s v="Michael Granlund"/>
    <x v="2"/>
    <s v="United States"/>
    <x v="127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x v="3505"/>
    <x v="1144"/>
    <x v="736"/>
    <x v="1"/>
    <s v="JF-15355"/>
    <s v="Jay Fein"/>
    <x v="0"/>
    <s v="United States"/>
    <x v="30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x v="3506"/>
    <x v="776"/>
    <x v="820"/>
    <x v="2"/>
    <s v="RS-19765"/>
    <s v="Roland Schwarz"/>
    <x v="1"/>
    <s v="United States"/>
    <x v="1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x v="3507"/>
    <x v="198"/>
    <x v="895"/>
    <x v="1"/>
    <s v="NL-18310"/>
    <s v="Nancy Lomonaco"/>
    <x v="2"/>
    <s v="United States"/>
    <x v="1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x v="3508"/>
    <x v="206"/>
    <x v="476"/>
    <x v="1"/>
    <s v="AS-1028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x v="3508"/>
    <x v="206"/>
    <x v="476"/>
    <x v="1"/>
    <s v="AS-10285"/>
    <s v="Alejandro Savely"/>
    <x v="1"/>
    <s v="United States"/>
    <x v="61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x v="3509"/>
    <x v="128"/>
    <x v="536"/>
    <x v="1"/>
    <s v="GM-14500"/>
    <s v="Gene McClure"/>
    <x v="0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x v="3510"/>
    <x v="64"/>
    <x v="165"/>
    <x v="0"/>
    <s v="SU-20665"/>
    <s v="Stephanie Ulpright"/>
    <x v="2"/>
    <s v="United States"/>
    <x v="22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x v="3511"/>
    <x v="310"/>
    <x v="1235"/>
    <x v="1"/>
    <s v="CK-12205"/>
    <s v="Chloris Kastensmidt"/>
    <x v="0"/>
    <s v="United States"/>
    <x v="392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x v="3511"/>
    <x v="310"/>
    <x v="1235"/>
    <x v="1"/>
    <s v="CK-12205"/>
    <s v="Chloris Kastensmidt"/>
    <x v="0"/>
    <s v="United States"/>
    <x v="392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x v="3511"/>
    <x v="310"/>
    <x v="1235"/>
    <x v="1"/>
    <s v="CK-12205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x v="3511"/>
    <x v="310"/>
    <x v="1235"/>
    <x v="1"/>
    <s v="CK-12205"/>
    <s v="Chloris Kastensmidt"/>
    <x v="0"/>
    <s v="United States"/>
    <x v="392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x v="3511"/>
    <x v="310"/>
    <x v="1235"/>
    <x v="1"/>
    <s v="CK-12205"/>
    <s v="Chloris Kastensmidt"/>
    <x v="0"/>
    <s v="United States"/>
    <x v="392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x v="3512"/>
    <x v="536"/>
    <x v="968"/>
    <x v="1"/>
    <s v="JM-15580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x v="3513"/>
    <x v="476"/>
    <x v="479"/>
    <x v="1"/>
    <s v="JE-15715"/>
    <s v="Joe Elijah"/>
    <x v="0"/>
    <s v="United States"/>
    <x v="35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x v="3513"/>
    <x v="476"/>
    <x v="479"/>
    <x v="1"/>
    <s v="JE-15715"/>
    <s v="Joe Elijah"/>
    <x v="0"/>
    <s v="United States"/>
    <x v="35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x v="3513"/>
    <x v="476"/>
    <x v="479"/>
    <x v="1"/>
    <s v="JE-15715"/>
    <s v="Joe Elijah"/>
    <x v="0"/>
    <s v="United States"/>
    <x v="35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x v="3513"/>
    <x v="476"/>
    <x v="479"/>
    <x v="1"/>
    <s v="JE-15715"/>
    <s v="Joe Elijah"/>
    <x v="0"/>
    <s v="United States"/>
    <x v="35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x v="3513"/>
    <x v="476"/>
    <x v="479"/>
    <x v="1"/>
    <s v="JE-15715"/>
    <s v="Joe Elijah"/>
    <x v="0"/>
    <s v="United States"/>
    <x v="35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x v="3513"/>
    <x v="476"/>
    <x v="479"/>
    <x v="1"/>
    <s v="JE-15715"/>
    <s v="Joe Elijah"/>
    <x v="0"/>
    <s v="United States"/>
    <x v="35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x v="3514"/>
    <x v="246"/>
    <x v="262"/>
    <x v="0"/>
    <s v="AR-10825"/>
    <s v="Anthony Rawles"/>
    <x v="1"/>
    <s v="United States"/>
    <x v="3"/>
    <x v="1"/>
    <n v="94521"/>
    <x v="1"/>
    <s v="OFF-AR-10003469"/>
    <x v="1"/>
    <x v="6"/>
    <s v="Nontoxic Chalk"/>
    <n v="3.52"/>
    <n v="2"/>
    <n v="0"/>
    <n v="1.6896"/>
    <x v="1"/>
    <x v="0"/>
  </r>
  <r>
    <n v="7085"/>
    <x v="3514"/>
    <x v="246"/>
    <x v="262"/>
    <x v="0"/>
    <s v="AR-10825"/>
    <s v="Anthony Rawles"/>
    <x v="1"/>
    <s v="United States"/>
    <x v="3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x v="3515"/>
    <x v="145"/>
    <x v="938"/>
    <x v="2"/>
    <s v="AH-10075"/>
    <s v="Adam Hart"/>
    <x v="1"/>
    <s v="United States"/>
    <x v="142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x v="3515"/>
    <x v="145"/>
    <x v="938"/>
    <x v="2"/>
    <s v="AH-10075"/>
    <s v="Adam Hart"/>
    <x v="1"/>
    <s v="United States"/>
    <x v="142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x v="3516"/>
    <x v="646"/>
    <x v="1236"/>
    <x v="0"/>
    <s v="GA-14515"/>
    <s v="George Ashbrook"/>
    <x v="0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x v="3517"/>
    <x v="969"/>
    <x v="983"/>
    <x v="0"/>
    <s v="JF-15415"/>
    <s v="Jennifer Ferguson"/>
    <x v="0"/>
    <s v="United States"/>
    <x v="306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x v="3518"/>
    <x v="140"/>
    <x v="141"/>
    <x v="0"/>
    <s v="KH-16690"/>
    <s v="Kristen Hastings"/>
    <x v="1"/>
    <s v="United States"/>
    <x v="1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x v="3519"/>
    <x v="1145"/>
    <x v="1237"/>
    <x v="1"/>
    <s v="CC-12685"/>
    <s v="Craig Carroll"/>
    <x v="0"/>
    <s v="United States"/>
    <x v="0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x v="3519"/>
    <x v="1145"/>
    <x v="1237"/>
    <x v="1"/>
    <s v="CC-12685"/>
    <s v="Craig Carroll"/>
    <x v="0"/>
    <s v="United States"/>
    <x v="0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x v="3519"/>
    <x v="1145"/>
    <x v="1237"/>
    <x v="1"/>
    <s v="CC-12685"/>
    <s v="Craig Carroll"/>
    <x v="0"/>
    <s v="United States"/>
    <x v="0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x v="3519"/>
    <x v="1145"/>
    <x v="1237"/>
    <x v="1"/>
    <s v="CC-12685"/>
    <s v="Craig Carroll"/>
    <x v="0"/>
    <s v="United States"/>
    <x v="0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x v="3520"/>
    <x v="97"/>
    <x v="95"/>
    <x v="0"/>
    <s v="JF-15565"/>
    <s v="Jill Fjeld"/>
    <x v="0"/>
    <s v="United States"/>
    <x v="27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x v="3521"/>
    <x v="1146"/>
    <x v="428"/>
    <x v="2"/>
    <s v="RP-19390"/>
    <s v="Resi Pölking"/>
    <x v="0"/>
    <s v="United States"/>
    <x v="20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x v="3521"/>
    <x v="1146"/>
    <x v="428"/>
    <x v="2"/>
    <s v="RP-19390"/>
    <s v="Resi Pölking"/>
    <x v="0"/>
    <s v="United States"/>
    <x v="20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x v="3521"/>
    <x v="1146"/>
    <x v="428"/>
    <x v="2"/>
    <s v="RP-19390"/>
    <s v="Resi Pölking"/>
    <x v="0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x v="3522"/>
    <x v="44"/>
    <x v="173"/>
    <x v="1"/>
    <s v="CD-11980"/>
    <s v="Carol Darley"/>
    <x v="0"/>
    <s v="United States"/>
    <x v="20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x v="3523"/>
    <x v="207"/>
    <x v="1090"/>
    <x v="0"/>
    <s v="DF-13135"/>
    <s v="David Flashing"/>
    <x v="0"/>
    <s v="United States"/>
    <x v="20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x v="3524"/>
    <x v="533"/>
    <x v="986"/>
    <x v="1"/>
    <s v="SM-20005"/>
    <s v="Sally Matthias"/>
    <x v="0"/>
    <s v="United States"/>
    <x v="48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x v="3525"/>
    <x v="1147"/>
    <x v="816"/>
    <x v="0"/>
    <s v="SG-20890"/>
    <s v="Susan Gilcrest"/>
    <x v="1"/>
    <s v="United States"/>
    <x v="112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x v="3526"/>
    <x v="158"/>
    <x v="131"/>
    <x v="2"/>
    <s v="LH-16750"/>
    <s v="Larry Hughes"/>
    <x v="0"/>
    <s v="United States"/>
    <x v="10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x v="3527"/>
    <x v="507"/>
    <x v="221"/>
    <x v="1"/>
    <s v="EJ-14155"/>
    <s v="Eva Jacobs"/>
    <x v="0"/>
    <s v="United States"/>
    <x v="157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x v="3528"/>
    <x v="249"/>
    <x v="329"/>
    <x v="0"/>
    <s v="KH-16330"/>
    <s v="Katharine Harms"/>
    <x v="1"/>
    <s v="United States"/>
    <x v="46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x v="3528"/>
    <x v="249"/>
    <x v="329"/>
    <x v="0"/>
    <s v="KH-16330"/>
    <s v="Katharine Harms"/>
    <x v="1"/>
    <s v="United States"/>
    <x v="46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x v="3528"/>
    <x v="249"/>
    <x v="329"/>
    <x v="0"/>
    <s v="KH-16330"/>
    <s v="Katharine Harms"/>
    <x v="1"/>
    <s v="United States"/>
    <x v="46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x v="3529"/>
    <x v="475"/>
    <x v="408"/>
    <x v="1"/>
    <s v="KM-16720"/>
    <s v="Kunst Miller"/>
    <x v="0"/>
    <s v="United States"/>
    <x v="20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x v="3529"/>
    <x v="475"/>
    <x v="408"/>
    <x v="1"/>
    <s v="KM-16720"/>
    <s v="Kunst Miller"/>
    <x v="0"/>
    <s v="United States"/>
    <x v="20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x v="3529"/>
    <x v="475"/>
    <x v="408"/>
    <x v="1"/>
    <s v="KM-16720"/>
    <s v="Kunst Miller"/>
    <x v="0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x v="3529"/>
    <x v="475"/>
    <x v="408"/>
    <x v="1"/>
    <s v="KM-16720"/>
    <s v="Kunst Miller"/>
    <x v="0"/>
    <s v="United States"/>
    <x v="20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x v="3529"/>
    <x v="475"/>
    <x v="408"/>
    <x v="1"/>
    <s v="KM-16720"/>
    <s v="Kunst Miller"/>
    <x v="0"/>
    <s v="United States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x v="3529"/>
    <x v="475"/>
    <x v="408"/>
    <x v="1"/>
    <s v="KM-16720"/>
    <s v="Kunst Miller"/>
    <x v="0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x v="3529"/>
    <x v="475"/>
    <x v="408"/>
    <x v="1"/>
    <s v="KM-16720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x v="3530"/>
    <x v="465"/>
    <x v="1238"/>
    <x v="2"/>
    <s v="LW-16990"/>
    <s v="Lindsay Williams"/>
    <x v="1"/>
    <s v="United States"/>
    <x v="0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x v="3530"/>
    <x v="465"/>
    <x v="1238"/>
    <x v="2"/>
    <s v="LW-16990"/>
    <s v="Lindsay Williams"/>
    <x v="1"/>
    <s v="United States"/>
    <x v="0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x v="3531"/>
    <x v="638"/>
    <x v="1204"/>
    <x v="0"/>
    <s v="IG-15085"/>
    <s v="Ivan Gibson"/>
    <x v="0"/>
    <s v="United States"/>
    <x v="4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x v="3531"/>
    <x v="638"/>
    <x v="1204"/>
    <x v="0"/>
    <s v="IG-15085"/>
    <s v="Ivan Gibson"/>
    <x v="0"/>
    <s v="United States"/>
    <x v="4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x v="3532"/>
    <x v="778"/>
    <x v="1239"/>
    <x v="1"/>
    <s v="JP-15460"/>
    <s v="Jennifer Patt"/>
    <x v="1"/>
    <s v="United States"/>
    <x v="20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x v="3533"/>
    <x v="701"/>
    <x v="865"/>
    <x v="1"/>
    <s v="GG-14650"/>
    <s v="Greg Guthrie"/>
    <x v="1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x v="3534"/>
    <x v="407"/>
    <x v="436"/>
    <x v="1"/>
    <s v="MM-18280"/>
    <s v="Muhammed MacIntyre"/>
    <x v="1"/>
    <s v="United States"/>
    <x v="214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x v="3535"/>
    <x v="96"/>
    <x v="274"/>
    <x v="1"/>
    <s v="SO-20335"/>
    <s v="Sean O'Donnell"/>
    <x v="0"/>
    <s v="United States"/>
    <x v="4"/>
    <x v="4"/>
    <n v="98105"/>
    <x v="1"/>
    <s v="OFF-PA-10001593"/>
    <x v="1"/>
    <x v="10"/>
    <s v="Xerox 1947"/>
    <n v="41.86"/>
    <n v="7"/>
    <n v="0"/>
    <n v="18.837"/>
    <x v="1"/>
    <x v="0"/>
  </r>
  <r>
    <n v="7123"/>
    <x v="3535"/>
    <x v="96"/>
    <x v="274"/>
    <x v="1"/>
    <s v="SO-20335"/>
    <s v="Sean O'Donnell"/>
    <x v="0"/>
    <s v="United States"/>
    <x v="4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x v="3536"/>
    <x v="101"/>
    <x v="99"/>
    <x v="1"/>
    <s v="MF-18250"/>
    <s v="Monica Federle"/>
    <x v="1"/>
    <s v="United States"/>
    <x v="20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x v="3536"/>
    <x v="101"/>
    <x v="99"/>
    <x v="1"/>
    <s v="MF-18250"/>
    <s v="Monica Federle"/>
    <x v="1"/>
    <s v="United States"/>
    <x v="20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x v="3537"/>
    <x v="720"/>
    <x v="953"/>
    <x v="0"/>
    <s v="JG-15160"/>
    <s v="James Galang"/>
    <x v="0"/>
    <s v="United States"/>
    <x v="118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x v="3537"/>
    <x v="720"/>
    <x v="953"/>
    <x v="0"/>
    <s v="JG-15160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x v="3538"/>
    <x v="696"/>
    <x v="73"/>
    <x v="1"/>
    <s v="JM-16195"/>
    <s v="Justin MacKendrick"/>
    <x v="0"/>
    <s v="United States"/>
    <x v="46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x v="3538"/>
    <x v="696"/>
    <x v="73"/>
    <x v="1"/>
    <s v="JM-16195"/>
    <s v="Justin MacKendrick"/>
    <x v="0"/>
    <s v="United States"/>
    <x v="46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x v="3539"/>
    <x v="947"/>
    <x v="1002"/>
    <x v="1"/>
    <s v="PK-19075"/>
    <s v="Pete Kriz"/>
    <x v="0"/>
    <s v="United States"/>
    <x v="316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x v="3539"/>
    <x v="947"/>
    <x v="1002"/>
    <x v="1"/>
    <s v="PK-19075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x v="3540"/>
    <x v="200"/>
    <x v="670"/>
    <x v="1"/>
    <s v="TT-21460"/>
    <s v="Tonja Turnell"/>
    <x v="2"/>
    <s v="United States"/>
    <x v="102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x v="3540"/>
    <x v="200"/>
    <x v="670"/>
    <x v="1"/>
    <s v="TT-21460"/>
    <s v="Tonja Turnell"/>
    <x v="2"/>
    <s v="United States"/>
    <x v="102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x v="3540"/>
    <x v="200"/>
    <x v="670"/>
    <x v="1"/>
    <s v="TT-21460"/>
    <s v="Tonja Turnell"/>
    <x v="2"/>
    <s v="United States"/>
    <x v="102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x v="3540"/>
    <x v="200"/>
    <x v="670"/>
    <x v="1"/>
    <s v="TT-21460"/>
    <s v="Tonja Turnell"/>
    <x v="2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x v="3540"/>
    <x v="200"/>
    <x v="670"/>
    <x v="1"/>
    <s v="TT-21460"/>
    <s v="Tonja Turnell"/>
    <x v="2"/>
    <s v="United States"/>
    <x v="102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x v="3541"/>
    <x v="312"/>
    <x v="562"/>
    <x v="1"/>
    <s v="SS-20875"/>
    <s v="Sung Shariari"/>
    <x v="0"/>
    <s v="United States"/>
    <x v="100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x v="3541"/>
    <x v="312"/>
    <x v="562"/>
    <x v="1"/>
    <s v="SS-20875"/>
    <s v="Sung Shariari"/>
    <x v="0"/>
    <s v="United States"/>
    <x v="100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x v="3541"/>
    <x v="312"/>
    <x v="562"/>
    <x v="1"/>
    <s v="SS-20875"/>
    <s v="Sung Shariari"/>
    <x v="0"/>
    <s v="United States"/>
    <x v="100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x v="3541"/>
    <x v="312"/>
    <x v="562"/>
    <x v="1"/>
    <s v="SS-20875"/>
    <s v="Sung Shariari"/>
    <x v="0"/>
    <s v="United States"/>
    <x v="100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x v="3542"/>
    <x v="210"/>
    <x v="285"/>
    <x v="3"/>
    <s v="TG-21640"/>
    <s v="Trudy Glocke"/>
    <x v="0"/>
    <s v="United States"/>
    <x v="490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x v="3542"/>
    <x v="210"/>
    <x v="285"/>
    <x v="3"/>
    <s v="TG-21640"/>
    <s v="Trudy Glocke"/>
    <x v="0"/>
    <s v="United States"/>
    <x v="490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x v="3543"/>
    <x v="156"/>
    <x v="695"/>
    <x v="1"/>
    <s v="HP-14815"/>
    <s v="Harold Pawlan"/>
    <x v="2"/>
    <s v="United States"/>
    <x v="173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x v="3544"/>
    <x v="825"/>
    <x v="1034"/>
    <x v="1"/>
    <s v="MH-17290"/>
    <s v="Marc Harrigan"/>
    <x v="2"/>
    <s v="United States"/>
    <x v="10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x v="3544"/>
    <x v="825"/>
    <x v="1034"/>
    <x v="1"/>
    <s v="MH-17290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x v="3544"/>
    <x v="825"/>
    <x v="1034"/>
    <x v="1"/>
    <s v="MH-17290"/>
    <s v="Marc Harrigan"/>
    <x v="2"/>
    <s v="United States"/>
    <x v="10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x v="3544"/>
    <x v="825"/>
    <x v="1034"/>
    <x v="1"/>
    <s v="MH-17290"/>
    <s v="Marc Harrigan"/>
    <x v="2"/>
    <s v="United States"/>
    <x v="10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x v="3545"/>
    <x v="1"/>
    <x v="432"/>
    <x v="1"/>
    <s v="CB-12415"/>
    <s v="Christy Brittain"/>
    <x v="0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x v="3545"/>
    <x v="1"/>
    <x v="432"/>
    <x v="1"/>
    <s v="CB-12415"/>
    <s v="Christy Brittain"/>
    <x v="0"/>
    <s v="United States"/>
    <x v="85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x v="3546"/>
    <x v="153"/>
    <x v="314"/>
    <x v="1"/>
    <s v="VD-21670"/>
    <s v="Valerie Dominguez"/>
    <x v="0"/>
    <s v="United States"/>
    <x v="12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x v="3547"/>
    <x v="66"/>
    <x v="738"/>
    <x v="1"/>
    <s v="SR-20425"/>
    <s v="Sharelle Roach"/>
    <x v="2"/>
    <s v="United States"/>
    <x v="428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x v="3548"/>
    <x v="66"/>
    <x v="209"/>
    <x v="0"/>
    <s v="AG-10330"/>
    <s v="Alex Grayson"/>
    <x v="0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x v="3549"/>
    <x v="1148"/>
    <x v="323"/>
    <x v="1"/>
    <s v="BP-1109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x v="3550"/>
    <x v="895"/>
    <x v="631"/>
    <x v="1"/>
    <s v="JW-16075"/>
    <s v="Julia West"/>
    <x v="0"/>
    <s v="United States"/>
    <x v="22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x v="3551"/>
    <x v="707"/>
    <x v="98"/>
    <x v="0"/>
    <s v="LH-16900"/>
    <s v="Lena Hernandez"/>
    <x v="0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x v="3551"/>
    <x v="707"/>
    <x v="98"/>
    <x v="0"/>
    <s v="LH-16900"/>
    <s v="Lena Hernandez"/>
    <x v="0"/>
    <s v="United States"/>
    <x v="38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x v="3552"/>
    <x v="568"/>
    <x v="605"/>
    <x v="1"/>
    <s v="KT-16480"/>
    <s v="Kean Thornton"/>
    <x v="0"/>
    <s v="United States"/>
    <x v="334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x v="3553"/>
    <x v="463"/>
    <x v="509"/>
    <x v="0"/>
    <s v="CC-12220"/>
    <s v="Chris Cortes"/>
    <x v="0"/>
    <s v="United States"/>
    <x v="1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x v="3553"/>
    <x v="463"/>
    <x v="509"/>
    <x v="0"/>
    <s v="CC-12220"/>
    <s v="Chris Cortes"/>
    <x v="0"/>
    <s v="United States"/>
    <x v="1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x v="3554"/>
    <x v="1149"/>
    <x v="1185"/>
    <x v="0"/>
    <s v="BF-11170"/>
    <s v="Ben Ferrer"/>
    <x v="2"/>
    <s v="United States"/>
    <x v="22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x v="3554"/>
    <x v="1149"/>
    <x v="1185"/>
    <x v="0"/>
    <s v="BF-11170"/>
    <s v="Ben Ferrer"/>
    <x v="2"/>
    <s v="United States"/>
    <x v="22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x v="3555"/>
    <x v="1129"/>
    <x v="1240"/>
    <x v="1"/>
    <s v="MS-17770"/>
    <s v="Maxwell Schwartz"/>
    <x v="0"/>
    <s v="United States"/>
    <x v="102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x v="3555"/>
    <x v="1129"/>
    <x v="1240"/>
    <x v="1"/>
    <s v="MS-17770"/>
    <s v="Maxwell Schwartz"/>
    <x v="0"/>
    <s v="United States"/>
    <x v="102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x v="3556"/>
    <x v="1150"/>
    <x v="530"/>
    <x v="0"/>
    <s v="AH-10030"/>
    <s v="Aaron Hawkins"/>
    <x v="1"/>
    <s v="United States"/>
    <x v="21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x v="3556"/>
    <x v="1150"/>
    <x v="530"/>
    <x v="0"/>
    <s v="AH-10030"/>
    <s v="Aaron Hawkins"/>
    <x v="1"/>
    <s v="United States"/>
    <x v="21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x v="3557"/>
    <x v="251"/>
    <x v="42"/>
    <x v="2"/>
    <s v="CK-12595"/>
    <s v="Clytie Kelty"/>
    <x v="0"/>
    <s v="United States"/>
    <x v="205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x v="3558"/>
    <x v="192"/>
    <x v="885"/>
    <x v="0"/>
    <s v="NP-18325"/>
    <s v="Naresj Patel"/>
    <x v="0"/>
    <s v="United States"/>
    <x v="8"/>
    <x v="1"/>
    <n v="94122"/>
    <x v="1"/>
    <s v="OFF-AR-10003190"/>
    <x v="1"/>
    <x v="6"/>
    <s v="Newell 32"/>
    <n v="11.52"/>
    <n v="4"/>
    <n v="0"/>
    <n v="3.2256"/>
    <x v="1"/>
    <x v="0"/>
  </r>
  <r>
    <n v="7168"/>
    <x v="3558"/>
    <x v="192"/>
    <x v="885"/>
    <x v="0"/>
    <s v="NP-18325"/>
    <s v="Naresj Patel"/>
    <x v="0"/>
    <s v="United States"/>
    <x v="8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x v="3558"/>
    <x v="192"/>
    <x v="885"/>
    <x v="0"/>
    <s v="NP-18325"/>
    <s v="Naresj Patel"/>
    <x v="0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x v="3558"/>
    <x v="192"/>
    <x v="885"/>
    <x v="0"/>
    <s v="NP-18325"/>
    <s v="Naresj Patel"/>
    <x v="0"/>
    <s v="United States"/>
    <x v="8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x v="3559"/>
    <x v="1048"/>
    <x v="518"/>
    <x v="1"/>
    <s v="GM-14440"/>
    <s v="Gary McGarr"/>
    <x v="0"/>
    <s v="United States"/>
    <x v="20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x v="3560"/>
    <x v="1016"/>
    <x v="433"/>
    <x v="0"/>
    <s v="SG-20605"/>
    <s v="Speros Goranitis"/>
    <x v="0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x v="3561"/>
    <x v="606"/>
    <x v="922"/>
    <x v="1"/>
    <s v="HK-14890"/>
    <s v="Heather Kirkland"/>
    <x v="1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x v="3561"/>
    <x v="606"/>
    <x v="922"/>
    <x v="1"/>
    <s v="HK-14890"/>
    <s v="Heather Kirkland"/>
    <x v="1"/>
    <s v="United States"/>
    <x v="12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x v="3561"/>
    <x v="606"/>
    <x v="922"/>
    <x v="1"/>
    <s v="HK-14890"/>
    <s v="Heather Kirkland"/>
    <x v="1"/>
    <s v="United States"/>
    <x v="12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x v="3561"/>
    <x v="606"/>
    <x v="922"/>
    <x v="1"/>
    <s v="HK-14890"/>
    <s v="Heather Kirkland"/>
    <x v="1"/>
    <s v="United States"/>
    <x v="12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x v="3561"/>
    <x v="606"/>
    <x v="922"/>
    <x v="1"/>
    <s v="HK-14890"/>
    <s v="Heather Kirkland"/>
    <x v="1"/>
    <s v="United States"/>
    <x v="12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x v="3562"/>
    <x v="464"/>
    <x v="1187"/>
    <x v="1"/>
    <s v="MY-18295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x v="3562"/>
    <x v="464"/>
    <x v="1187"/>
    <x v="1"/>
    <s v="MY-18295"/>
    <s v="Muhammed Yedwab"/>
    <x v="1"/>
    <s v="United States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x v="3563"/>
    <x v="696"/>
    <x v="1058"/>
    <x v="1"/>
    <s v="RC-19960"/>
    <s v="Ryan Crowe"/>
    <x v="0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x v="3564"/>
    <x v="1037"/>
    <x v="1241"/>
    <x v="2"/>
    <s v="JO-15145"/>
    <s v="Jack O'Briant"/>
    <x v="1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x v="3565"/>
    <x v="797"/>
    <x v="525"/>
    <x v="0"/>
    <s v="MW-18220"/>
    <s v="Mitch Webber"/>
    <x v="0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x v="3566"/>
    <x v="504"/>
    <x v="605"/>
    <x v="1"/>
    <s v="NZ-18565"/>
    <s v="Nick Zandusky"/>
    <x v="2"/>
    <s v="United States"/>
    <x v="1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x v="3567"/>
    <x v="81"/>
    <x v="880"/>
    <x v="2"/>
    <s v="JM-15250"/>
    <s v="Janet Martin"/>
    <x v="0"/>
    <s v="United States"/>
    <x v="248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x v="3568"/>
    <x v="629"/>
    <x v="1178"/>
    <x v="1"/>
    <s v="ED-13885"/>
    <s v="Emily Ducich"/>
    <x v="2"/>
    <s v="United States"/>
    <x v="12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x v="3568"/>
    <x v="629"/>
    <x v="1178"/>
    <x v="1"/>
    <s v="ED-13885"/>
    <s v="Emily Ducich"/>
    <x v="2"/>
    <s v="United States"/>
    <x v="12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x v="3568"/>
    <x v="629"/>
    <x v="1178"/>
    <x v="1"/>
    <s v="ED-13885"/>
    <s v="Emily Ducich"/>
    <x v="2"/>
    <s v="United States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x v="3568"/>
    <x v="629"/>
    <x v="1178"/>
    <x v="1"/>
    <s v="ED-13885"/>
    <s v="Emily Ducich"/>
    <x v="2"/>
    <s v="United States"/>
    <x v="12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x v="3568"/>
    <x v="629"/>
    <x v="1178"/>
    <x v="1"/>
    <s v="ED-13885"/>
    <s v="Emily Ducich"/>
    <x v="2"/>
    <s v="United States"/>
    <x v="12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x v="3569"/>
    <x v="396"/>
    <x v="441"/>
    <x v="2"/>
    <s v="DW-13480"/>
    <s v="Dianna Wilson"/>
    <x v="2"/>
    <s v="United States"/>
    <x v="70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x v="3569"/>
    <x v="396"/>
    <x v="441"/>
    <x v="2"/>
    <s v="DW-13480"/>
    <s v="Dianna Wilson"/>
    <x v="2"/>
    <s v="United States"/>
    <x v="70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x v="3570"/>
    <x v="393"/>
    <x v="358"/>
    <x v="0"/>
    <s v="JK-15205"/>
    <s v="Jamie Kunitz"/>
    <x v="0"/>
    <s v="United States"/>
    <x v="146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x v="3570"/>
    <x v="393"/>
    <x v="358"/>
    <x v="0"/>
    <s v="JK-15205"/>
    <s v="Jamie Kunitz"/>
    <x v="0"/>
    <s v="United States"/>
    <x v="146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x v="3571"/>
    <x v="1151"/>
    <x v="1242"/>
    <x v="2"/>
    <s v="JS-15880"/>
    <s v="John Stevenson"/>
    <x v="0"/>
    <s v="United States"/>
    <x v="118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x v="3571"/>
    <x v="1151"/>
    <x v="1242"/>
    <x v="2"/>
    <s v="JS-15880"/>
    <s v="John Stevenson"/>
    <x v="0"/>
    <s v="United States"/>
    <x v="118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x v="3572"/>
    <x v="373"/>
    <x v="398"/>
    <x v="1"/>
    <s v="PO-19180"/>
    <s v="Philisse Overcash"/>
    <x v="2"/>
    <s v="United States"/>
    <x v="4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x v="3573"/>
    <x v="759"/>
    <x v="1044"/>
    <x v="1"/>
    <s v="MH-17290"/>
    <s v="Marc Harrigan"/>
    <x v="2"/>
    <s v="United States"/>
    <x v="1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x v="3573"/>
    <x v="759"/>
    <x v="1044"/>
    <x v="1"/>
    <s v="MH-17290"/>
    <s v="Marc Harrigan"/>
    <x v="2"/>
    <s v="United States"/>
    <x v="1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x v="3574"/>
    <x v="1067"/>
    <x v="1243"/>
    <x v="1"/>
    <s v="PO-19180"/>
    <s v="Philisse Overcash"/>
    <x v="2"/>
    <s v="United States"/>
    <x v="20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x v="3574"/>
    <x v="1067"/>
    <x v="1243"/>
    <x v="1"/>
    <s v="PO-19180"/>
    <s v="Philisse Overcash"/>
    <x v="2"/>
    <s v="United States"/>
    <x v="20"/>
    <x v="15"/>
    <n v="10035"/>
    <x v="3"/>
    <s v="TEC-PH-10004614"/>
    <x v="2"/>
    <x v="7"/>
    <s v="AT&amp;T 841000 Phone"/>
    <n v="138"/>
    <n v="2"/>
    <n v="0"/>
    <n v="34.5"/>
    <x v="3"/>
    <x v="0"/>
  </r>
  <r>
    <n v="7201"/>
    <x v="3575"/>
    <x v="581"/>
    <x v="845"/>
    <x v="1"/>
    <s v="HF-14995"/>
    <s v="Herbert Flentye"/>
    <x v="0"/>
    <s v="United States"/>
    <x v="2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x v="3575"/>
    <x v="581"/>
    <x v="845"/>
    <x v="1"/>
    <s v="HF-14995"/>
    <s v="Herbert Flentye"/>
    <x v="0"/>
    <s v="United States"/>
    <x v="2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x v="3576"/>
    <x v="99"/>
    <x v="464"/>
    <x v="3"/>
    <s v="VB-21745"/>
    <s v="Victoria Brennan"/>
    <x v="1"/>
    <s v="United States"/>
    <x v="30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x v="3577"/>
    <x v="282"/>
    <x v="302"/>
    <x v="1"/>
    <s v="MG-17890"/>
    <s v="Michael Granlund"/>
    <x v="2"/>
    <s v="United States"/>
    <x v="490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x v="3578"/>
    <x v="229"/>
    <x v="731"/>
    <x v="1"/>
    <s v="BO-11425"/>
    <s v="Bobby Odegard"/>
    <x v="0"/>
    <s v="United States"/>
    <x v="20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x v="3579"/>
    <x v="280"/>
    <x v="299"/>
    <x v="1"/>
    <s v="CM-12115"/>
    <s v="Chad McGuire"/>
    <x v="0"/>
    <s v="United States"/>
    <x v="8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x v="3579"/>
    <x v="280"/>
    <x v="299"/>
    <x v="1"/>
    <s v="CM-12115"/>
    <s v="Chad McGuire"/>
    <x v="0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x v="3580"/>
    <x v="108"/>
    <x v="250"/>
    <x v="2"/>
    <s v="LC-16930"/>
    <s v="Linda Cazamias"/>
    <x v="1"/>
    <s v="United States"/>
    <x v="42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x v="3580"/>
    <x v="108"/>
    <x v="250"/>
    <x v="2"/>
    <s v="LC-16930"/>
    <s v="Linda Cazamias"/>
    <x v="1"/>
    <s v="United States"/>
    <x v="42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x v="3580"/>
    <x v="108"/>
    <x v="250"/>
    <x v="2"/>
    <s v="LC-16930"/>
    <s v="Linda Cazamias"/>
    <x v="1"/>
    <s v="United States"/>
    <x v="42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x v="3581"/>
    <x v="799"/>
    <x v="29"/>
    <x v="1"/>
    <s v="EH-13765"/>
    <s v="Edward Hooks"/>
    <x v="1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x v="3581"/>
    <x v="799"/>
    <x v="29"/>
    <x v="1"/>
    <s v="EH-13765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x v="3581"/>
    <x v="799"/>
    <x v="29"/>
    <x v="1"/>
    <s v="EH-13765"/>
    <s v="Edward Hooks"/>
    <x v="1"/>
    <s v="United States"/>
    <x v="4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x v="3582"/>
    <x v="453"/>
    <x v="163"/>
    <x v="1"/>
    <s v="MC-17275"/>
    <s v="Marc Crier"/>
    <x v="0"/>
    <s v="United States"/>
    <x v="491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x v="3583"/>
    <x v="874"/>
    <x v="12"/>
    <x v="0"/>
    <s v="HW-14935"/>
    <s v="Helen Wasserman"/>
    <x v="1"/>
    <s v="United States"/>
    <x v="66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x v="3583"/>
    <x v="874"/>
    <x v="12"/>
    <x v="0"/>
    <s v="HW-14935"/>
    <s v="Helen Wasserman"/>
    <x v="1"/>
    <s v="United States"/>
    <x v="66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x v="3584"/>
    <x v="910"/>
    <x v="1192"/>
    <x v="2"/>
    <s v="LC-16870"/>
    <s v="Lena Cacioppo"/>
    <x v="0"/>
    <s v="United States"/>
    <x v="8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x v="3584"/>
    <x v="910"/>
    <x v="1192"/>
    <x v="2"/>
    <s v="LC-16870"/>
    <s v="Lena Cacioppo"/>
    <x v="0"/>
    <s v="United States"/>
    <x v="8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x v="3584"/>
    <x v="910"/>
    <x v="1192"/>
    <x v="2"/>
    <s v="LC-16870"/>
    <s v="Lena Cacioppo"/>
    <x v="0"/>
    <s v="United States"/>
    <x v="8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x v="3584"/>
    <x v="910"/>
    <x v="1192"/>
    <x v="2"/>
    <s v="LC-16870"/>
    <s v="Lena Cacioppo"/>
    <x v="0"/>
    <s v="United States"/>
    <x v="8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x v="3585"/>
    <x v="1152"/>
    <x v="705"/>
    <x v="1"/>
    <s v="BP-11290"/>
    <s v="Beth Paige"/>
    <x v="0"/>
    <s v="United States"/>
    <x v="10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x v="3586"/>
    <x v="678"/>
    <x v="523"/>
    <x v="1"/>
    <s v="TG-21310"/>
    <s v="Toby Gnade"/>
    <x v="0"/>
    <s v="United States"/>
    <x v="20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x v="3587"/>
    <x v="264"/>
    <x v="371"/>
    <x v="1"/>
    <s v="MC-18100"/>
    <s v="Mick Crebagga"/>
    <x v="0"/>
    <s v="United States"/>
    <x v="22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x v="3588"/>
    <x v="216"/>
    <x v="461"/>
    <x v="1"/>
    <s v="RB-19360"/>
    <s v="Raymond Buch"/>
    <x v="0"/>
    <s v="United States"/>
    <x v="8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x v="3588"/>
    <x v="216"/>
    <x v="461"/>
    <x v="1"/>
    <s v="RB-19360"/>
    <s v="Raymond Buch"/>
    <x v="0"/>
    <s v="United States"/>
    <x v="8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x v="3588"/>
    <x v="216"/>
    <x v="461"/>
    <x v="1"/>
    <s v="RB-19360"/>
    <s v="Raymond Buch"/>
    <x v="0"/>
    <s v="United States"/>
    <x v="8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x v="3589"/>
    <x v="642"/>
    <x v="458"/>
    <x v="1"/>
    <s v="ES-14080"/>
    <s v="Erin Smith"/>
    <x v="1"/>
    <s v="United States"/>
    <x v="10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x v="3589"/>
    <x v="642"/>
    <x v="458"/>
    <x v="1"/>
    <s v="ES-14080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x v="3590"/>
    <x v="836"/>
    <x v="1172"/>
    <x v="2"/>
    <s v="RD-19720"/>
    <s v="Roger Demir"/>
    <x v="0"/>
    <s v="United States"/>
    <x v="8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x v="3590"/>
    <x v="836"/>
    <x v="1172"/>
    <x v="2"/>
    <s v="RD-19720"/>
    <s v="Roger Demir"/>
    <x v="0"/>
    <s v="United States"/>
    <x v="8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x v="3591"/>
    <x v="677"/>
    <x v="1097"/>
    <x v="2"/>
    <s v="SC-20380"/>
    <s v="Shahid Collister"/>
    <x v="0"/>
    <s v="United States"/>
    <x v="54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x v="3591"/>
    <x v="677"/>
    <x v="1097"/>
    <x v="2"/>
    <s v="SC-20380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x v="3591"/>
    <x v="677"/>
    <x v="1097"/>
    <x v="2"/>
    <s v="SC-20380"/>
    <s v="Shahid Collister"/>
    <x v="0"/>
    <s v="United States"/>
    <x v="54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x v="3592"/>
    <x v="387"/>
    <x v="331"/>
    <x v="1"/>
    <s v="GB-14575"/>
    <s v="Giulietta Baptist"/>
    <x v="0"/>
    <s v="United States"/>
    <x v="20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x v="3592"/>
    <x v="387"/>
    <x v="331"/>
    <x v="1"/>
    <s v="GB-14575"/>
    <s v="Giulietta Baptist"/>
    <x v="0"/>
    <s v="United States"/>
    <x v="20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x v="3592"/>
    <x v="387"/>
    <x v="331"/>
    <x v="1"/>
    <s v="GB-14575"/>
    <s v="Giulietta Baptist"/>
    <x v="0"/>
    <s v="United States"/>
    <x v="20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x v="3593"/>
    <x v="1035"/>
    <x v="28"/>
    <x v="2"/>
    <s v="FP-14320"/>
    <s v="Frank Preis"/>
    <x v="0"/>
    <s v="United States"/>
    <x v="1"/>
    <x v="1"/>
    <n v="90049"/>
    <x v="1"/>
    <s v="OFF-AR-10003190"/>
    <x v="1"/>
    <x v="6"/>
    <s v="Newell 32"/>
    <n v="8.64"/>
    <n v="3"/>
    <n v="0"/>
    <n v="2.4192"/>
    <x v="1"/>
    <x v="0"/>
  </r>
  <r>
    <n v="7238"/>
    <x v="3594"/>
    <x v="212"/>
    <x v="668"/>
    <x v="3"/>
    <s v="EA-14035"/>
    <s v="Erin Ashbrook"/>
    <x v="1"/>
    <s v="United States"/>
    <x v="10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x v="3595"/>
    <x v="435"/>
    <x v="525"/>
    <x v="1"/>
    <s v="SC-20305"/>
    <s v="Sean Christensen"/>
    <x v="0"/>
    <s v="United States"/>
    <x v="49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x v="3595"/>
    <x v="435"/>
    <x v="525"/>
    <x v="1"/>
    <s v="SC-20305"/>
    <s v="Sean Christensen"/>
    <x v="0"/>
    <s v="United States"/>
    <x v="49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x v="3596"/>
    <x v="756"/>
    <x v="77"/>
    <x v="0"/>
    <s v="JF-15355"/>
    <s v="Jay Fein"/>
    <x v="0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x v="3596"/>
    <x v="756"/>
    <x v="77"/>
    <x v="0"/>
    <s v="JF-15355"/>
    <s v="Jay Fein"/>
    <x v="0"/>
    <s v="United States"/>
    <x v="45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x v="3596"/>
    <x v="756"/>
    <x v="77"/>
    <x v="0"/>
    <s v="JF-15355"/>
    <s v="Jay Fein"/>
    <x v="0"/>
    <s v="United States"/>
    <x v="45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x v="3597"/>
    <x v="629"/>
    <x v="554"/>
    <x v="0"/>
    <s v="TP-21415"/>
    <s v="Tom Prescott"/>
    <x v="0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x v="3598"/>
    <x v="1053"/>
    <x v="1169"/>
    <x v="2"/>
    <s v="RL-19615"/>
    <s v="Rob Lucas"/>
    <x v="0"/>
    <s v="United States"/>
    <x v="1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x v="3599"/>
    <x v="839"/>
    <x v="758"/>
    <x v="1"/>
    <s v="SB-20170"/>
    <s v="Sarah Bern"/>
    <x v="0"/>
    <s v="United States"/>
    <x v="1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x v="3600"/>
    <x v="223"/>
    <x v="448"/>
    <x v="1"/>
    <s v="JS-15595"/>
    <s v="Jill Stevenson"/>
    <x v="1"/>
    <s v="United States"/>
    <x v="38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x v="3600"/>
    <x v="223"/>
    <x v="448"/>
    <x v="1"/>
    <s v="JS-15595"/>
    <s v="Jill Stevenson"/>
    <x v="1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x v="3600"/>
    <x v="223"/>
    <x v="448"/>
    <x v="1"/>
    <s v="JS-15595"/>
    <s v="Jill Stevenson"/>
    <x v="1"/>
    <s v="United States"/>
    <x v="38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x v="3601"/>
    <x v="593"/>
    <x v="770"/>
    <x v="0"/>
    <s v="BP-11155"/>
    <s v="Becky Pak"/>
    <x v="0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x v="3601"/>
    <x v="593"/>
    <x v="770"/>
    <x v="0"/>
    <s v="BP-11155"/>
    <s v="Becky Pak"/>
    <x v="0"/>
    <s v="United States"/>
    <x v="1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x v="3602"/>
    <x v="278"/>
    <x v="48"/>
    <x v="1"/>
    <s v="EM-13825"/>
    <s v="Elizabeth Moffitt"/>
    <x v="1"/>
    <s v="United States"/>
    <x v="389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x v="3603"/>
    <x v="126"/>
    <x v="801"/>
    <x v="1"/>
    <s v="SC-20695"/>
    <s v="Steve Chapman"/>
    <x v="1"/>
    <s v="United States"/>
    <x v="43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x v="3604"/>
    <x v="198"/>
    <x v="204"/>
    <x v="1"/>
    <s v="EM-14140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x v="3604"/>
    <x v="198"/>
    <x v="204"/>
    <x v="1"/>
    <s v="EM-14140"/>
    <s v="Eugene Moren"/>
    <x v="2"/>
    <s v="United States"/>
    <x v="384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x v="3604"/>
    <x v="198"/>
    <x v="204"/>
    <x v="1"/>
    <s v="EM-14140"/>
    <s v="Eugene Moren"/>
    <x v="2"/>
    <s v="United States"/>
    <x v="384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x v="3604"/>
    <x v="198"/>
    <x v="204"/>
    <x v="1"/>
    <s v="EM-14140"/>
    <s v="Eugene Moren"/>
    <x v="2"/>
    <s v="United States"/>
    <x v="384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x v="3604"/>
    <x v="198"/>
    <x v="204"/>
    <x v="1"/>
    <s v="EM-14140"/>
    <s v="Eugene Moren"/>
    <x v="2"/>
    <s v="United States"/>
    <x v="384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x v="3604"/>
    <x v="198"/>
    <x v="204"/>
    <x v="1"/>
    <s v="EM-14140"/>
    <s v="Eugene Moren"/>
    <x v="2"/>
    <s v="United States"/>
    <x v="384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x v="3604"/>
    <x v="198"/>
    <x v="204"/>
    <x v="1"/>
    <s v="EM-14140"/>
    <s v="Eugene Moren"/>
    <x v="2"/>
    <s v="United States"/>
    <x v="384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x v="3604"/>
    <x v="198"/>
    <x v="204"/>
    <x v="1"/>
    <s v="EM-14140"/>
    <s v="Eugene Moren"/>
    <x v="2"/>
    <s v="United States"/>
    <x v="384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x v="3605"/>
    <x v="193"/>
    <x v="198"/>
    <x v="0"/>
    <s v="GZ-14545"/>
    <s v="George Zrebassa"/>
    <x v="1"/>
    <s v="United States"/>
    <x v="302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x v="3606"/>
    <x v="760"/>
    <x v="980"/>
    <x v="1"/>
    <s v="ML-1739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x v="3606"/>
    <x v="760"/>
    <x v="980"/>
    <x v="1"/>
    <s v="ML-17395"/>
    <s v="Marina Lichtenstein"/>
    <x v="1"/>
    <s v="United States"/>
    <x v="10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x v="3607"/>
    <x v="487"/>
    <x v="1244"/>
    <x v="1"/>
    <s v="PG-18895"/>
    <s v="Paul Gonzalez"/>
    <x v="0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x v="3608"/>
    <x v="533"/>
    <x v="158"/>
    <x v="0"/>
    <s v="DK-12835"/>
    <s v="Damala Kotsonis"/>
    <x v="1"/>
    <s v="United States"/>
    <x v="12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x v="3609"/>
    <x v="1153"/>
    <x v="766"/>
    <x v="3"/>
    <s v="SJ-20215"/>
    <s v="Sarah Jordon"/>
    <x v="0"/>
    <s v="United States"/>
    <x v="29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x v="3609"/>
    <x v="1153"/>
    <x v="766"/>
    <x v="3"/>
    <s v="SJ-20215"/>
    <s v="Sarah Jordon"/>
    <x v="0"/>
    <s v="United States"/>
    <x v="29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x v="3610"/>
    <x v="1154"/>
    <x v="13"/>
    <x v="1"/>
    <s v="AG-10675"/>
    <s v="Anna Gayman"/>
    <x v="0"/>
    <s v="United States"/>
    <x v="3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x v="3610"/>
    <x v="1154"/>
    <x v="13"/>
    <x v="1"/>
    <s v="AG-10675"/>
    <s v="Anna Gayman"/>
    <x v="0"/>
    <s v="United States"/>
    <x v="3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x v="3611"/>
    <x v="1142"/>
    <x v="42"/>
    <x v="1"/>
    <s v="KD-16495"/>
    <s v="Keith Dawkins"/>
    <x v="1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x v="3611"/>
    <x v="1142"/>
    <x v="42"/>
    <x v="1"/>
    <s v="KD-16495"/>
    <s v="Keith Dawkins"/>
    <x v="1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x v="3612"/>
    <x v="1155"/>
    <x v="802"/>
    <x v="1"/>
    <s v="EB-13975"/>
    <s v="Erica Bern"/>
    <x v="1"/>
    <s v="United States"/>
    <x v="247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x v="3612"/>
    <x v="1155"/>
    <x v="802"/>
    <x v="1"/>
    <s v="EB-13975"/>
    <s v="Erica Bern"/>
    <x v="1"/>
    <s v="United States"/>
    <x v="247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x v="3613"/>
    <x v="50"/>
    <x v="50"/>
    <x v="1"/>
    <s v="AW-10930"/>
    <s v="Arthur Wiediger"/>
    <x v="2"/>
    <s v="United States"/>
    <x v="433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x v="3613"/>
    <x v="50"/>
    <x v="50"/>
    <x v="1"/>
    <s v="AW-10930"/>
    <s v="Arthur Wiediger"/>
    <x v="2"/>
    <s v="United States"/>
    <x v="433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x v="3614"/>
    <x v="981"/>
    <x v="1057"/>
    <x v="1"/>
    <s v="JK-16120"/>
    <s v="Julie Kriz"/>
    <x v="2"/>
    <s v="United States"/>
    <x v="2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x v="3615"/>
    <x v="1080"/>
    <x v="246"/>
    <x v="2"/>
    <s v="TC-21535"/>
    <s v="Tracy Collins"/>
    <x v="2"/>
    <s v="United States"/>
    <x v="8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x v="3615"/>
    <x v="1080"/>
    <x v="246"/>
    <x v="2"/>
    <s v="TC-21535"/>
    <s v="Tracy Collins"/>
    <x v="2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x v="3616"/>
    <x v="675"/>
    <x v="201"/>
    <x v="3"/>
    <s v="TH-21235"/>
    <s v="Tiffany House"/>
    <x v="1"/>
    <s v="United States"/>
    <x v="420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x v="3617"/>
    <x v="780"/>
    <x v="1245"/>
    <x v="1"/>
    <s v="PW-19240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x v="3618"/>
    <x v="524"/>
    <x v="565"/>
    <x v="1"/>
    <s v="GH-14410"/>
    <s v="Gary Hansen"/>
    <x v="2"/>
    <s v="United States"/>
    <x v="420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x v="3619"/>
    <x v="738"/>
    <x v="89"/>
    <x v="1"/>
    <s v="JK-15730"/>
    <s v="Joe Kamberova"/>
    <x v="0"/>
    <s v="United States"/>
    <x v="22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x v="3620"/>
    <x v="428"/>
    <x v="462"/>
    <x v="1"/>
    <s v="LC-17140"/>
    <s v="Logan Currie"/>
    <x v="0"/>
    <s v="United States"/>
    <x v="138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x v="3620"/>
    <x v="428"/>
    <x v="462"/>
    <x v="1"/>
    <s v="LC-17140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x v="3621"/>
    <x v="336"/>
    <x v="163"/>
    <x v="1"/>
    <s v="BK-11260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x v="3622"/>
    <x v="23"/>
    <x v="22"/>
    <x v="1"/>
    <s v="BS-11365"/>
    <s v="Bill Shonely"/>
    <x v="1"/>
    <s v="United States"/>
    <x v="268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x v="3622"/>
    <x v="23"/>
    <x v="22"/>
    <x v="1"/>
    <s v="BS-11365"/>
    <s v="Bill Shonely"/>
    <x v="1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x v="3623"/>
    <x v="814"/>
    <x v="1110"/>
    <x v="1"/>
    <s v="AG-10525"/>
    <s v="Andy Gerbode"/>
    <x v="1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x v="3624"/>
    <x v="806"/>
    <x v="1246"/>
    <x v="2"/>
    <s v="SC-20725"/>
    <s v="Steven Cartwright"/>
    <x v="0"/>
    <s v="United States"/>
    <x v="8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x v="3624"/>
    <x v="806"/>
    <x v="1246"/>
    <x v="2"/>
    <s v="SC-20725"/>
    <s v="Steven Cartwright"/>
    <x v="0"/>
    <s v="United States"/>
    <x v="8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x v="3624"/>
    <x v="806"/>
    <x v="1246"/>
    <x v="2"/>
    <s v="SC-20725"/>
    <s v="Steven Cartwright"/>
    <x v="0"/>
    <s v="United States"/>
    <x v="8"/>
    <x v="1"/>
    <n v="94122"/>
    <x v="1"/>
    <s v="OFF-LA-10004689"/>
    <x v="1"/>
    <x v="2"/>
    <s v="Avery 512"/>
    <n v="26.01"/>
    <n v="9"/>
    <n v="0"/>
    <n v="12.2247"/>
    <x v="1"/>
    <x v="0"/>
  </r>
  <r>
    <n v="7293"/>
    <x v="3625"/>
    <x v="769"/>
    <x v="784"/>
    <x v="1"/>
    <s v="LR-16915"/>
    <s v="Lena Radford"/>
    <x v="0"/>
    <s v="United States"/>
    <x v="316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x v="3626"/>
    <x v="1156"/>
    <x v="1184"/>
    <x v="1"/>
    <s v="CB-12415"/>
    <s v="Christy Brittain"/>
    <x v="0"/>
    <s v="United States"/>
    <x v="1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x v="3627"/>
    <x v="989"/>
    <x v="1247"/>
    <x v="1"/>
    <s v="RD-19900"/>
    <s v="Ruben Dartt"/>
    <x v="0"/>
    <s v="United States"/>
    <x v="234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x v="3628"/>
    <x v="417"/>
    <x v="564"/>
    <x v="2"/>
    <s v="NC-18340"/>
    <s v="Nat Carroll"/>
    <x v="0"/>
    <s v="United States"/>
    <x v="12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x v="3628"/>
    <x v="417"/>
    <x v="564"/>
    <x v="2"/>
    <s v="NC-18340"/>
    <s v="Nat Carroll"/>
    <x v="0"/>
    <s v="United States"/>
    <x v="12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x v="3629"/>
    <x v="1157"/>
    <x v="1248"/>
    <x v="0"/>
    <s v="NB-18655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x v="3630"/>
    <x v="728"/>
    <x v="683"/>
    <x v="2"/>
    <s v="JK-15730"/>
    <s v="Joe Kamberova"/>
    <x v="0"/>
    <s v="United States"/>
    <x v="467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x v="3630"/>
    <x v="728"/>
    <x v="683"/>
    <x v="2"/>
    <s v="JK-15730"/>
    <s v="Joe Kamberova"/>
    <x v="0"/>
    <s v="United States"/>
    <x v="467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x v="3630"/>
    <x v="728"/>
    <x v="683"/>
    <x v="2"/>
    <s v="JK-15730"/>
    <s v="Joe Kamberova"/>
    <x v="0"/>
    <s v="United States"/>
    <x v="467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x v="3630"/>
    <x v="728"/>
    <x v="683"/>
    <x v="2"/>
    <s v="JK-15730"/>
    <s v="Joe Kamberova"/>
    <x v="0"/>
    <s v="United States"/>
    <x v="467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x v="3630"/>
    <x v="728"/>
    <x v="683"/>
    <x v="2"/>
    <s v="JK-15730"/>
    <s v="Joe Kamberova"/>
    <x v="0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x v="3631"/>
    <x v="507"/>
    <x v="221"/>
    <x v="1"/>
    <s v="DO-13645"/>
    <s v="Doug O'Connell"/>
    <x v="0"/>
    <s v="United States"/>
    <x v="199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x v="3631"/>
    <x v="507"/>
    <x v="221"/>
    <x v="1"/>
    <s v="DO-13645"/>
    <s v="Doug O'Connell"/>
    <x v="0"/>
    <s v="United States"/>
    <x v="199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x v="3632"/>
    <x v="1158"/>
    <x v="1249"/>
    <x v="1"/>
    <s v="MG-18145"/>
    <s v="Mike Gockenbach"/>
    <x v="0"/>
    <s v="United States"/>
    <x v="243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x v="3633"/>
    <x v="732"/>
    <x v="237"/>
    <x v="0"/>
    <s v="LH-17155"/>
    <s v="Logan Haushalter"/>
    <x v="0"/>
    <s v="United States"/>
    <x v="49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x v="3633"/>
    <x v="732"/>
    <x v="237"/>
    <x v="0"/>
    <s v="LH-17155"/>
    <s v="Logan Haushalter"/>
    <x v="0"/>
    <s v="United States"/>
    <x v="49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x v="3633"/>
    <x v="732"/>
    <x v="237"/>
    <x v="0"/>
    <s v="LH-17155"/>
    <s v="Logan Haushalter"/>
    <x v="0"/>
    <s v="United States"/>
    <x v="49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x v="3634"/>
    <x v="193"/>
    <x v="1055"/>
    <x v="0"/>
    <s v="MM-18280"/>
    <s v="Muhammed MacIntyre"/>
    <x v="1"/>
    <s v="United States"/>
    <x v="20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x v="3635"/>
    <x v="544"/>
    <x v="905"/>
    <x v="1"/>
    <s v="BD-11320"/>
    <s v="Bill Donatelli"/>
    <x v="0"/>
    <s v="United States"/>
    <x v="66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x v="3636"/>
    <x v="330"/>
    <x v="349"/>
    <x v="1"/>
    <s v="SC-20575"/>
    <s v="Sonia Cooley"/>
    <x v="0"/>
    <s v="United States"/>
    <x v="100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x v="3636"/>
    <x v="330"/>
    <x v="349"/>
    <x v="1"/>
    <s v="SC-20575"/>
    <s v="Sonia Cooley"/>
    <x v="0"/>
    <s v="United States"/>
    <x v="100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x v="3636"/>
    <x v="330"/>
    <x v="349"/>
    <x v="1"/>
    <s v="SC-20575"/>
    <s v="Sonia Cooley"/>
    <x v="0"/>
    <s v="United States"/>
    <x v="100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x v="3637"/>
    <x v="316"/>
    <x v="993"/>
    <x v="1"/>
    <s v="TN-21040"/>
    <s v="Tanja Norvell"/>
    <x v="2"/>
    <s v="United States"/>
    <x v="111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x v="3638"/>
    <x v="943"/>
    <x v="1188"/>
    <x v="0"/>
    <s v="ZC-21910"/>
    <s v="Zuschuss Carroll"/>
    <x v="0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x v="3639"/>
    <x v="1159"/>
    <x v="550"/>
    <x v="1"/>
    <s v="NB-18655"/>
    <s v="Nona Balk"/>
    <x v="1"/>
    <s v="United States"/>
    <x v="20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x v="3640"/>
    <x v="701"/>
    <x v="410"/>
    <x v="1"/>
    <s v="KH-16330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x v="3640"/>
    <x v="701"/>
    <x v="410"/>
    <x v="1"/>
    <s v="KH-16330"/>
    <s v="Katharine Harms"/>
    <x v="1"/>
    <s v="United States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x v="3641"/>
    <x v="200"/>
    <x v="364"/>
    <x v="0"/>
    <s v="MN-17935"/>
    <s v="Michael Nguyen"/>
    <x v="0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x v="3641"/>
    <x v="200"/>
    <x v="364"/>
    <x v="0"/>
    <s v="MN-17935"/>
    <s v="Michael Nguyen"/>
    <x v="0"/>
    <s v="United States"/>
    <x v="20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x v="3642"/>
    <x v="213"/>
    <x v="285"/>
    <x v="1"/>
    <s v="MY-18295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x v="3642"/>
    <x v="213"/>
    <x v="285"/>
    <x v="1"/>
    <s v="MY-18295"/>
    <s v="Muhammed Yedwab"/>
    <x v="1"/>
    <s v="United States"/>
    <x v="22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x v="3643"/>
    <x v="256"/>
    <x v="274"/>
    <x v="2"/>
    <s v="CS-11950"/>
    <s v="Carlos Soltero"/>
    <x v="0"/>
    <s v="United States"/>
    <x v="20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x v="3643"/>
    <x v="256"/>
    <x v="274"/>
    <x v="2"/>
    <s v="CS-11950"/>
    <s v="Carlos Soltero"/>
    <x v="0"/>
    <s v="United States"/>
    <x v="20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x v="3644"/>
    <x v="468"/>
    <x v="251"/>
    <x v="1"/>
    <s v="MC-17845"/>
    <s v="Michael Chen"/>
    <x v="0"/>
    <s v="United States"/>
    <x v="422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x v="3644"/>
    <x v="468"/>
    <x v="251"/>
    <x v="1"/>
    <s v="MC-17845"/>
    <s v="Michael Chen"/>
    <x v="0"/>
    <s v="United States"/>
    <x v="422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x v="3645"/>
    <x v="772"/>
    <x v="507"/>
    <x v="1"/>
    <s v="SC-20050"/>
    <s v="Sample Company A"/>
    <x v="2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x v="3645"/>
    <x v="772"/>
    <x v="507"/>
    <x v="1"/>
    <s v="SC-20050"/>
    <s v="Sample Company A"/>
    <x v="2"/>
    <s v="United States"/>
    <x v="493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x v="3645"/>
    <x v="772"/>
    <x v="507"/>
    <x v="1"/>
    <s v="SC-20050"/>
    <s v="Sample Company A"/>
    <x v="2"/>
    <s v="United States"/>
    <x v="493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x v="3646"/>
    <x v="396"/>
    <x v="1113"/>
    <x v="2"/>
    <s v="SP-20650"/>
    <s v="Stephanie Phelps"/>
    <x v="1"/>
    <s v="United States"/>
    <x v="22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x v="3647"/>
    <x v="40"/>
    <x v="904"/>
    <x v="1"/>
    <s v="SC-20440"/>
    <s v="Shaun Chance"/>
    <x v="1"/>
    <s v="United States"/>
    <x v="152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x v="3647"/>
    <x v="40"/>
    <x v="904"/>
    <x v="1"/>
    <s v="SC-20440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x v="3648"/>
    <x v="347"/>
    <x v="1250"/>
    <x v="1"/>
    <s v="PR-18880"/>
    <s v="Patrick Ryan"/>
    <x v="0"/>
    <s v="United States"/>
    <x v="67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x v="3648"/>
    <x v="347"/>
    <x v="1250"/>
    <x v="1"/>
    <s v="PR-18880"/>
    <s v="Patrick Ryan"/>
    <x v="0"/>
    <s v="United States"/>
    <x v="67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x v="3649"/>
    <x v="707"/>
    <x v="1090"/>
    <x v="1"/>
    <s v="JK-15625"/>
    <s v="Jim Karlsson"/>
    <x v="0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x v="3649"/>
    <x v="707"/>
    <x v="1090"/>
    <x v="1"/>
    <s v="JK-15625"/>
    <s v="Jim Karlsson"/>
    <x v="0"/>
    <s v="United States"/>
    <x v="20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x v="3650"/>
    <x v="296"/>
    <x v="19"/>
    <x v="2"/>
    <s v="BM-11575"/>
    <s v="Brendan Murry"/>
    <x v="1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x v="3651"/>
    <x v="414"/>
    <x v="955"/>
    <x v="0"/>
    <s v="SM-20950"/>
    <s v="Suzanne McNair"/>
    <x v="1"/>
    <s v="United States"/>
    <x v="20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x v="3652"/>
    <x v="1074"/>
    <x v="1251"/>
    <x v="2"/>
    <s v="KC-16255"/>
    <s v="Karen Carlisle"/>
    <x v="1"/>
    <s v="United States"/>
    <x v="20"/>
    <x v="15"/>
    <n v="10009"/>
    <x v="3"/>
    <s v="OFF-AR-10003190"/>
    <x v="1"/>
    <x v="6"/>
    <s v="Newell 32"/>
    <n v="5.76"/>
    <n v="2"/>
    <n v="0"/>
    <n v="1.6128"/>
    <x v="3"/>
    <x v="0"/>
  </r>
  <r>
    <n v="7341"/>
    <x v="3653"/>
    <x v="711"/>
    <x v="1199"/>
    <x v="1"/>
    <s v="SG-20470"/>
    <s v="Sheri Gordon"/>
    <x v="0"/>
    <s v="United States"/>
    <x v="118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x v="3653"/>
    <x v="711"/>
    <x v="1199"/>
    <x v="1"/>
    <s v="SG-20470"/>
    <s v="Sheri Gordon"/>
    <x v="0"/>
    <s v="United States"/>
    <x v="118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x v="3653"/>
    <x v="711"/>
    <x v="1199"/>
    <x v="1"/>
    <s v="SG-20470"/>
    <s v="Sheri Gordon"/>
    <x v="0"/>
    <s v="United States"/>
    <x v="118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x v="3654"/>
    <x v="58"/>
    <x v="916"/>
    <x v="1"/>
    <s v="TB-21520"/>
    <s v="Tracy Blumstein"/>
    <x v="0"/>
    <s v="United States"/>
    <x v="20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x v="3655"/>
    <x v="157"/>
    <x v="416"/>
    <x v="1"/>
    <s v="DV-13045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x v="3655"/>
    <x v="157"/>
    <x v="416"/>
    <x v="1"/>
    <s v="DV-13045"/>
    <s v="Darrin Van Huff"/>
    <x v="1"/>
    <s v="United States"/>
    <x v="108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x v="3655"/>
    <x v="157"/>
    <x v="416"/>
    <x v="1"/>
    <s v="DV-13045"/>
    <s v="Darrin Van Huff"/>
    <x v="1"/>
    <s v="United States"/>
    <x v="108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x v="3655"/>
    <x v="157"/>
    <x v="416"/>
    <x v="1"/>
    <s v="DV-13045"/>
    <s v="Darrin Van Huff"/>
    <x v="1"/>
    <s v="United States"/>
    <x v="108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x v="3656"/>
    <x v="223"/>
    <x v="232"/>
    <x v="1"/>
    <s v="SC-20020"/>
    <s v="Sam Craven"/>
    <x v="0"/>
    <s v="United States"/>
    <x v="12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x v="3657"/>
    <x v="208"/>
    <x v="471"/>
    <x v="1"/>
    <s v="JB-15400"/>
    <s v="Jennifer Braxton"/>
    <x v="1"/>
    <s v="United States"/>
    <x v="158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x v="3657"/>
    <x v="208"/>
    <x v="471"/>
    <x v="1"/>
    <s v="JB-15400"/>
    <s v="Jennifer Braxton"/>
    <x v="1"/>
    <s v="United States"/>
    <x v="158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x v="3658"/>
    <x v="468"/>
    <x v="38"/>
    <x v="1"/>
    <s v="GH-14425"/>
    <s v="Gary Hwang"/>
    <x v="0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x v="3659"/>
    <x v="633"/>
    <x v="671"/>
    <x v="0"/>
    <s v="MG-17650"/>
    <s v="Matthew Grinstein"/>
    <x v="2"/>
    <s v="United States"/>
    <x v="80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x v="3660"/>
    <x v="897"/>
    <x v="953"/>
    <x v="1"/>
    <s v="RD-19660"/>
    <s v="Robert Dilbeck"/>
    <x v="2"/>
    <s v="United States"/>
    <x v="10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x v="3661"/>
    <x v="695"/>
    <x v="758"/>
    <x v="1"/>
    <s v="SN-20560"/>
    <s v="Skye Norling"/>
    <x v="2"/>
    <s v="United States"/>
    <x v="8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x v="3662"/>
    <x v="620"/>
    <x v="214"/>
    <x v="0"/>
    <s v="AH-10690"/>
    <s v="Anna Häberlin"/>
    <x v="1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x v="3663"/>
    <x v="790"/>
    <x v="802"/>
    <x v="1"/>
    <s v="MZ-17335"/>
    <s v="Maria Zettner"/>
    <x v="2"/>
    <s v="United States"/>
    <x v="42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x v="3663"/>
    <x v="790"/>
    <x v="802"/>
    <x v="1"/>
    <s v="MZ-17335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x v="3664"/>
    <x v="125"/>
    <x v="752"/>
    <x v="0"/>
    <s v="AR-10345"/>
    <s v="Alex Russell"/>
    <x v="1"/>
    <s v="United States"/>
    <x v="10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x v="3664"/>
    <x v="125"/>
    <x v="752"/>
    <x v="0"/>
    <s v="AR-10345"/>
    <s v="Alex Russell"/>
    <x v="1"/>
    <s v="United States"/>
    <x v="10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x v="3665"/>
    <x v="408"/>
    <x v="679"/>
    <x v="2"/>
    <s v="JF-15295"/>
    <s v="Jason Fortune-"/>
    <x v="0"/>
    <s v="United States"/>
    <x v="1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x v="3665"/>
    <x v="408"/>
    <x v="679"/>
    <x v="2"/>
    <s v="JF-15295"/>
    <s v="Jason Fortune-"/>
    <x v="0"/>
    <s v="United States"/>
    <x v="1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x v="3665"/>
    <x v="408"/>
    <x v="679"/>
    <x v="2"/>
    <s v="JF-15295"/>
    <s v="Jason Fortune-"/>
    <x v="0"/>
    <s v="United States"/>
    <x v="1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x v="3666"/>
    <x v="85"/>
    <x v="49"/>
    <x v="1"/>
    <s v="DS-13180"/>
    <s v="David Smith"/>
    <x v="1"/>
    <s v="United States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x v="3666"/>
    <x v="85"/>
    <x v="49"/>
    <x v="1"/>
    <s v="DS-13180"/>
    <s v="David Smith"/>
    <x v="1"/>
    <s v="United States"/>
    <x v="10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x v="3666"/>
    <x v="85"/>
    <x v="49"/>
    <x v="1"/>
    <s v="DS-13180"/>
    <s v="David Smith"/>
    <x v="1"/>
    <s v="United States"/>
    <x v="10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x v="3666"/>
    <x v="85"/>
    <x v="49"/>
    <x v="1"/>
    <s v="DS-13180"/>
    <s v="David Smith"/>
    <x v="1"/>
    <s v="United States"/>
    <x v="10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x v="3666"/>
    <x v="85"/>
    <x v="49"/>
    <x v="1"/>
    <s v="DS-13180"/>
    <s v="David Smith"/>
    <x v="1"/>
    <s v="United States"/>
    <x v="10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x v="3667"/>
    <x v="4"/>
    <x v="125"/>
    <x v="2"/>
    <s v="BP-11095"/>
    <s v="Bart Pistole"/>
    <x v="1"/>
    <s v="United States"/>
    <x v="100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x v="3668"/>
    <x v="1000"/>
    <x v="739"/>
    <x v="0"/>
    <s v="TG-21310"/>
    <s v="Toby Gnade"/>
    <x v="0"/>
    <s v="United States"/>
    <x v="253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x v="3669"/>
    <x v="919"/>
    <x v="1252"/>
    <x v="1"/>
    <s v="BT-11395"/>
    <s v="Bill Tyler"/>
    <x v="1"/>
    <s v="United States"/>
    <x v="495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x v="3670"/>
    <x v="363"/>
    <x v="1253"/>
    <x v="0"/>
    <s v="JF-15190"/>
    <s v="Jamie Frazer"/>
    <x v="0"/>
    <s v="United States"/>
    <x v="85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x v="3670"/>
    <x v="363"/>
    <x v="1253"/>
    <x v="0"/>
    <s v="JF-15190"/>
    <s v="Jamie Frazer"/>
    <x v="0"/>
    <s v="United States"/>
    <x v="85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x v="3670"/>
    <x v="363"/>
    <x v="1253"/>
    <x v="0"/>
    <s v="JF-15190"/>
    <s v="Jamie Frazer"/>
    <x v="0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x v="3670"/>
    <x v="363"/>
    <x v="1253"/>
    <x v="0"/>
    <s v="JF-15190"/>
    <s v="Jamie Frazer"/>
    <x v="0"/>
    <s v="United States"/>
    <x v="85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x v="3671"/>
    <x v="802"/>
    <x v="848"/>
    <x v="1"/>
    <s v="MK-17905"/>
    <s v="Michael Kennedy"/>
    <x v="1"/>
    <s v="United States"/>
    <x v="70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x v="3672"/>
    <x v="808"/>
    <x v="133"/>
    <x v="2"/>
    <s v="GG-14650"/>
    <s v="Greg Guthrie"/>
    <x v="1"/>
    <s v="United States"/>
    <x v="41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x v="3673"/>
    <x v="111"/>
    <x v="160"/>
    <x v="1"/>
    <s v="MC-18130"/>
    <s v="Mike Caudle"/>
    <x v="1"/>
    <s v="United States"/>
    <x v="4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x v="3674"/>
    <x v="70"/>
    <x v="1247"/>
    <x v="3"/>
    <s v="ML-18265"/>
    <s v="Muhammed Lee"/>
    <x v="0"/>
    <s v="United States"/>
    <x v="115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x v="3675"/>
    <x v="1160"/>
    <x v="801"/>
    <x v="1"/>
    <s v="AG-10270"/>
    <s v="Alejandro Grove"/>
    <x v="0"/>
    <s v="United States"/>
    <x v="155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x v="3675"/>
    <x v="1160"/>
    <x v="801"/>
    <x v="1"/>
    <s v="AG-10270"/>
    <s v="Alejandro Grove"/>
    <x v="0"/>
    <s v="United States"/>
    <x v="155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x v="3675"/>
    <x v="1160"/>
    <x v="801"/>
    <x v="1"/>
    <s v="AG-10270"/>
    <s v="Alejandro Grove"/>
    <x v="0"/>
    <s v="United States"/>
    <x v="155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x v="3675"/>
    <x v="1160"/>
    <x v="801"/>
    <x v="1"/>
    <s v="AG-10270"/>
    <s v="Alejandro Grove"/>
    <x v="0"/>
    <s v="United States"/>
    <x v="155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x v="3675"/>
    <x v="1160"/>
    <x v="801"/>
    <x v="1"/>
    <s v="AG-10270"/>
    <s v="Alejandro Grove"/>
    <x v="0"/>
    <s v="United States"/>
    <x v="155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x v="3675"/>
    <x v="1160"/>
    <x v="801"/>
    <x v="1"/>
    <s v="AG-10270"/>
    <s v="Alejandro Grove"/>
    <x v="0"/>
    <s v="United States"/>
    <x v="155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x v="3675"/>
    <x v="1160"/>
    <x v="801"/>
    <x v="1"/>
    <s v="AG-10270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x v="3675"/>
    <x v="1160"/>
    <x v="801"/>
    <x v="1"/>
    <s v="AG-10270"/>
    <s v="Alejandro Grove"/>
    <x v="0"/>
    <s v="United States"/>
    <x v="155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x v="3675"/>
    <x v="1160"/>
    <x v="801"/>
    <x v="1"/>
    <s v="AG-10270"/>
    <s v="Alejandro Grove"/>
    <x v="0"/>
    <s v="United States"/>
    <x v="155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x v="3675"/>
    <x v="1160"/>
    <x v="801"/>
    <x v="1"/>
    <s v="AG-10270"/>
    <s v="Alejandro Grove"/>
    <x v="0"/>
    <s v="United States"/>
    <x v="155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x v="3676"/>
    <x v="1161"/>
    <x v="108"/>
    <x v="1"/>
    <s v="TT-21070"/>
    <s v="Ted Trevino"/>
    <x v="0"/>
    <s v="United States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x v="3676"/>
    <x v="1161"/>
    <x v="108"/>
    <x v="1"/>
    <s v="TT-21070"/>
    <s v="Ted Trevino"/>
    <x v="0"/>
    <s v="United States"/>
    <x v="346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x v="3677"/>
    <x v="769"/>
    <x v="94"/>
    <x v="0"/>
    <s v="LT-16765"/>
    <s v="Larry Tron"/>
    <x v="0"/>
    <s v="United States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x v="3678"/>
    <x v="743"/>
    <x v="593"/>
    <x v="1"/>
    <s v="DD-13570"/>
    <s v="Dorothy Dickinson"/>
    <x v="0"/>
    <s v="United States"/>
    <x v="1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x v="3678"/>
    <x v="743"/>
    <x v="593"/>
    <x v="1"/>
    <s v="DD-13570"/>
    <s v="Dorothy Dickinson"/>
    <x v="0"/>
    <s v="United States"/>
    <x v="1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x v="3678"/>
    <x v="743"/>
    <x v="593"/>
    <x v="1"/>
    <s v="DD-13570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x v="3679"/>
    <x v="591"/>
    <x v="525"/>
    <x v="1"/>
    <s v="DB-12970"/>
    <s v="Darren Budd"/>
    <x v="1"/>
    <s v="United States"/>
    <x v="20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x v="3679"/>
    <x v="591"/>
    <x v="525"/>
    <x v="1"/>
    <s v="DB-12970"/>
    <s v="Darren Budd"/>
    <x v="1"/>
    <s v="United States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x v="3680"/>
    <x v="587"/>
    <x v="839"/>
    <x v="3"/>
    <s v="DM-12955"/>
    <s v="Dario Medina"/>
    <x v="1"/>
    <s v="United States"/>
    <x v="54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x v="3681"/>
    <x v="136"/>
    <x v="406"/>
    <x v="0"/>
    <s v="ME-17725"/>
    <s v="Max Engle"/>
    <x v="0"/>
    <s v="United States"/>
    <x v="22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x v="3681"/>
    <x v="136"/>
    <x v="406"/>
    <x v="0"/>
    <s v="ME-17725"/>
    <s v="Max Engle"/>
    <x v="0"/>
    <s v="United States"/>
    <x v="22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x v="3682"/>
    <x v="162"/>
    <x v="250"/>
    <x v="1"/>
    <s v="TR-21325"/>
    <s v="Toby Ritter"/>
    <x v="0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x v="3682"/>
    <x v="162"/>
    <x v="250"/>
    <x v="1"/>
    <s v="TR-2132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x v="3683"/>
    <x v="634"/>
    <x v="672"/>
    <x v="1"/>
    <s v="SH-20395"/>
    <s v="Shahid Hopkins"/>
    <x v="0"/>
    <s v="United States"/>
    <x v="20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x v="3684"/>
    <x v="263"/>
    <x v="1254"/>
    <x v="1"/>
    <s v="CB-12535"/>
    <s v="Claudia Bergmann"/>
    <x v="1"/>
    <s v="United States"/>
    <x v="491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x v="3684"/>
    <x v="263"/>
    <x v="1254"/>
    <x v="1"/>
    <s v="CB-12535"/>
    <s v="Claudia Bergmann"/>
    <x v="1"/>
    <s v="United States"/>
    <x v="491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x v="3684"/>
    <x v="263"/>
    <x v="1254"/>
    <x v="1"/>
    <s v="CB-12535"/>
    <s v="Claudia Bergmann"/>
    <x v="1"/>
    <s v="United States"/>
    <x v="491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x v="3684"/>
    <x v="263"/>
    <x v="1254"/>
    <x v="1"/>
    <s v="CB-12535"/>
    <s v="Claudia Bergmann"/>
    <x v="1"/>
    <s v="United States"/>
    <x v="491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x v="3685"/>
    <x v="176"/>
    <x v="1255"/>
    <x v="2"/>
    <s v="ML-17410"/>
    <s v="Maris LaWare"/>
    <x v="0"/>
    <s v="United States"/>
    <x v="22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x v="3686"/>
    <x v="198"/>
    <x v="29"/>
    <x v="1"/>
    <s v="JG-15310"/>
    <s v="Jason Gross"/>
    <x v="1"/>
    <s v="United States"/>
    <x v="1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x v="3687"/>
    <x v="918"/>
    <x v="1021"/>
    <x v="1"/>
    <s v="JS-15880"/>
    <s v="John Stevenson"/>
    <x v="0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x v="3688"/>
    <x v="149"/>
    <x v="885"/>
    <x v="2"/>
    <s v="AG-10270"/>
    <s v="Alejandro Grove"/>
    <x v="0"/>
    <s v="United States"/>
    <x v="20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x v="3689"/>
    <x v="1109"/>
    <x v="1081"/>
    <x v="1"/>
    <s v="MG-17890"/>
    <s v="Michael Granlund"/>
    <x v="2"/>
    <s v="United States"/>
    <x v="241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x v="3689"/>
    <x v="1109"/>
    <x v="1081"/>
    <x v="1"/>
    <s v="MG-17890"/>
    <s v="Michael Granlund"/>
    <x v="2"/>
    <s v="United States"/>
    <x v="241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x v="3689"/>
    <x v="1109"/>
    <x v="1081"/>
    <x v="1"/>
    <s v="MG-17890"/>
    <s v="Michael Granlund"/>
    <x v="2"/>
    <s v="United States"/>
    <x v="241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x v="3690"/>
    <x v="69"/>
    <x v="535"/>
    <x v="0"/>
    <s v="SC-20770"/>
    <s v="Stewart Carmichael"/>
    <x v="1"/>
    <s v="United States"/>
    <x v="10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x v="3690"/>
    <x v="69"/>
    <x v="535"/>
    <x v="0"/>
    <s v="SC-20770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x v="3690"/>
    <x v="69"/>
    <x v="535"/>
    <x v="0"/>
    <s v="SC-20770"/>
    <s v="Stewart Carmichael"/>
    <x v="1"/>
    <s v="United States"/>
    <x v="10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x v="3690"/>
    <x v="69"/>
    <x v="535"/>
    <x v="0"/>
    <s v="SC-20770"/>
    <s v="Stewart Carmichael"/>
    <x v="1"/>
    <s v="United States"/>
    <x v="10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x v="3690"/>
    <x v="69"/>
    <x v="535"/>
    <x v="0"/>
    <s v="SC-20770"/>
    <s v="Stewart Carmichael"/>
    <x v="1"/>
    <s v="United States"/>
    <x v="10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x v="3690"/>
    <x v="69"/>
    <x v="535"/>
    <x v="0"/>
    <s v="SC-20770"/>
    <s v="Stewart Carmichael"/>
    <x v="1"/>
    <s v="United States"/>
    <x v="10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x v="3690"/>
    <x v="69"/>
    <x v="535"/>
    <x v="0"/>
    <s v="SC-20770"/>
    <s v="Stewart Carmichael"/>
    <x v="1"/>
    <s v="United States"/>
    <x v="10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x v="3690"/>
    <x v="69"/>
    <x v="535"/>
    <x v="0"/>
    <s v="SC-20770"/>
    <s v="Stewart Carmichael"/>
    <x v="1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x v="3690"/>
    <x v="69"/>
    <x v="535"/>
    <x v="0"/>
    <s v="SC-20770"/>
    <s v="Stewart Carmichael"/>
    <x v="1"/>
    <s v="United States"/>
    <x v="10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x v="3691"/>
    <x v="318"/>
    <x v="1001"/>
    <x v="1"/>
    <s v="BS-11755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x v="3691"/>
    <x v="318"/>
    <x v="1001"/>
    <x v="1"/>
    <s v="BS-11755"/>
    <s v="Bruce Stewart"/>
    <x v="0"/>
    <s v="United States"/>
    <x v="10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x v="3692"/>
    <x v="674"/>
    <x v="1233"/>
    <x v="0"/>
    <s v="LC-17140"/>
    <s v="Logan Currie"/>
    <x v="0"/>
    <s v="United States"/>
    <x v="12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x v="3692"/>
    <x v="674"/>
    <x v="1233"/>
    <x v="0"/>
    <s v="LC-17140"/>
    <s v="Logan Currie"/>
    <x v="0"/>
    <s v="United States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x v="3693"/>
    <x v="461"/>
    <x v="757"/>
    <x v="1"/>
    <s v="MH-17440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x v="3693"/>
    <x v="461"/>
    <x v="757"/>
    <x v="1"/>
    <s v="MH-17440"/>
    <s v="Mark Haberlin"/>
    <x v="1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x v="3693"/>
    <x v="461"/>
    <x v="757"/>
    <x v="1"/>
    <s v="MH-17440"/>
    <s v="Mark Haberlin"/>
    <x v="1"/>
    <s v="United States"/>
    <x v="25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x v="3693"/>
    <x v="461"/>
    <x v="757"/>
    <x v="1"/>
    <s v="MH-17440"/>
    <s v="Mark Haberlin"/>
    <x v="1"/>
    <s v="United States"/>
    <x v="25"/>
    <x v="35"/>
    <n v="39212"/>
    <x v="0"/>
    <s v="OFF-PA-10003063"/>
    <x v="1"/>
    <x v="10"/>
    <s v="EcoTones Memo Sheets"/>
    <n v="16"/>
    <n v="4"/>
    <n v="0"/>
    <n v="7.68"/>
    <x v="0"/>
    <x v="1"/>
  </r>
  <r>
    <n v="7432"/>
    <x v="3693"/>
    <x v="461"/>
    <x v="757"/>
    <x v="1"/>
    <s v="MH-17440"/>
    <s v="Mark Haberlin"/>
    <x v="1"/>
    <s v="United States"/>
    <x v="25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x v="3694"/>
    <x v="128"/>
    <x v="923"/>
    <x v="1"/>
    <s v="RD-19720"/>
    <s v="Roger Demir"/>
    <x v="0"/>
    <s v="United States"/>
    <x v="42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x v="3694"/>
    <x v="128"/>
    <x v="923"/>
    <x v="1"/>
    <s v="RD-19720"/>
    <s v="Roger Demir"/>
    <x v="0"/>
    <s v="United States"/>
    <x v="42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x v="3695"/>
    <x v="353"/>
    <x v="116"/>
    <x v="1"/>
    <s v="BP-1109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x v="3695"/>
    <x v="353"/>
    <x v="116"/>
    <x v="1"/>
    <s v="BP-11095"/>
    <s v="Bart Pistole"/>
    <x v="1"/>
    <s v="United States"/>
    <x v="475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x v="3695"/>
    <x v="353"/>
    <x v="116"/>
    <x v="1"/>
    <s v="BP-11095"/>
    <s v="Bart Pistole"/>
    <x v="1"/>
    <s v="United States"/>
    <x v="475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x v="3696"/>
    <x v="1162"/>
    <x v="1137"/>
    <x v="1"/>
    <s v="BF-11020"/>
    <s v="Barry Französisch"/>
    <x v="1"/>
    <s v="United States"/>
    <x v="4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x v="3697"/>
    <x v="539"/>
    <x v="581"/>
    <x v="0"/>
    <s v="CP-12085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x v="3698"/>
    <x v="264"/>
    <x v="371"/>
    <x v="1"/>
    <s v="JL-15235"/>
    <s v="Janet Lee"/>
    <x v="0"/>
    <s v="United States"/>
    <x v="1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x v="3698"/>
    <x v="264"/>
    <x v="371"/>
    <x v="1"/>
    <s v="JL-15235"/>
    <s v="Janet Lee"/>
    <x v="0"/>
    <s v="United States"/>
    <x v="1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x v="3699"/>
    <x v="547"/>
    <x v="837"/>
    <x v="2"/>
    <s v="JG-15805"/>
    <s v="John Grady"/>
    <x v="1"/>
    <s v="United States"/>
    <x v="70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x v="3700"/>
    <x v="337"/>
    <x v="872"/>
    <x v="2"/>
    <s v="VP-21760"/>
    <s v="Victoria Pisteka"/>
    <x v="1"/>
    <s v="United States"/>
    <x v="180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x v="3700"/>
    <x v="337"/>
    <x v="872"/>
    <x v="2"/>
    <s v="VP-21760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x v="3701"/>
    <x v="447"/>
    <x v="1123"/>
    <x v="0"/>
    <s v="RD-19810"/>
    <s v="Ross DeVincentis"/>
    <x v="2"/>
    <s v="United States"/>
    <x v="22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x v="3701"/>
    <x v="447"/>
    <x v="1123"/>
    <x v="0"/>
    <s v="RD-19810"/>
    <s v="Ross DeVincentis"/>
    <x v="2"/>
    <s v="United States"/>
    <x v="22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x v="3701"/>
    <x v="447"/>
    <x v="1123"/>
    <x v="0"/>
    <s v="RD-19810"/>
    <s v="Ross DeVincentis"/>
    <x v="2"/>
    <s v="United States"/>
    <x v="22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x v="3701"/>
    <x v="447"/>
    <x v="1123"/>
    <x v="0"/>
    <s v="RD-19810"/>
    <s v="Ross DeVincentis"/>
    <x v="2"/>
    <s v="United States"/>
    <x v="22"/>
    <x v="10"/>
    <n v="60610"/>
    <x v="2"/>
    <s v="OFF-PA-10000418"/>
    <x v="1"/>
    <x v="10"/>
    <s v="Xerox 189"/>
    <n v="419.4"/>
    <n v="5"/>
    <n v="0.2"/>
    <n v="146.79"/>
    <x v="2"/>
    <x v="0"/>
  </r>
  <r>
    <n v="7449"/>
    <x v="3702"/>
    <x v="343"/>
    <x v="773"/>
    <x v="2"/>
    <s v="MH-18025"/>
    <s v="Michelle Huthwaite"/>
    <x v="0"/>
    <s v="United States"/>
    <x v="289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x v="3703"/>
    <x v="697"/>
    <x v="304"/>
    <x v="0"/>
    <s v="SJ-20125"/>
    <s v="Sanjit Jacobs"/>
    <x v="2"/>
    <s v="United States"/>
    <x v="12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x v="3703"/>
    <x v="697"/>
    <x v="304"/>
    <x v="0"/>
    <s v="SJ-20125"/>
    <s v="Sanjit Jacobs"/>
    <x v="2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x v="3703"/>
    <x v="697"/>
    <x v="304"/>
    <x v="0"/>
    <s v="SJ-20125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x v="3703"/>
    <x v="697"/>
    <x v="304"/>
    <x v="0"/>
    <s v="SJ-20125"/>
    <s v="Sanjit Jacobs"/>
    <x v="2"/>
    <s v="United States"/>
    <x v="12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x v="3704"/>
    <x v="643"/>
    <x v="553"/>
    <x v="1"/>
    <s v="FM-14380"/>
    <s v="Fred McMath"/>
    <x v="0"/>
    <s v="United States"/>
    <x v="348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x v="3705"/>
    <x v="679"/>
    <x v="716"/>
    <x v="1"/>
    <s v="KH-16360"/>
    <s v="Katherine Hughes"/>
    <x v="0"/>
    <s v="United States"/>
    <x v="22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x v="3705"/>
    <x v="679"/>
    <x v="716"/>
    <x v="1"/>
    <s v="KH-16360"/>
    <s v="Katherine Hughes"/>
    <x v="0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x v="3706"/>
    <x v="392"/>
    <x v="1256"/>
    <x v="2"/>
    <s v="LL-16840"/>
    <s v="Lauren Leatherbury"/>
    <x v="0"/>
    <s v="United States"/>
    <x v="141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x v="3706"/>
    <x v="392"/>
    <x v="1256"/>
    <x v="2"/>
    <s v="LL-16840"/>
    <s v="Lauren Leatherbury"/>
    <x v="0"/>
    <s v="United States"/>
    <x v="141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x v="3706"/>
    <x v="392"/>
    <x v="1256"/>
    <x v="2"/>
    <s v="LL-16840"/>
    <s v="Lauren Leatherbury"/>
    <x v="0"/>
    <s v="United States"/>
    <x v="141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x v="3706"/>
    <x v="392"/>
    <x v="1256"/>
    <x v="2"/>
    <s v="LL-16840"/>
    <s v="Lauren Leatherbury"/>
    <x v="0"/>
    <s v="United States"/>
    <x v="141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x v="3707"/>
    <x v="347"/>
    <x v="282"/>
    <x v="0"/>
    <s v="AR-10540"/>
    <s v="Andy Reiter"/>
    <x v="0"/>
    <s v="United States"/>
    <x v="1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x v="3707"/>
    <x v="347"/>
    <x v="282"/>
    <x v="0"/>
    <s v="AR-10540"/>
    <s v="Andy Reiter"/>
    <x v="0"/>
    <s v="United States"/>
    <x v="1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x v="3708"/>
    <x v="914"/>
    <x v="1158"/>
    <x v="0"/>
    <s v="NP-18670"/>
    <s v="Nora Paige"/>
    <x v="0"/>
    <s v="United States"/>
    <x v="4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x v="3709"/>
    <x v="162"/>
    <x v="1219"/>
    <x v="1"/>
    <s v="LP-17095"/>
    <s v="Liz Preis"/>
    <x v="0"/>
    <s v="United States"/>
    <x v="355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x v="3709"/>
    <x v="162"/>
    <x v="1219"/>
    <x v="1"/>
    <s v="LP-17095"/>
    <s v="Liz Preis"/>
    <x v="0"/>
    <s v="United States"/>
    <x v="355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x v="3709"/>
    <x v="162"/>
    <x v="1219"/>
    <x v="1"/>
    <s v="LP-17095"/>
    <s v="Liz Preis"/>
    <x v="0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x v="3710"/>
    <x v="288"/>
    <x v="213"/>
    <x v="1"/>
    <s v="AH-10690"/>
    <s v="Anna Häberlin"/>
    <x v="1"/>
    <s v="United States"/>
    <x v="1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x v="3711"/>
    <x v="343"/>
    <x v="205"/>
    <x v="0"/>
    <s v="TB-21190"/>
    <s v="Thomas Brumley"/>
    <x v="2"/>
    <s v="United States"/>
    <x v="1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x v="3712"/>
    <x v="1114"/>
    <x v="1257"/>
    <x v="1"/>
    <s v="AA-10315"/>
    <s v="Alex Avila"/>
    <x v="0"/>
    <s v="United States"/>
    <x v="20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x v="3712"/>
    <x v="1114"/>
    <x v="1257"/>
    <x v="1"/>
    <s v="AA-10315"/>
    <s v="Alex Avila"/>
    <x v="0"/>
    <s v="United States"/>
    <x v="20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x v="3713"/>
    <x v="426"/>
    <x v="1006"/>
    <x v="1"/>
    <s v="AC-10615"/>
    <s v="Ann Chong"/>
    <x v="1"/>
    <s v="United States"/>
    <x v="10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x v="3713"/>
    <x v="426"/>
    <x v="1006"/>
    <x v="1"/>
    <s v="AC-10615"/>
    <s v="Ann Chong"/>
    <x v="1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x v="3714"/>
    <x v="949"/>
    <x v="480"/>
    <x v="2"/>
    <s v="EM-14140"/>
    <s v="Eugene Moren"/>
    <x v="2"/>
    <s v="United States"/>
    <x v="427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x v="3715"/>
    <x v="342"/>
    <x v="1221"/>
    <x v="1"/>
    <s v="QJ-19255"/>
    <s v="Quincy Jones"/>
    <x v="1"/>
    <s v="United States"/>
    <x v="22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x v="3716"/>
    <x v="1037"/>
    <x v="1258"/>
    <x v="1"/>
    <s v="ME-17320"/>
    <s v="Maria Etezadi"/>
    <x v="2"/>
    <s v="United States"/>
    <x v="0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x v="3716"/>
    <x v="1037"/>
    <x v="1258"/>
    <x v="1"/>
    <s v="ME-17320"/>
    <s v="Maria Etezadi"/>
    <x v="2"/>
    <s v="United States"/>
    <x v="0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x v="3716"/>
    <x v="1037"/>
    <x v="1258"/>
    <x v="1"/>
    <s v="ME-17320"/>
    <s v="Maria Etezadi"/>
    <x v="2"/>
    <s v="United States"/>
    <x v="0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x v="3716"/>
    <x v="1037"/>
    <x v="1258"/>
    <x v="1"/>
    <s v="ME-17320"/>
    <s v="Maria Etezadi"/>
    <x v="2"/>
    <s v="United States"/>
    <x v="0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x v="3716"/>
    <x v="1037"/>
    <x v="1258"/>
    <x v="1"/>
    <s v="ME-17320"/>
    <s v="Maria Etezadi"/>
    <x v="2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x v="3716"/>
    <x v="1037"/>
    <x v="1258"/>
    <x v="1"/>
    <s v="ME-17320"/>
    <s v="Maria Etezadi"/>
    <x v="2"/>
    <s v="United States"/>
    <x v="0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x v="3716"/>
    <x v="1037"/>
    <x v="1258"/>
    <x v="1"/>
    <s v="ME-17320"/>
    <s v="Maria Etezadi"/>
    <x v="2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x v="3717"/>
    <x v="142"/>
    <x v="143"/>
    <x v="0"/>
    <s v="LB-16795"/>
    <s v="Laurel Beltran"/>
    <x v="2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x v="3718"/>
    <x v="865"/>
    <x v="839"/>
    <x v="1"/>
    <s v="JP-16135"/>
    <s v="Julie Prescott"/>
    <x v="2"/>
    <s v="United States"/>
    <x v="20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x v="3719"/>
    <x v="534"/>
    <x v="709"/>
    <x v="0"/>
    <s v="EB-13705"/>
    <s v="Ed Braxton"/>
    <x v="1"/>
    <s v="United States"/>
    <x v="10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x v="3720"/>
    <x v="116"/>
    <x v="115"/>
    <x v="1"/>
    <s v="CS-12400"/>
    <s v="Christopher Schild"/>
    <x v="2"/>
    <s v="United States"/>
    <x v="402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x v="3720"/>
    <x v="116"/>
    <x v="115"/>
    <x v="1"/>
    <s v="CS-12400"/>
    <s v="Christopher Schild"/>
    <x v="2"/>
    <s v="United States"/>
    <x v="402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x v="3721"/>
    <x v="546"/>
    <x v="140"/>
    <x v="0"/>
    <s v="PM-19135"/>
    <s v="Peter McVee"/>
    <x v="2"/>
    <s v="United States"/>
    <x v="18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x v="3721"/>
    <x v="546"/>
    <x v="140"/>
    <x v="0"/>
    <s v="PM-19135"/>
    <s v="Peter McVee"/>
    <x v="2"/>
    <s v="United States"/>
    <x v="18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x v="3721"/>
    <x v="546"/>
    <x v="140"/>
    <x v="0"/>
    <s v="PM-19135"/>
    <s v="Peter McVee"/>
    <x v="2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x v="3722"/>
    <x v="60"/>
    <x v="748"/>
    <x v="1"/>
    <s v="AA-10645"/>
    <s v="Anna Andreadi"/>
    <x v="0"/>
    <s v="United States"/>
    <x v="70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x v="3723"/>
    <x v="229"/>
    <x v="1215"/>
    <x v="1"/>
    <s v="FA-14230"/>
    <s v="Frank Atkinson"/>
    <x v="1"/>
    <s v="United States"/>
    <x v="1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x v="3724"/>
    <x v="673"/>
    <x v="38"/>
    <x v="3"/>
    <s v="CM-12190"/>
    <s v="Charlotte Melton"/>
    <x v="0"/>
    <s v="United States"/>
    <x v="456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x v="3725"/>
    <x v="220"/>
    <x v="1259"/>
    <x v="1"/>
    <s v="CC-12475"/>
    <s v="Cindy Chapman"/>
    <x v="0"/>
    <s v="United States"/>
    <x v="12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x v="3725"/>
    <x v="220"/>
    <x v="1259"/>
    <x v="1"/>
    <s v="CC-12475"/>
    <s v="Cindy Chapman"/>
    <x v="0"/>
    <s v="United States"/>
    <x v="12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x v="3725"/>
    <x v="220"/>
    <x v="1259"/>
    <x v="1"/>
    <s v="CC-12475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x v="3726"/>
    <x v="1163"/>
    <x v="11"/>
    <x v="1"/>
    <s v="TC-21295"/>
    <s v="Toby Carlisle"/>
    <x v="0"/>
    <s v="United States"/>
    <x v="223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x v="3726"/>
    <x v="1163"/>
    <x v="11"/>
    <x v="1"/>
    <s v="TC-21295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x v="3726"/>
    <x v="1163"/>
    <x v="11"/>
    <x v="1"/>
    <s v="TC-21295"/>
    <s v="Toby Carlisle"/>
    <x v="0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x v="3726"/>
    <x v="1163"/>
    <x v="11"/>
    <x v="1"/>
    <s v="TC-21295"/>
    <s v="Toby Carlisle"/>
    <x v="0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x v="3726"/>
    <x v="1163"/>
    <x v="11"/>
    <x v="1"/>
    <s v="TC-21295"/>
    <s v="Toby Carlisle"/>
    <x v="0"/>
    <s v="United States"/>
    <x v="223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x v="3726"/>
    <x v="1163"/>
    <x v="11"/>
    <x v="1"/>
    <s v="TC-21295"/>
    <s v="Toby Carlisle"/>
    <x v="0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x v="3726"/>
    <x v="1163"/>
    <x v="11"/>
    <x v="1"/>
    <s v="TC-21295"/>
    <s v="Toby Carlisle"/>
    <x v="0"/>
    <s v="United States"/>
    <x v="223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x v="3727"/>
    <x v="983"/>
    <x v="922"/>
    <x v="3"/>
    <s v="TB-21400"/>
    <s v="Tom Boeckenhauer"/>
    <x v="0"/>
    <s v="United States"/>
    <x v="1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x v="3727"/>
    <x v="983"/>
    <x v="922"/>
    <x v="3"/>
    <s v="TB-21400"/>
    <s v="Tom Boeckenhauer"/>
    <x v="0"/>
    <s v="United States"/>
    <x v="1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x v="3728"/>
    <x v="1011"/>
    <x v="1106"/>
    <x v="0"/>
    <s v="JK-15325"/>
    <s v="Jason Klamczynski"/>
    <x v="1"/>
    <s v="United States"/>
    <x v="496"/>
    <x v="30"/>
    <n v="8401"/>
    <x v="3"/>
    <s v="OFF-EN-10003134"/>
    <x v="1"/>
    <x v="12"/>
    <s v="Staple envelope"/>
    <n v="23.36"/>
    <n v="2"/>
    <n v="0"/>
    <n v="11.68"/>
    <x v="3"/>
    <x v="0"/>
  </r>
  <r>
    <n v="7506"/>
    <x v="3729"/>
    <x v="110"/>
    <x v="198"/>
    <x v="1"/>
    <s v="BW-11200"/>
    <s v="Ben Wallace"/>
    <x v="0"/>
    <s v="United States"/>
    <x v="242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x v="3730"/>
    <x v="981"/>
    <x v="1057"/>
    <x v="1"/>
    <s v="SH-20395"/>
    <s v="Shahid Hopkins"/>
    <x v="0"/>
    <s v="United States"/>
    <x v="8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x v="3730"/>
    <x v="981"/>
    <x v="1057"/>
    <x v="1"/>
    <s v="SH-20395"/>
    <s v="Shahid Hopkins"/>
    <x v="0"/>
    <s v="United States"/>
    <x v="8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x v="3731"/>
    <x v="1163"/>
    <x v="11"/>
    <x v="1"/>
    <s v="JL-15835"/>
    <s v="John Lee"/>
    <x v="0"/>
    <s v="United States"/>
    <x v="38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x v="3731"/>
    <x v="1163"/>
    <x v="11"/>
    <x v="1"/>
    <s v="JL-15835"/>
    <s v="John Lee"/>
    <x v="0"/>
    <s v="United States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x v="3731"/>
    <x v="1163"/>
    <x v="11"/>
    <x v="1"/>
    <s v="JL-15835"/>
    <s v="John Lee"/>
    <x v="0"/>
    <s v="United States"/>
    <x v="38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x v="3731"/>
    <x v="1163"/>
    <x v="11"/>
    <x v="1"/>
    <s v="JL-15835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x v="3731"/>
    <x v="1163"/>
    <x v="11"/>
    <x v="1"/>
    <s v="JL-15835"/>
    <s v="John Lee"/>
    <x v="0"/>
    <s v="United States"/>
    <x v="38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x v="3731"/>
    <x v="1163"/>
    <x v="11"/>
    <x v="1"/>
    <s v="JL-15835"/>
    <s v="John Lee"/>
    <x v="0"/>
    <s v="United States"/>
    <x v="38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x v="3732"/>
    <x v="34"/>
    <x v="169"/>
    <x v="0"/>
    <s v="JL-15835"/>
    <s v="John Lee"/>
    <x v="0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x v="3732"/>
    <x v="34"/>
    <x v="169"/>
    <x v="0"/>
    <s v="JL-15835"/>
    <s v="John Lee"/>
    <x v="0"/>
    <s v="United States"/>
    <x v="102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x v="3732"/>
    <x v="34"/>
    <x v="169"/>
    <x v="0"/>
    <s v="JL-15835"/>
    <s v="John Lee"/>
    <x v="0"/>
    <s v="United States"/>
    <x v="102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x v="3732"/>
    <x v="34"/>
    <x v="169"/>
    <x v="0"/>
    <s v="JL-15835"/>
    <s v="John Lee"/>
    <x v="0"/>
    <s v="United States"/>
    <x v="102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x v="3732"/>
    <x v="34"/>
    <x v="169"/>
    <x v="0"/>
    <s v="JL-15835"/>
    <s v="John Lee"/>
    <x v="0"/>
    <s v="United States"/>
    <x v="102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x v="3732"/>
    <x v="34"/>
    <x v="169"/>
    <x v="0"/>
    <s v="JL-15835"/>
    <s v="John Lee"/>
    <x v="0"/>
    <s v="United States"/>
    <x v="102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x v="3732"/>
    <x v="34"/>
    <x v="169"/>
    <x v="0"/>
    <s v="JL-15835"/>
    <s v="John Lee"/>
    <x v="0"/>
    <s v="United States"/>
    <x v="102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x v="3733"/>
    <x v="64"/>
    <x v="47"/>
    <x v="1"/>
    <s v="MD-17350"/>
    <s v="Maribeth Dona"/>
    <x v="0"/>
    <s v="United States"/>
    <x v="152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x v="3733"/>
    <x v="64"/>
    <x v="47"/>
    <x v="1"/>
    <s v="MD-17350"/>
    <s v="Maribeth Dona"/>
    <x v="0"/>
    <s v="United States"/>
    <x v="152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x v="3733"/>
    <x v="64"/>
    <x v="47"/>
    <x v="1"/>
    <s v="MD-17350"/>
    <s v="Maribeth Dona"/>
    <x v="0"/>
    <s v="United States"/>
    <x v="152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x v="3734"/>
    <x v="1076"/>
    <x v="370"/>
    <x v="1"/>
    <s v="CL-12565"/>
    <s v="Clay Ludtke"/>
    <x v="0"/>
    <s v="United States"/>
    <x v="345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x v="3734"/>
    <x v="1076"/>
    <x v="370"/>
    <x v="1"/>
    <s v="CL-12565"/>
    <s v="Clay Ludtke"/>
    <x v="0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x v="3735"/>
    <x v="986"/>
    <x v="255"/>
    <x v="3"/>
    <s v="RA-19885"/>
    <s v="Ruben Ausman"/>
    <x v="1"/>
    <s v="United States"/>
    <x v="8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x v="3735"/>
    <x v="986"/>
    <x v="255"/>
    <x v="3"/>
    <s v="RA-19885"/>
    <s v="Ruben Ausman"/>
    <x v="1"/>
    <s v="United States"/>
    <x v="8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x v="3735"/>
    <x v="986"/>
    <x v="255"/>
    <x v="3"/>
    <s v="RA-19885"/>
    <s v="Ruben Ausman"/>
    <x v="1"/>
    <s v="United States"/>
    <x v="8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x v="3735"/>
    <x v="986"/>
    <x v="255"/>
    <x v="3"/>
    <s v="RA-19885"/>
    <s v="Ruben Ausman"/>
    <x v="1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x v="3735"/>
    <x v="986"/>
    <x v="255"/>
    <x v="3"/>
    <s v="RA-19885"/>
    <s v="Ruben Ausman"/>
    <x v="1"/>
    <s v="United States"/>
    <x v="8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x v="3736"/>
    <x v="26"/>
    <x v="1210"/>
    <x v="2"/>
    <s v="LC-16885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x v="3736"/>
    <x v="26"/>
    <x v="1210"/>
    <x v="2"/>
    <s v="LC-16885"/>
    <s v="Lena Creighton"/>
    <x v="0"/>
    <s v="United States"/>
    <x v="497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x v="3737"/>
    <x v="906"/>
    <x v="694"/>
    <x v="1"/>
    <s v="SW-20245"/>
    <s v="Scot Wooten"/>
    <x v="0"/>
    <s v="United States"/>
    <x v="202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x v="3737"/>
    <x v="906"/>
    <x v="694"/>
    <x v="1"/>
    <s v="SW-20245"/>
    <s v="Scot Wooten"/>
    <x v="0"/>
    <s v="United States"/>
    <x v="202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x v="3738"/>
    <x v="185"/>
    <x v="377"/>
    <x v="1"/>
    <s v="HG-14965"/>
    <s v="Henry Goldwyn"/>
    <x v="1"/>
    <s v="United States"/>
    <x v="1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x v="3739"/>
    <x v="734"/>
    <x v="274"/>
    <x v="1"/>
    <s v="MV-17485"/>
    <s v="Mark Van Huff"/>
    <x v="0"/>
    <s v="United States"/>
    <x v="12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x v="3740"/>
    <x v="317"/>
    <x v="465"/>
    <x v="0"/>
    <s v="GT-14710"/>
    <s v="Greg Tran"/>
    <x v="0"/>
    <s v="United States"/>
    <x v="8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x v="3741"/>
    <x v="574"/>
    <x v="792"/>
    <x v="1"/>
    <s v="BS-11380"/>
    <s v="Bill Stewart"/>
    <x v="1"/>
    <s v="United States"/>
    <x v="60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x v="3741"/>
    <x v="574"/>
    <x v="792"/>
    <x v="1"/>
    <s v="BS-11380"/>
    <s v="Bill Stewart"/>
    <x v="1"/>
    <s v="United States"/>
    <x v="60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x v="3741"/>
    <x v="574"/>
    <x v="792"/>
    <x v="1"/>
    <s v="BS-11380"/>
    <s v="Bill Stewart"/>
    <x v="1"/>
    <s v="United States"/>
    <x v="60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x v="3741"/>
    <x v="574"/>
    <x v="792"/>
    <x v="1"/>
    <s v="BS-11380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x v="3741"/>
    <x v="574"/>
    <x v="792"/>
    <x v="1"/>
    <s v="BS-11380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x v="3741"/>
    <x v="574"/>
    <x v="792"/>
    <x v="1"/>
    <s v="BS-11380"/>
    <s v="Bill Stewart"/>
    <x v="1"/>
    <s v="United States"/>
    <x v="60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x v="3741"/>
    <x v="574"/>
    <x v="792"/>
    <x v="1"/>
    <s v="BS-11380"/>
    <s v="Bill Stewart"/>
    <x v="1"/>
    <s v="United States"/>
    <x v="60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x v="3742"/>
    <x v="982"/>
    <x v="323"/>
    <x v="1"/>
    <s v="CM-12715"/>
    <s v="Craig Molinari"/>
    <x v="1"/>
    <s v="United States"/>
    <x v="114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x v="3742"/>
    <x v="982"/>
    <x v="323"/>
    <x v="1"/>
    <s v="CM-12715"/>
    <s v="Craig Molinari"/>
    <x v="1"/>
    <s v="United States"/>
    <x v="114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x v="3742"/>
    <x v="982"/>
    <x v="323"/>
    <x v="1"/>
    <s v="CM-12715"/>
    <s v="Craig Molinari"/>
    <x v="1"/>
    <s v="United States"/>
    <x v="114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x v="3742"/>
    <x v="982"/>
    <x v="323"/>
    <x v="1"/>
    <s v="CM-12715"/>
    <s v="Craig Molinari"/>
    <x v="1"/>
    <s v="United States"/>
    <x v="114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x v="3743"/>
    <x v="64"/>
    <x v="62"/>
    <x v="2"/>
    <s v="EM-13825"/>
    <s v="Elizabeth Moffitt"/>
    <x v="1"/>
    <s v="United States"/>
    <x v="12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x v="3744"/>
    <x v="1164"/>
    <x v="573"/>
    <x v="1"/>
    <s v="KH-16330"/>
    <s v="Katharine Harms"/>
    <x v="1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x v="3744"/>
    <x v="1164"/>
    <x v="573"/>
    <x v="1"/>
    <s v="KH-16330"/>
    <s v="Katharine Harms"/>
    <x v="1"/>
    <s v="United States"/>
    <x v="20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x v="3744"/>
    <x v="1164"/>
    <x v="573"/>
    <x v="1"/>
    <s v="KH-16330"/>
    <s v="Katharine Harms"/>
    <x v="1"/>
    <s v="United States"/>
    <x v="20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x v="3744"/>
    <x v="1164"/>
    <x v="573"/>
    <x v="1"/>
    <s v="KH-16330"/>
    <s v="Katharine Harms"/>
    <x v="1"/>
    <s v="United States"/>
    <x v="20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x v="3745"/>
    <x v="1025"/>
    <x v="1260"/>
    <x v="0"/>
    <s v="AF-10885"/>
    <s v="Art Foster"/>
    <x v="0"/>
    <s v="United States"/>
    <x v="10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x v="3745"/>
    <x v="1025"/>
    <x v="1260"/>
    <x v="0"/>
    <s v="AF-10885"/>
    <s v="Art Foster"/>
    <x v="0"/>
    <s v="United States"/>
    <x v="10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x v="3746"/>
    <x v="344"/>
    <x v="348"/>
    <x v="1"/>
    <s v="JR-16210"/>
    <s v="Justin Ritter"/>
    <x v="1"/>
    <s v="United States"/>
    <x v="38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x v="3746"/>
    <x v="344"/>
    <x v="348"/>
    <x v="1"/>
    <s v="JR-16210"/>
    <s v="Justin Ritter"/>
    <x v="1"/>
    <s v="United States"/>
    <x v="38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x v="3747"/>
    <x v="301"/>
    <x v="840"/>
    <x v="1"/>
    <s v="DL-12925"/>
    <s v="Daniel Lacy"/>
    <x v="0"/>
    <s v="United States"/>
    <x v="85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x v="3747"/>
    <x v="301"/>
    <x v="840"/>
    <x v="1"/>
    <s v="DL-12925"/>
    <s v="Daniel Lacy"/>
    <x v="0"/>
    <s v="United States"/>
    <x v="85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x v="3747"/>
    <x v="301"/>
    <x v="840"/>
    <x v="1"/>
    <s v="DL-12925"/>
    <s v="Daniel Lacy"/>
    <x v="0"/>
    <s v="United States"/>
    <x v="85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x v="3748"/>
    <x v="945"/>
    <x v="1015"/>
    <x v="2"/>
    <s v="BD-11605"/>
    <s v="Brian Dahlen"/>
    <x v="0"/>
    <s v="United States"/>
    <x v="152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x v="3749"/>
    <x v="323"/>
    <x v="62"/>
    <x v="1"/>
    <s v="RB-19570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x v="3750"/>
    <x v="361"/>
    <x v="951"/>
    <x v="2"/>
    <s v="RB-19795"/>
    <s v="Ross Baird"/>
    <x v="2"/>
    <s v="United States"/>
    <x v="60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x v="3751"/>
    <x v="806"/>
    <x v="1261"/>
    <x v="0"/>
    <s v="TB-21250"/>
    <s v="Tim Brockman"/>
    <x v="0"/>
    <s v="United States"/>
    <x v="4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x v="3751"/>
    <x v="806"/>
    <x v="1261"/>
    <x v="0"/>
    <s v="TB-21250"/>
    <s v="Tim Brockman"/>
    <x v="0"/>
    <s v="United States"/>
    <x v="4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x v="3752"/>
    <x v="81"/>
    <x v="880"/>
    <x v="2"/>
    <s v="KN-16390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x v="3752"/>
    <x v="81"/>
    <x v="880"/>
    <x v="2"/>
    <s v="KN-16390"/>
    <s v="Katherine Nockton"/>
    <x v="1"/>
    <s v="United States"/>
    <x v="12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x v="3753"/>
    <x v="29"/>
    <x v="28"/>
    <x v="1"/>
    <s v="RL-19615"/>
    <s v="Rob Lucas"/>
    <x v="0"/>
    <s v="United States"/>
    <x v="1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x v="3753"/>
    <x v="29"/>
    <x v="28"/>
    <x v="1"/>
    <s v="RL-19615"/>
    <s v="Rob Lucas"/>
    <x v="0"/>
    <s v="United States"/>
    <x v="1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x v="3753"/>
    <x v="29"/>
    <x v="28"/>
    <x v="1"/>
    <s v="RL-19615"/>
    <s v="Rob Lucas"/>
    <x v="0"/>
    <s v="United States"/>
    <x v="1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x v="3754"/>
    <x v="618"/>
    <x v="1190"/>
    <x v="1"/>
    <s v="FH-14275"/>
    <s v="Frank Hawley"/>
    <x v="1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x v="3754"/>
    <x v="618"/>
    <x v="1190"/>
    <x v="1"/>
    <s v="FH-14275"/>
    <s v="Frank Hawley"/>
    <x v="1"/>
    <s v="United States"/>
    <x v="311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x v="3754"/>
    <x v="618"/>
    <x v="1190"/>
    <x v="1"/>
    <s v="FH-14275"/>
    <s v="Frank Hawley"/>
    <x v="1"/>
    <s v="United States"/>
    <x v="311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x v="3755"/>
    <x v="575"/>
    <x v="301"/>
    <x v="1"/>
    <s v="YS-21880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x v="3755"/>
    <x v="575"/>
    <x v="301"/>
    <x v="1"/>
    <s v="YS-21880"/>
    <s v="Yana Sorensen"/>
    <x v="1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x v="3756"/>
    <x v="981"/>
    <x v="322"/>
    <x v="0"/>
    <s v="SW-20755"/>
    <s v="Steven Ward"/>
    <x v="1"/>
    <s v="United States"/>
    <x v="4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x v="3756"/>
    <x v="981"/>
    <x v="322"/>
    <x v="0"/>
    <s v="SW-20755"/>
    <s v="Steven Ward"/>
    <x v="1"/>
    <s v="United States"/>
    <x v="4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x v="3757"/>
    <x v="122"/>
    <x v="967"/>
    <x v="2"/>
    <s v="PN-18775"/>
    <s v="Parhena Norris"/>
    <x v="2"/>
    <s v="United States"/>
    <x v="155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x v="3758"/>
    <x v="521"/>
    <x v="562"/>
    <x v="0"/>
    <s v="AT-10735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x v="3758"/>
    <x v="521"/>
    <x v="562"/>
    <x v="0"/>
    <s v="AT-10735"/>
    <s v="Annie Thurman"/>
    <x v="0"/>
    <s v="United States"/>
    <x v="73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x v="3759"/>
    <x v="863"/>
    <x v="99"/>
    <x v="2"/>
    <s v="EJ-13720"/>
    <s v="Ed Jacobs"/>
    <x v="0"/>
    <s v="United States"/>
    <x v="10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x v="3760"/>
    <x v="392"/>
    <x v="419"/>
    <x v="1"/>
    <s v="DM-13345"/>
    <s v="Denise Monton"/>
    <x v="1"/>
    <s v="United States"/>
    <x v="20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x v="3761"/>
    <x v="90"/>
    <x v="86"/>
    <x v="1"/>
    <s v="KH-16690"/>
    <s v="Kristen Hastings"/>
    <x v="1"/>
    <s v="United States"/>
    <x v="24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x v="3761"/>
    <x v="90"/>
    <x v="86"/>
    <x v="1"/>
    <s v="KH-16690"/>
    <s v="Kristen Hastings"/>
    <x v="1"/>
    <s v="United States"/>
    <x v="24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x v="3761"/>
    <x v="90"/>
    <x v="86"/>
    <x v="1"/>
    <s v="KH-16690"/>
    <s v="Kristen Hastings"/>
    <x v="1"/>
    <s v="United States"/>
    <x v="24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x v="3761"/>
    <x v="90"/>
    <x v="86"/>
    <x v="1"/>
    <s v="KH-16690"/>
    <s v="Kristen Hastings"/>
    <x v="1"/>
    <s v="United States"/>
    <x v="24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x v="3761"/>
    <x v="90"/>
    <x v="86"/>
    <x v="1"/>
    <s v="KH-16690"/>
    <s v="Kristen Hastings"/>
    <x v="1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x v="3762"/>
    <x v="673"/>
    <x v="228"/>
    <x v="1"/>
    <s v="MB-18085"/>
    <s v="Mick Brown"/>
    <x v="0"/>
    <s v="United States"/>
    <x v="43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x v="3763"/>
    <x v="12"/>
    <x v="591"/>
    <x v="1"/>
    <s v="DK-12895"/>
    <s v="Dana Kaydos"/>
    <x v="0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x v="3764"/>
    <x v="64"/>
    <x v="411"/>
    <x v="1"/>
    <s v="DB-13210"/>
    <s v="Dean Braden"/>
    <x v="0"/>
    <s v="United States"/>
    <x v="10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x v="3764"/>
    <x v="64"/>
    <x v="411"/>
    <x v="1"/>
    <s v="DB-13210"/>
    <s v="Dean Braden"/>
    <x v="0"/>
    <s v="United States"/>
    <x v="10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x v="3764"/>
    <x v="64"/>
    <x v="411"/>
    <x v="1"/>
    <s v="DB-13210"/>
    <s v="Dean Braden"/>
    <x v="0"/>
    <s v="United States"/>
    <x v="10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x v="3764"/>
    <x v="64"/>
    <x v="411"/>
    <x v="1"/>
    <s v="DB-13210"/>
    <s v="Dean Braden"/>
    <x v="0"/>
    <s v="United States"/>
    <x v="10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x v="3765"/>
    <x v="693"/>
    <x v="321"/>
    <x v="1"/>
    <s v="CV-12295"/>
    <s v="Christina VanderZanden"/>
    <x v="0"/>
    <s v="United States"/>
    <x v="66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x v="3765"/>
    <x v="693"/>
    <x v="321"/>
    <x v="1"/>
    <s v="CV-12295"/>
    <s v="Christina VanderZanden"/>
    <x v="0"/>
    <s v="United States"/>
    <x v="66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x v="3766"/>
    <x v="925"/>
    <x v="959"/>
    <x v="1"/>
    <s v="GK-14620"/>
    <s v="Grace Kelly"/>
    <x v="1"/>
    <s v="United States"/>
    <x v="1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x v="3767"/>
    <x v="328"/>
    <x v="833"/>
    <x v="1"/>
    <s v="JA-15970"/>
    <s v="Joseph Airdo"/>
    <x v="0"/>
    <s v="United States"/>
    <x v="24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x v="3767"/>
    <x v="328"/>
    <x v="833"/>
    <x v="1"/>
    <s v="JA-15970"/>
    <s v="Joseph Airdo"/>
    <x v="0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x v="3767"/>
    <x v="328"/>
    <x v="833"/>
    <x v="1"/>
    <s v="JA-15970"/>
    <s v="Joseph Airdo"/>
    <x v="0"/>
    <s v="United States"/>
    <x v="24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x v="3767"/>
    <x v="328"/>
    <x v="833"/>
    <x v="1"/>
    <s v="JA-15970"/>
    <s v="Joseph Airdo"/>
    <x v="0"/>
    <s v="United States"/>
    <x v="24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x v="3767"/>
    <x v="328"/>
    <x v="833"/>
    <x v="1"/>
    <s v="JA-15970"/>
    <s v="Joseph Airdo"/>
    <x v="0"/>
    <s v="United States"/>
    <x v="24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x v="3767"/>
    <x v="328"/>
    <x v="833"/>
    <x v="1"/>
    <s v="JA-15970"/>
    <s v="Joseph Airdo"/>
    <x v="0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x v="3768"/>
    <x v="630"/>
    <x v="294"/>
    <x v="1"/>
    <s v="TH-21115"/>
    <s v="Thea Hudgings"/>
    <x v="1"/>
    <s v="United States"/>
    <x v="205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x v="3769"/>
    <x v="1022"/>
    <x v="388"/>
    <x v="1"/>
    <s v="BS-11665"/>
    <s v="Brian Stugart"/>
    <x v="0"/>
    <s v="United States"/>
    <x v="22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x v="3769"/>
    <x v="1022"/>
    <x v="388"/>
    <x v="1"/>
    <s v="BS-11665"/>
    <s v="Brian Stugart"/>
    <x v="0"/>
    <s v="United States"/>
    <x v="22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x v="3769"/>
    <x v="1022"/>
    <x v="388"/>
    <x v="1"/>
    <s v="BS-11665"/>
    <s v="Brian Stugart"/>
    <x v="0"/>
    <s v="United States"/>
    <x v="22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x v="3770"/>
    <x v="165"/>
    <x v="63"/>
    <x v="2"/>
    <s v="NS-18505"/>
    <s v="Neola Schneider"/>
    <x v="0"/>
    <s v="United States"/>
    <x v="61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x v="3771"/>
    <x v="898"/>
    <x v="795"/>
    <x v="1"/>
    <s v="MK-18160"/>
    <s v="Mike Kennedy"/>
    <x v="0"/>
    <s v="United States"/>
    <x v="8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x v="3771"/>
    <x v="898"/>
    <x v="795"/>
    <x v="1"/>
    <s v="MK-18160"/>
    <s v="Mike Kennedy"/>
    <x v="0"/>
    <s v="United States"/>
    <x v="8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x v="3772"/>
    <x v="1165"/>
    <x v="1262"/>
    <x v="2"/>
    <s v="SA-20830"/>
    <s v="Sue Ann Reed"/>
    <x v="0"/>
    <s v="United States"/>
    <x v="429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x v="3773"/>
    <x v="285"/>
    <x v="640"/>
    <x v="2"/>
    <s v="BH-11710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x v="3773"/>
    <x v="285"/>
    <x v="640"/>
    <x v="2"/>
    <s v="BH-11710"/>
    <s v="Brosina Hoffman"/>
    <x v="0"/>
    <s v="United States"/>
    <x v="495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x v="3773"/>
    <x v="285"/>
    <x v="640"/>
    <x v="2"/>
    <s v="BH-11710"/>
    <s v="Brosina Hoffman"/>
    <x v="0"/>
    <s v="United States"/>
    <x v="495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x v="3774"/>
    <x v="252"/>
    <x v="269"/>
    <x v="0"/>
    <s v="SC-20380"/>
    <s v="Shahid Collister"/>
    <x v="0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x v="3775"/>
    <x v="953"/>
    <x v="283"/>
    <x v="1"/>
    <s v="RF-19345"/>
    <s v="Randy Ferguson"/>
    <x v="1"/>
    <s v="United States"/>
    <x v="333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x v="3776"/>
    <x v="107"/>
    <x v="265"/>
    <x v="1"/>
    <s v="CM-1223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x v="3776"/>
    <x v="107"/>
    <x v="265"/>
    <x v="1"/>
    <s v="CM-12235"/>
    <s v="Chris McAfee"/>
    <x v="0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x v="3777"/>
    <x v="855"/>
    <x v="859"/>
    <x v="2"/>
    <s v="JM-15655"/>
    <s v="Jim Mitchum"/>
    <x v="1"/>
    <s v="United States"/>
    <x v="1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x v="3777"/>
    <x v="855"/>
    <x v="859"/>
    <x v="2"/>
    <s v="JM-15655"/>
    <s v="Jim Mitchum"/>
    <x v="1"/>
    <s v="United States"/>
    <x v="1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x v="3778"/>
    <x v="641"/>
    <x v="695"/>
    <x v="1"/>
    <s v="RB-19435"/>
    <s v="Richard Bierner"/>
    <x v="0"/>
    <s v="United States"/>
    <x v="1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x v="3778"/>
    <x v="641"/>
    <x v="695"/>
    <x v="1"/>
    <s v="RB-19435"/>
    <s v="Richard Bierner"/>
    <x v="0"/>
    <s v="United States"/>
    <x v="1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x v="3778"/>
    <x v="641"/>
    <x v="695"/>
    <x v="1"/>
    <s v="RB-19435"/>
    <s v="Richard Bierner"/>
    <x v="0"/>
    <s v="United States"/>
    <x v="1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x v="3779"/>
    <x v="686"/>
    <x v="721"/>
    <x v="1"/>
    <s v="SS-20515"/>
    <s v="Shirley Schmidt"/>
    <x v="2"/>
    <s v="United States"/>
    <x v="46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x v="3780"/>
    <x v="293"/>
    <x v="673"/>
    <x v="0"/>
    <s v="NM-18445"/>
    <s v="Nathan Mautz"/>
    <x v="2"/>
    <s v="United States"/>
    <x v="66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x v="3780"/>
    <x v="293"/>
    <x v="673"/>
    <x v="0"/>
    <s v="NM-18445"/>
    <s v="Nathan Mautz"/>
    <x v="2"/>
    <s v="United States"/>
    <x v="66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x v="3781"/>
    <x v="82"/>
    <x v="78"/>
    <x v="0"/>
    <s v="EM-14095"/>
    <s v="Eudokia Martin"/>
    <x v="1"/>
    <s v="United States"/>
    <x v="42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x v="3781"/>
    <x v="82"/>
    <x v="78"/>
    <x v="0"/>
    <s v="EM-14095"/>
    <s v="Eudokia Martin"/>
    <x v="1"/>
    <s v="United States"/>
    <x v="42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x v="3781"/>
    <x v="82"/>
    <x v="78"/>
    <x v="0"/>
    <s v="EM-14095"/>
    <s v="Eudokia Martin"/>
    <x v="1"/>
    <s v="United States"/>
    <x v="42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x v="3782"/>
    <x v="809"/>
    <x v="776"/>
    <x v="2"/>
    <s v="MP-17470"/>
    <s v="Mark Packer"/>
    <x v="2"/>
    <s v="United States"/>
    <x v="180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x v="3782"/>
    <x v="809"/>
    <x v="776"/>
    <x v="2"/>
    <s v="MP-17470"/>
    <s v="Mark Packer"/>
    <x v="2"/>
    <s v="United States"/>
    <x v="180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x v="3782"/>
    <x v="809"/>
    <x v="776"/>
    <x v="2"/>
    <s v="MP-17470"/>
    <s v="Mark Packer"/>
    <x v="2"/>
    <s v="United States"/>
    <x v="180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x v="3783"/>
    <x v="614"/>
    <x v="378"/>
    <x v="0"/>
    <s v="KH-16360"/>
    <s v="Katherine Hughes"/>
    <x v="0"/>
    <s v="United States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x v="3783"/>
    <x v="614"/>
    <x v="378"/>
    <x v="0"/>
    <s v="KH-16360"/>
    <s v="Katherine Hughes"/>
    <x v="0"/>
    <s v="United States"/>
    <x v="103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x v="3783"/>
    <x v="614"/>
    <x v="378"/>
    <x v="0"/>
    <s v="KH-16360"/>
    <s v="Katherine Hughes"/>
    <x v="0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x v="3783"/>
    <x v="614"/>
    <x v="378"/>
    <x v="0"/>
    <s v="KH-16360"/>
    <s v="Katherine Hughes"/>
    <x v="0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x v="3783"/>
    <x v="614"/>
    <x v="378"/>
    <x v="0"/>
    <s v="KH-16360"/>
    <s v="Katherine Hughes"/>
    <x v="0"/>
    <s v="United States"/>
    <x v="103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x v="3784"/>
    <x v="580"/>
    <x v="494"/>
    <x v="1"/>
    <s v="DB-13555"/>
    <s v="Dorothy Badders"/>
    <x v="1"/>
    <s v="United States"/>
    <x v="46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x v="3784"/>
    <x v="580"/>
    <x v="494"/>
    <x v="1"/>
    <s v="DB-13555"/>
    <s v="Dorothy Badders"/>
    <x v="1"/>
    <s v="United States"/>
    <x v="46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x v="3784"/>
    <x v="580"/>
    <x v="494"/>
    <x v="1"/>
    <s v="DB-13555"/>
    <s v="Dorothy Badders"/>
    <x v="1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x v="3784"/>
    <x v="580"/>
    <x v="494"/>
    <x v="1"/>
    <s v="DB-13555"/>
    <s v="Dorothy Badders"/>
    <x v="1"/>
    <s v="United States"/>
    <x v="46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x v="3785"/>
    <x v="1099"/>
    <x v="1194"/>
    <x v="2"/>
    <s v="LB-16795"/>
    <s v="Laurel Beltran"/>
    <x v="2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x v="3785"/>
    <x v="1099"/>
    <x v="1194"/>
    <x v="2"/>
    <s v="LB-16795"/>
    <s v="Laurel Beltran"/>
    <x v="2"/>
    <s v="United States"/>
    <x v="206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x v="3785"/>
    <x v="1099"/>
    <x v="1194"/>
    <x v="2"/>
    <s v="LB-16795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x v="3785"/>
    <x v="1099"/>
    <x v="1194"/>
    <x v="2"/>
    <s v="LB-16795"/>
    <s v="Laurel Beltran"/>
    <x v="2"/>
    <s v="United States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x v="3786"/>
    <x v="57"/>
    <x v="1091"/>
    <x v="1"/>
    <s v="CA-11965"/>
    <s v="Carol Adams"/>
    <x v="1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x v="3787"/>
    <x v="340"/>
    <x v="178"/>
    <x v="1"/>
    <s v="DL-12925"/>
    <s v="Daniel Lacy"/>
    <x v="0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x v="3788"/>
    <x v="543"/>
    <x v="67"/>
    <x v="2"/>
    <s v="FC-14335"/>
    <s v="Fred Chung"/>
    <x v="1"/>
    <s v="United States"/>
    <x v="8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x v="3788"/>
    <x v="543"/>
    <x v="67"/>
    <x v="2"/>
    <s v="FC-14335"/>
    <s v="Fred Chung"/>
    <x v="1"/>
    <s v="United States"/>
    <x v="8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x v="3789"/>
    <x v="17"/>
    <x v="16"/>
    <x v="1"/>
    <s v="DB-13120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x v="3789"/>
    <x v="17"/>
    <x v="16"/>
    <x v="1"/>
    <s v="DB-13120"/>
    <s v="David Bremer"/>
    <x v="1"/>
    <s v="United States"/>
    <x v="292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x v="3790"/>
    <x v="783"/>
    <x v="527"/>
    <x v="2"/>
    <s v="CK-12205"/>
    <s v="Chloris Kastensmidt"/>
    <x v="0"/>
    <s v="United States"/>
    <x v="61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x v="3790"/>
    <x v="783"/>
    <x v="527"/>
    <x v="2"/>
    <s v="CK-12205"/>
    <s v="Chloris Kastensmidt"/>
    <x v="0"/>
    <s v="United States"/>
    <x v="61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x v="3791"/>
    <x v="204"/>
    <x v="581"/>
    <x v="1"/>
    <s v="FW-14395"/>
    <s v="Fred Wasserman"/>
    <x v="1"/>
    <s v="United States"/>
    <x v="114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x v="3792"/>
    <x v="672"/>
    <x v="156"/>
    <x v="0"/>
    <s v="JM-15865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x v="3792"/>
    <x v="672"/>
    <x v="156"/>
    <x v="0"/>
    <s v="JM-15865"/>
    <s v="John Murray"/>
    <x v="0"/>
    <s v="United States"/>
    <x v="98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x v="3793"/>
    <x v="1166"/>
    <x v="977"/>
    <x v="3"/>
    <s v="PS-18970"/>
    <s v="Paul Stevenson"/>
    <x v="2"/>
    <s v="United States"/>
    <x v="1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x v="3793"/>
    <x v="1166"/>
    <x v="977"/>
    <x v="3"/>
    <s v="PS-18970"/>
    <s v="Paul Stevenson"/>
    <x v="2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x v="3794"/>
    <x v="245"/>
    <x v="641"/>
    <x v="2"/>
    <s v="TC-21475"/>
    <s v="Tony Chapman"/>
    <x v="2"/>
    <s v="United States"/>
    <x v="80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x v="3795"/>
    <x v="702"/>
    <x v="742"/>
    <x v="1"/>
    <s v="CV-12805"/>
    <s v="Cynthia Voltz"/>
    <x v="1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x v="3796"/>
    <x v="1167"/>
    <x v="614"/>
    <x v="1"/>
    <s v="VS-21820"/>
    <s v="Vivek Sundaresam"/>
    <x v="0"/>
    <s v="United States"/>
    <x v="114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x v="3796"/>
    <x v="1167"/>
    <x v="614"/>
    <x v="1"/>
    <s v="VS-21820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x v="3797"/>
    <x v="365"/>
    <x v="147"/>
    <x v="2"/>
    <s v="SC-20575"/>
    <s v="Sonia Cooley"/>
    <x v="0"/>
    <s v="United States"/>
    <x v="1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x v="3798"/>
    <x v="1168"/>
    <x v="184"/>
    <x v="1"/>
    <s v="SG-20605"/>
    <s v="Speros Goranitis"/>
    <x v="0"/>
    <s v="United States"/>
    <x v="153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x v="3799"/>
    <x v="68"/>
    <x v="1190"/>
    <x v="1"/>
    <s v="NB-18580"/>
    <s v="Nicole Brennan"/>
    <x v="1"/>
    <s v="United States"/>
    <x v="151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x v="3800"/>
    <x v="964"/>
    <x v="389"/>
    <x v="1"/>
    <s v="DR-12940"/>
    <s v="Daniel Raglin"/>
    <x v="2"/>
    <s v="United States"/>
    <x v="205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x v="3800"/>
    <x v="964"/>
    <x v="389"/>
    <x v="1"/>
    <s v="DR-12940"/>
    <s v="Daniel Raglin"/>
    <x v="2"/>
    <s v="United States"/>
    <x v="205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x v="3800"/>
    <x v="964"/>
    <x v="389"/>
    <x v="1"/>
    <s v="DR-12940"/>
    <s v="Daniel Raglin"/>
    <x v="2"/>
    <s v="United States"/>
    <x v="205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x v="3801"/>
    <x v="154"/>
    <x v="699"/>
    <x v="0"/>
    <s v="MA-17560"/>
    <s v="Matt Abelman"/>
    <x v="2"/>
    <s v="United States"/>
    <x v="231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x v="3801"/>
    <x v="154"/>
    <x v="699"/>
    <x v="0"/>
    <s v="MA-17560"/>
    <s v="Matt Abelman"/>
    <x v="2"/>
    <s v="United States"/>
    <x v="231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x v="3801"/>
    <x v="154"/>
    <x v="699"/>
    <x v="0"/>
    <s v="MA-17560"/>
    <s v="Matt Abelman"/>
    <x v="2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x v="3801"/>
    <x v="154"/>
    <x v="699"/>
    <x v="0"/>
    <s v="MA-17560"/>
    <s v="Matt Abelman"/>
    <x v="2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x v="3801"/>
    <x v="154"/>
    <x v="699"/>
    <x v="0"/>
    <s v="MA-17560"/>
    <s v="Matt Abelman"/>
    <x v="2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x v="3801"/>
    <x v="154"/>
    <x v="699"/>
    <x v="0"/>
    <s v="MA-17560"/>
    <s v="Matt Abelman"/>
    <x v="2"/>
    <s v="United States"/>
    <x v="231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x v="3801"/>
    <x v="154"/>
    <x v="699"/>
    <x v="0"/>
    <s v="MA-17560"/>
    <s v="Matt Abelman"/>
    <x v="2"/>
    <s v="United States"/>
    <x v="231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x v="3802"/>
    <x v="636"/>
    <x v="510"/>
    <x v="0"/>
    <s v="TS-21655"/>
    <s v="Trudy Schmidt"/>
    <x v="0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x v="3803"/>
    <x v="1169"/>
    <x v="508"/>
    <x v="3"/>
    <s v="JG-15115"/>
    <s v="Jack Garza"/>
    <x v="0"/>
    <s v="United States"/>
    <x v="35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x v="3804"/>
    <x v="520"/>
    <x v="1263"/>
    <x v="1"/>
    <s v="KM-16375"/>
    <s v="Katherine Murray"/>
    <x v="2"/>
    <s v="United States"/>
    <x v="205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x v="3804"/>
    <x v="520"/>
    <x v="1263"/>
    <x v="1"/>
    <s v="KM-16375"/>
    <s v="Katherine Murray"/>
    <x v="2"/>
    <s v="United States"/>
    <x v="205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x v="3804"/>
    <x v="520"/>
    <x v="1263"/>
    <x v="1"/>
    <s v="KM-1637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x v="3804"/>
    <x v="520"/>
    <x v="1263"/>
    <x v="1"/>
    <s v="KM-16375"/>
    <s v="Katherine Murray"/>
    <x v="2"/>
    <s v="United States"/>
    <x v="205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x v="3804"/>
    <x v="520"/>
    <x v="1263"/>
    <x v="1"/>
    <s v="KM-16375"/>
    <s v="Katherine Murray"/>
    <x v="2"/>
    <s v="United States"/>
    <x v="205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x v="3805"/>
    <x v="152"/>
    <x v="1264"/>
    <x v="2"/>
    <s v="SD-20485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x v="3805"/>
    <x v="152"/>
    <x v="1264"/>
    <x v="2"/>
    <s v="SD-20485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x v="3806"/>
    <x v="966"/>
    <x v="1265"/>
    <x v="1"/>
    <s v="TT-21070"/>
    <s v="Ted Trevino"/>
    <x v="0"/>
    <s v="United States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x v="3806"/>
    <x v="966"/>
    <x v="1265"/>
    <x v="1"/>
    <s v="TT-21070"/>
    <s v="Ted Trevino"/>
    <x v="0"/>
    <s v="United States"/>
    <x v="30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x v="3807"/>
    <x v="881"/>
    <x v="533"/>
    <x v="1"/>
    <s v="BB-11545"/>
    <s v="Brenda Bowman"/>
    <x v="1"/>
    <s v="United States"/>
    <x v="25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x v="3807"/>
    <x v="881"/>
    <x v="533"/>
    <x v="1"/>
    <s v="BB-11545"/>
    <s v="Brenda Bowman"/>
    <x v="1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x v="3807"/>
    <x v="881"/>
    <x v="533"/>
    <x v="1"/>
    <s v="BB-11545"/>
    <s v="Brenda Bowman"/>
    <x v="1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x v="3808"/>
    <x v="663"/>
    <x v="1089"/>
    <x v="2"/>
    <s v="RS-19420"/>
    <s v="Ricardo Sperren"/>
    <x v="1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x v="3808"/>
    <x v="663"/>
    <x v="1089"/>
    <x v="2"/>
    <s v="RS-19420"/>
    <s v="Ricardo Sperren"/>
    <x v="1"/>
    <s v="United States"/>
    <x v="244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x v="3808"/>
    <x v="663"/>
    <x v="1089"/>
    <x v="2"/>
    <s v="RS-19420"/>
    <s v="Ricardo Sperren"/>
    <x v="1"/>
    <s v="United States"/>
    <x v="244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x v="3809"/>
    <x v="282"/>
    <x v="752"/>
    <x v="1"/>
    <s v="AI-10855"/>
    <s v="Arianne Irving"/>
    <x v="0"/>
    <s v="United States"/>
    <x v="71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x v="3809"/>
    <x v="282"/>
    <x v="752"/>
    <x v="1"/>
    <s v="AI-10855"/>
    <s v="Arianne Irving"/>
    <x v="0"/>
    <s v="United States"/>
    <x v="71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x v="3810"/>
    <x v="554"/>
    <x v="298"/>
    <x v="3"/>
    <s v="MC-17275"/>
    <s v="Marc Crier"/>
    <x v="0"/>
    <s v="United States"/>
    <x v="4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x v="3811"/>
    <x v="1170"/>
    <x v="162"/>
    <x v="2"/>
    <s v="AH-10120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x v="3811"/>
    <x v="1170"/>
    <x v="162"/>
    <x v="2"/>
    <s v="AH-10120"/>
    <s v="Adrian Hane"/>
    <x v="2"/>
    <s v="United States"/>
    <x v="12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x v="3812"/>
    <x v="817"/>
    <x v="867"/>
    <x v="1"/>
    <s v="BF-11170"/>
    <s v="Ben Ferrer"/>
    <x v="2"/>
    <s v="United States"/>
    <x v="104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x v="3812"/>
    <x v="817"/>
    <x v="867"/>
    <x v="1"/>
    <s v="BF-11170"/>
    <s v="Ben Ferrer"/>
    <x v="2"/>
    <s v="United States"/>
    <x v="104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x v="3812"/>
    <x v="817"/>
    <x v="867"/>
    <x v="1"/>
    <s v="BF-11170"/>
    <s v="Ben Ferrer"/>
    <x v="2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x v="3812"/>
    <x v="817"/>
    <x v="867"/>
    <x v="1"/>
    <s v="BF-11170"/>
    <s v="Ben Ferrer"/>
    <x v="2"/>
    <s v="United States"/>
    <x v="104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x v="3812"/>
    <x v="817"/>
    <x v="867"/>
    <x v="1"/>
    <s v="BF-11170"/>
    <s v="Ben Ferrer"/>
    <x v="2"/>
    <s v="United States"/>
    <x v="104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x v="3813"/>
    <x v="370"/>
    <x v="48"/>
    <x v="1"/>
    <s v="AA-10480"/>
    <s v="Andrew Allen"/>
    <x v="0"/>
    <s v="United States"/>
    <x v="66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x v="3813"/>
    <x v="370"/>
    <x v="48"/>
    <x v="1"/>
    <s v="AA-10480"/>
    <s v="Andrew Allen"/>
    <x v="0"/>
    <s v="United States"/>
    <x v="66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x v="3813"/>
    <x v="370"/>
    <x v="48"/>
    <x v="1"/>
    <s v="AA-10480"/>
    <s v="Andrew Allen"/>
    <x v="0"/>
    <s v="United States"/>
    <x v="66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x v="3813"/>
    <x v="370"/>
    <x v="48"/>
    <x v="1"/>
    <s v="AA-10480"/>
    <s v="Andrew Allen"/>
    <x v="0"/>
    <s v="United States"/>
    <x v="66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x v="3813"/>
    <x v="370"/>
    <x v="48"/>
    <x v="1"/>
    <s v="AA-10480"/>
    <s v="Andrew Allen"/>
    <x v="0"/>
    <s v="United States"/>
    <x v="66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x v="3814"/>
    <x v="453"/>
    <x v="163"/>
    <x v="1"/>
    <s v="SV-20815"/>
    <s v="Stuart Van"/>
    <x v="1"/>
    <s v="United States"/>
    <x v="11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x v="3815"/>
    <x v="1089"/>
    <x v="796"/>
    <x v="1"/>
    <s v="EH-14185"/>
    <s v="Evan Henry"/>
    <x v="0"/>
    <s v="United States"/>
    <x v="10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x v="3815"/>
    <x v="1089"/>
    <x v="796"/>
    <x v="1"/>
    <s v="EH-14185"/>
    <s v="Evan Henry"/>
    <x v="0"/>
    <s v="United States"/>
    <x v="10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x v="3816"/>
    <x v="788"/>
    <x v="828"/>
    <x v="1"/>
    <s v="JL-15850"/>
    <s v="John Lucas"/>
    <x v="0"/>
    <s v="United States"/>
    <x v="123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x v="3817"/>
    <x v="960"/>
    <x v="904"/>
    <x v="0"/>
    <s v="JM-15250"/>
    <s v="Janet Martin"/>
    <x v="0"/>
    <s v="United States"/>
    <x v="115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x v="3817"/>
    <x v="960"/>
    <x v="904"/>
    <x v="0"/>
    <s v="JM-15250"/>
    <s v="Janet Martin"/>
    <x v="0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x v="3817"/>
    <x v="960"/>
    <x v="904"/>
    <x v="0"/>
    <s v="JM-15250"/>
    <s v="Janet Martin"/>
    <x v="0"/>
    <s v="United States"/>
    <x v="115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x v="3818"/>
    <x v="29"/>
    <x v="899"/>
    <x v="2"/>
    <s v="JB-15925"/>
    <s v="Joni Blumstein"/>
    <x v="0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x v="3819"/>
    <x v="132"/>
    <x v="834"/>
    <x v="1"/>
    <s v="PB-19105"/>
    <s v="Peter Bühler"/>
    <x v="0"/>
    <s v="United States"/>
    <x v="10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x v="3820"/>
    <x v="1171"/>
    <x v="1266"/>
    <x v="1"/>
    <s v="SP-20620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x v="3820"/>
    <x v="1171"/>
    <x v="1266"/>
    <x v="1"/>
    <s v="SP-20620"/>
    <s v="Stefania Perrino"/>
    <x v="1"/>
    <s v="United States"/>
    <x v="77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x v="3821"/>
    <x v="428"/>
    <x v="947"/>
    <x v="1"/>
    <s v="MC-17605"/>
    <s v="Matt Connell"/>
    <x v="1"/>
    <s v="United States"/>
    <x v="1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x v="3822"/>
    <x v="956"/>
    <x v="1027"/>
    <x v="1"/>
    <s v="BG-11695"/>
    <s v="Brooke Gillingham"/>
    <x v="1"/>
    <s v="United States"/>
    <x v="20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x v="3822"/>
    <x v="956"/>
    <x v="1027"/>
    <x v="1"/>
    <s v="BG-11695"/>
    <s v="Brooke Gillingham"/>
    <x v="1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x v="3822"/>
    <x v="956"/>
    <x v="1027"/>
    <x v="1"/>
    <s v="BG-11695"/>
    <s v="Brooke Gillingham"/>
    <x v="1"/>
    <s v="United States"/>
    <x v="20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x v="3823"/>
    <x v="513"/>
    <x v="4"/>
    <x v="1"/>
    <s v="JO-15550"/>
    <s v="Jesus Ocampo"/>
    <x v="2"/>
    <s v="United States"/>
    <x v="8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x v="3824"/>
    <x v="229"/>
    <x v="240"/>
    <x v="1"/>
    <s v="AR-10345"/>
    <s v="Alex Russell"/>
    <x v="1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x v="3825"/>
    <x v="477"/>
    <x v="953"/>
    <x v="1"/>
    <s v="TS-21505"/>
    <s v="Tony Sayre"/>
    <x v="0"/>
    <s v="United States"/>
    <x v="138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x v="3825"/>
    <x v="477"/>
    <x v="953"/>
    <x v="1"/>
    <s v="TS-21505"/>
    <s v="Tony Sayre"/>
    <x v="0"/>
    <s v="United States"/>
    <x v="138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x v="3825"/>
    <x v="477"/>
    <x v="953"/>
    <x v="1"/>
    <s v="TS-21505"/>
    <s v="Tony Sayre"/>
    <x v="0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x v="3826"/>
    <x v="199"/>
    <x v="590"/>
    <x v="0"/>
    <s v="JK-15640"/>
    <s v="Jim Kriz"/>
    <x v="2"/>
    <s v="United States"/>
    <x v="20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x v="3827"/>
    <x v="491"/>
    <x v="82"/>
    <x v="1"/>
    <s v="GA-14515"/>
    <s v="George Ashbrook"/>
    <x v="0"/>
    <s v="United States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x v="3828"/>
    <x v="182"/>
    <x v="152"/>
    <x v="1"/>
    <s v="TN-21040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x v="3829"/>
    <x v="487"/>
    <x v="141"/>
    <x v="1"/>
    <s v="TW-21025"/>
    <s v="Tamara Willingham"/>
    <x v="2"/>
    <s v="United States"/>
    <x v="4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x v="3830"/>
    <x v="65"/>
    <x v="814"/>
    <x v="2"/>
    <s v="PA-19060"/>
    <s v="Pete Armstrong"/>
    <x v="2"/>
    <s v="United States"/>
    <x v="61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x v="3831"/>
    <x v="455"/>
    <x v="475"/>
    <x v="1"/>
    <s v="JD-15790"/>
    <s v="John Dryer"/>
    <x v="0"/>
    <s v="United States"/>
    <x v="12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x v="3832"/>
    <x v="666"/>
    <x v="1088"/>
    <x v="0"/>
    <s v="MN-17935"/>
    <s v="Michael Nguyen"/>
    <x v="0"/>
    <s v="United States"/>
    <x v="24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x v="3833"/>
    <x v="175"/>
    <x v="295"/>
    <x v="1"/>
    <s v="GM-14500"/>
    <s v="Gene McClure"/>
    <x v="0"/>
    <s v="United States"/>
    <x v="4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x v="3834"/>
    <x v="250"/>
    <x v="1013"/>
    <x v="1"/>
    <s v="DG-13300"/>
    <s v="Deirdre Greer"/>
    <x v="1"/>
    <s v="United States"/>
    <x v="4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x v="3835"/>
    <x v="992"/>
    <x v="104"/>
    <x v="1"/>
    <s v="JG-15160"/>
    <s v="James Galang"/>
    <x v="0"/>
    <s v="United States"/>
    <x v="20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x v="3836"/>
    <x v="404"/>
    <x v="404"/>
    <x v="2"/>
    <s v="AG-10330"/>
    <s v="Alex Grayson"/>
    <x v="0"/>
    <s v="United States"/>
    <x v="35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x v="3837"/>
    <x v="245"/>
    <x v="1236"/>
    <x v="1"/>
    <s v="JF-15355"/>
    <s v="Jay Fein"/>
    <x v="0"/>
    <s v="United States"/>
    <x v="248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x v="3838"/>
    <x v="871"/>
    <x v="158"/>
    <x v="1"/>
    <s v="SC-20680"/>
    <s v="Steve Carroll"/>
    <x v="2"/>
    <s v="United States"/>
    <x v="8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x v="3838"/>
    <x v="871"/>
    <x v="158"/>
    <x v="1"/>
    <s v="SC-20680"/>
    <s v="Steve Carroll"/>
    <x v="2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x v="3839"/>
    <x v="496"/>
    <x v="1068"/>
    <x v="0"/>
    <s v="CM-11935"/>
    <s v="Carlos Meador"/>
    <x v="0"/>
    <s v="United States"/>
    <x v="93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x v="3840"/>
    <x v="648"/>
    <x v="952"/>
    <x v="1"/>
    <s v="KT-16480"/>
    <s v="Kean Thornton"/>
    <x v="0"/>
    <s v="United States"/>
    <x v="1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x v="3841"/>
    <x v="26"/>
    <x v="563"/>
    <x v="1"/>
    <s v="CP-12340"/>
    <s v="Christine Phan"/>
    <x v="1"/>
    <s v="United States"/>
    <x v="416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x v="3841"/>
    <x v="26"/>
    <x v="563"/>
    <x v="1"/>
    <s v="CP-12340"/>
    <s v="Christine Phan"/>
    <x v="1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x v="3841"/>
    <x v="26"/>
    <x v="563"/>
    <x v="1"/>
    <s v="CP-12340"/>
    <s v="Christine Phan"/>
    <x v="1"/>
    <s v="United States"/>
    <x v="416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x v="3842"/>
    <x v="546"/>
    <x v="226"/>
    <x v="1"/>
    <s v="EK-13795"/>
    <s v="Eileen Kiefer"/>
    <x v="2"/>
    <s v="United States"/>
    <x v="22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x v="3843"/>
    <x v="70"/>
    <x v="68"/>
    <x v="0"/>
    <s v="CW-11905"/>
    <s v="Carl Weiss"/>
    <x v="2"/>
    <s v="United States"/>
    <x v="85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x v="3844"/>
    <x v="652"/>
    <x v="1267"/>
    <x v="1"/>
    <s v="KH-16510"/>
    <s v="Keith Herrera"/>
    <x v="0"/>
    <s v="United States"/>
    <x v="81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x v="3844"/>
    <x v="652"/>
    <x v="1267"/>
    <x v="1"/>
    <s v="KH-16510"/>
    <s v="Keith Herrera"/>
    <x v="0"/>
    <s v="United States"/>
    <x v="81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x v="3844"/>
    <x v="652"/>
    <x v="1267"/>
    <x v="1"/>
    <s v="KH-16510"/>
    <s v="Keith Herrera"/>
    <x v="0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x v="3844"/>
    <x v="652"/>
    <x v="1267"/>
    <x v="1"/>
    <s v="KH-16510"/>
    <s v="Keith Herrera"/>
    <x v="0"/>
    <s v="United States"/>
    <x v="81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x v="3844"/>
    <x v="652"/>
    <x v="1267"/>
    <x v="1"/>
    <s v="KH-16510"/>
    <s v="Keith Herrera"/>
    <x v="0"/>
    <s v="United States"/>
    <x v="81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x v="3845"/>
    <x v="672"/>
    <x v="253"/>
    <x v="2"/>
    <s v="AB-10600"/>
    <s v="Ann Blume"/>
    <x v="1"/>
    <s v="United States"/>
    <x v="108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x v="3846"/>
    <x v="379"/>
    <x v="226"/>
    <x v="0"/>
    <s v="AH-10075"/>
    <s v="Adam Hart"/>
    <x v="1"/>
    <s v="United States"/>
    <x v="38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x v="3847"/>
    <x v="701"/>
    <x v="410"/>
    <x v="1"/>
    <s v="CK-12595"/>
    <s v="Clytie Kelty"/>
    <x v="0"/>
    <s v="United States"/>
    <x v="35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x v="3847"/>
    <x v="701"/>
    <x v="410"/>
    <x v="1"/>
    <s v="CK-12595"/>
    <s v="Clytie Kelty"/>
    <x v="0"/>
    <s v="United States"/>
    <x v="35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x v="3848"/>
    <x v="38"/>
    <x v="38"/>
    <x v="0"/>
    <s v="SP-20620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x v="3848"/>
    <x v="38"/>
    <x v="38"/>
    <x v="0"/>
    <s v="SP-20620"/>
    <s v="Stefania Perrino"/>
    <x v="1"/>
    <s v="United States"/>
    <x v="198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x v="3849"/>
    <x v="1057"/>
    <x v="464"/>
    <x v="1"/>
    <s v="JP-15460"/>
    <s v="Jennifer Patt"/>
    <x v="1"/>
    <s v="United States"/>
    <x v="12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x v="3850"/>
    <x v="776"/>
    <x v="872"/>
    <x v="1"/>
    <s v="BG-11035"/>
    <s v="Barry Gonzalez"/>
    <x v="0"/>
    <s v="United States"/>
    <x v="26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x v="3851"/>
    <x v="734"/>
    <x v="792"/>
    <x v="2"/>
    <s v="CC-12550"/>
    <s v="Clay Cheatham"/>
    <x v="0"/>
    <s v="United States"/>
    <x v="243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x v="3852"/>
    <x v="986"/>
    <x v="938"/>
    <x v="2"/>
    <s v="SL-20155"/>
    <s v="Sara Luxemburg"/>
    <x v="2"/>
    <s v="United States"/>
    <x v="127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x v="3853"/>
    <x v="302"/>
    <x v="1268"/>
    <x v="1"/>
    <s v="FO-14305"/>
    <s v="Frank Olsen"/>
    <x v="0"/>
    <s v="United States"/>
    <x v="38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x v="3854"/>
    <x v="801"/>
    <x v="948"/>
    <x v="3"/>
    <s v="BB-11545"/>
    <s v="Brenda Bowman"/>
    <x v="1"/>
    <s v="United States"/>
    <x v="29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x v="3854"/>
    <x v="801"/>
    <x v="948"/>
    <x v="3"/>
    <s v="BB-1154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x v="3854"/>
    <x v="801"/>
    <x v="948"/>
    <x v="3"/>
    <s v="BB-11545"/>
    <s v="Brenda Bowman"/>
    <x v="1"/>
    <s v="United States"/>
    <x v="29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x v="3855"/>
    <x v="252"/>
    <x v="722"/>
    <x v="2"/>
    <s v="DO-13435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x v="3856"/>
    <x v="105"/>
    <x v="251"/>
    <x v="1"/>
    <s v="LB-16735"/>
    <s v="Larry Blacks"/>
    <x v="0"/>
    <s v="United States"/>
    <x v="315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x v="3857"/>
    <x v="1147"/>
    <x v="1269"/>
    <x v="3"/>
    <s v="TS-21205"/>
    <s v="Thomas Seio"/>
    <x v="1"/>
    <s v="United States"/>
    <x v="169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x v="3857"/>
    <x v="1147"/>
    <x v="1269"/>
    <x v="3"/>
    <s v="TS-21205"/>
    <s v="Thomas Seio"/>
    <x v="1"/>
    <s v="United States"/>
    <x v="169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x v="3858"/>
    <x v="881"/>
    <x v="82"/>
    <x v="1"/>
    <s v="CS-12505"/>
    <s v="Cindy Stewart"/>
    <x v="0"/>
    <s v="United States"/>
    <x v="152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x v="3858"/>
    <x v="881"/>
    <x v="82"/>
    <x v="1"/>
    <s v="CS-12505"/>
    <s v="Cindy Stewart"/>
    <x v="0"/>
    <s v="United States"/>
    <x v="152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x v="3858"/>
    <x v="881"/>
    <x v="82"/>
    <x v="1"/>
    <s v="CS-12505"/>
    <s v="Cindy Stewart"/>
    <x v="0"/>
    <s v="United States"/>
    <x v="152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x v="3859"/>
    <x v="1172"/>
    <x v="1221"/>
    <x v="2"/>
    <s v="SP-20920"/>
    <s v="Susan Pistek"/>
    <x v="0"/>
    <s v="United States"/>
    <x v="8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x v="3860"/>
    <x v="422"/>
    <x v="252"/>
    <x v="1"/>
    <s v="CD-12790"/>
    <s v="Cynthia Delaney"/>
    <x v="2"/>
    <s v="United States"/>
    <x v="429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x v="3860"/>
    <x v="422"/>
    <x v="252"/>
    <x v="1"/>
    <s v="CD-12790"/>
    <s v="Cynthia Delaney"/>
    <x v="2"/>
    <s v="United States"/>
    <x v="429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x v="3860"/>
    <x v="422"/>
    <x v="252"/>
    <x v="1"/>
    <s v="CD-12790"/>
    <s v="Cynthia Delaney"/>
    <x v="2"/>
    <s v="United States"/>
    <x v="429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x v="3860"/>
    <x v="422"/>
    <x v="252"/>
    <x v="1"/>
    <s v="CD-12790"/>
    <s v="Cynthia Delaney"/>
    <x v="2"/>
    <s v="United States"/>
    <x v="429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x v="3861"/>
    <x v="724"/>
    <x v="1002"/>
    <x v="1"/>
    <s v="RF-19840"/>
    <s v="Roy Französisch"/>
    <x v="0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x v="3861"/>
    <x v="724"/>
    <x v="1002"/>
    <x v="1"/>
    <s v="RF-19840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x v="3862"/>
    <x v="936"/>
    <x v="1003"/>
    <x v="1"/>
    <s v="FO-14305"/>
    <s v="Frank Olsen"/>
    <x v="0"/>
    <s v="United States"/>
    <x v="22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x v="3863"/>
    <x v="254"/>
    <x v="781"/>
    <x v="0"/>
    <s v="ER-13855"/>
    <s v="Elpida Rittenbach"/>
    <x v="1"/>
    <s v="United States"/>
    <x v="35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x v="3863"/>
    <x v="254"/>
    <x v="781"/>
    <x v="0"/>
    <s v="ER-13855"/>
    <s v="Elpida Rittenbach"/>
    <x v="1"/>
    <s v="United States"/>
    <x v="35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x v="3863"/>
    <x v="254"/>
    <x v="781"/>
    <x v="0"/>
    <s v="ER-13855"/>
    <s v="Elpida Rittenbach"/>
    <x v="1"/>
    <s v="United States"/>
    <x v="35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x v="3864"/>
    <x v="503"/>
    <x v="546"/>
    <x v="1"/>
    <s v="PB-19150"/>
    <s v="Philip Brown"/>
    <x v="0"/>
    <s v="United States"/>
    <x v="20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x v="3865"/>
    <x v="624"/>
    <x v="315"/>
    <x v="2"/>
    <s v="LW-17215"/>
    <s v="Luke Weiss"/>
    <x v="0"/>
    <s v="United States"/>
    <x v="22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x v="3865"/>
    <x v="624"/>
    <x v="315"/>
    <x v="2"/>
    <s v="LW-17215"/>
    <s v="Luke Weiss"/>
    <x v="0"/>
    <s v="United States"/>
    <x v="22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x v="3865"/>
    <x v="624"/>
    <x v="315"/>
    <x v="2"/>
    <s v="LW-17215"/>
    <s v="Luke Weiss"/>
    <x v="0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x v="3865"/>
    <x v="624"/>
    <x v="315"/>
    <x v="2"/>
    <s v="LW-17215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x v="3866"/>
    <x v="20"/>
    <x v="184"/>
    <x v="3"/>
    <s v="FG-14260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x v="3867"/>
    <x v="1054"/>
    <x v="746"/>
    <x v="1"/>
    <s v="BP-11050"/>
    <s v="Barry Pond"/>
    <x v="1"/>
    <s v="United States"/>
    <x v="22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x v="3868"/>
    <x v="386"/>
    <x v="878"/>
    <x v="2"/>
    <s v="SP-20860"/>
    <s v="Sung Pak"/>
    <x v="1"/>
    <s v="United States"/>
    <x v="61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x v="3869"/>
    <x v="295"/>
    <x v="631"/>
    <x v="0"/>
    <s v="JD-15895"/>
    <s v="Jonathan Doherty"/>
    <x v="1"/>
    <s v="United States"/>
    <x v="98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x v="3869"/>
    <x v="295"/>
    <x v="631"/>
    <x v="0"/>
    <s v="JD-15895"/>
    <s v="Jonathan Doherty"/>
    <x v="1"/>
    <s v="United States"/>
    <x v="98"/>
    <x v="33"/>
    <n v="89115"/>
    <x v="1"/>
    <s v="OFF-PA-10002377"/>
    <x v="1"/>
    <x v="10"/>
    <s v="Xerox 1916"/>
    <n v="97.88"/>
    <n v="2"/>
    <n v="0"/>
    <n v="48.94"/>
    <x v="1"/>
    <x v="0"/>
  </r>
  <r>
    <n v="7796"/>
    <x v="3870"/>
    <x v="984"/>
    <x v="1270"/>
    <x v="1"/>
    <s v="FM-14380"/>
    <s v="Fred McMath"/>
    <x v="0"/>
    <s v="United States"/>
    <x v="112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x v="3871"/>
    <x v="653"/>
    <x v="310"/>
    <x v="1"/>
    <s v="MP-1796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x v="3872"/>
    <x v="668"/>
    <x v="647"/>
    <x v="2"/>
    <s v="HR-14830"/>
    <s v="Harold Ryan"/>
    <x v="1"/>
    <s v="United States"/>
    <x v="20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x v="3872"/>
    <x v="668"/>
    <x v="647"/>
    <x v="2"/>
    <s v="HR-14830"/>
    <s v="Harold Ryan"/>
    <x v="1"/>
    <s v="United States"/>
    <x v="20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x v="3872"/>
    <x v="668"/>
    <x v="647"/>
    <x v="2"/>
    <s v="HR-14830"/>
    <s v="Harold Ryan"/>
    <x v="1"/>
    <s v="United States"/>
    <x v="20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x v="3873"/>
    <x v="702"/>
    <x v="501"/>
    <x v="1"/>
    <s v="BW-11065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x v="3874"/>
    <x v="977"/>
    <x v="1271"/>
    <x v="0"/>
    <s v="MS-17710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x v="3875"/>
    <x v="357"/>
    <x v="1068"/>
    <x v="1"/>
    <s v="SJ-20125"/>
    <s v="Sanjit Jacobs"/>
    <x v="2"/>
    <s v="United States"/>
    <x v="47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x v="3875"/>
    <x v="357"/>
    <x v="1068"/>
    <x v="1"/>
    <s v="SJ-20125"/>
    <s v="Sanjit Jacobs"/>
    <x v="2"/>
    <s v="United States"/>
    <x v="47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x v="3875"/>
    <x v="357"/>
    <x v="1068"/>
    <x v="1"/>
    <s v="SJ-20125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x v="3875"/>
    <x v="357"/>
    <x v="1068"/>
    <x v="1"/>
    <s v="SJ-20125"/>
    <s v="Sanjit Jacobs"/>
    <x v="2"/>
    <s v="United States"/>
    <x v="47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x v="3875"/>
    <x v="357"/>
    <x v="1068"/>
    <x v="1"/>
    <s v="SJ-20125"/>
    <s v="Sanjit Jacobs"/>
    <x v="2"/>
    <s v="United States"/>
    <x v="47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x v="3876"/>
    <x v="1134"/>
    <x v="405"/>
    <x v="1"/>
    <s v="VS-21820"/>
    <s v="Vivek Sundaresam"/>
    <x v="0"/>
    <s v="United States"/>
    <x v="253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x v="3876"/>
    <x v="1134"/>
    <x v="405"/>
    <x v="1"/>
    <s v="VS-21820"/>
    <s v="Vivek Sundaresam"/>
    <x v="0"/>
    <s v="United States"/>
    <x v="253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x v="3876"/>
    <x v="1134"/>
    <x v="405"/>
    <x v="1"/>
    <s v="VS-21820"/>
    <s v="Vivek Sundaresam"/>
    <x v="0"/>
    <s v="United States"/>
    <x v="253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x v="3877"/>
    <x v="1173"/>
    <x v="1272"/>
    <x v="2"/>
    <s v="DK-13090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x v="3877"/>
    <x v="1173"/>
    <x v="1272"/>
    <x v="2"/>
    <s v="DK-13090"/>
    <s v="Dave Kipp"/>
    <x v="0"/>
    <s v="United States"/>
    <x v="183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x v="3877"/>
    <x v="1173"/>
    <x v="1272"/>
    <x v="2"/>
    <s v="DK-13090"/>
    <s v="Dave Kipp"/>
    <x v="0"/>
    <s v="United States"/>
    <x v="183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x v="3877"/>
    <x v="1173"/>
    <x v="1272"/>
    <x v="2"/>
    <s v="DK-13090"/>
    <s v="Dave Kipp"/>
    <x v="0"/>
    <s v="United States"/>
    <x v="183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x v="3878"/>
    <x v="110"/>
    <x v="272"/>
    <x v="2"/>
    <s v="MG-17680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x v="3878"/>
    <x v="110"/>
    <x v="272"/>
    <x v="2"/>
    <s v="MG-17680"/>
    <s v="Maureen Gastineau"/>
    <x v="2"/>
    <s v="United States"/>
    <x v="1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x v="3879"/>
    <x v="147"/>
    <x v="936"/>
    <x v="0"/>
    <s v="DP-13390"/>
    <s v="Dennis Pardue"/>
    <x v="2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x v="3879"/>
    <x v="147"/>
    <x v="936"/>
    <x v="0"/>
    <s v="DP-13390"/>
    <s v="Dennis Pardue"/>
    <x v="2"/>
    <s v="United States"/>
    <x v="226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x v="3879"/>
    <x v="147"/>
    <x v="936"/>
    <x v="0"/>
    <s v="DP-13390"/>
    <s v="Dennis Pardue"/>
    <x v="2"/>
    <s v="United States"/>
    <x v="226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x v="3880"/>
    <x v="795"/>
    <x v="714"/>
    <x v="1"/>
    <s v="CJ-12010"/>
    <s v="Caroline Jumper"/>
    <x v="0"/>
    <s v="United States"/>
    <x v="8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x v="3881"/>
    <x v="166"/>
    <x v="235"/>
    <x v="0"/>
    <s v="CW-11905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x v="3882"/>
    <x v="147"/>
    <x v="351"/>
    <x v="0"/>
    <s v="GW-14605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x v="3883"/>
    <x v="86"/>
    <x v="9"/>
    <x v="1"/>
    <s v="PP-18955"/>
    <s v="Paul Prost"/>
    <x v="2"/>
    <s v="United States"/>
    <x v="46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x v="3883"/>
    <x v="86"/>
    <x v="9"/>
    <x v="1"/>
    <s v="PP-18955"/>
    <s v="Paul Prost"/>
    <x v="2"/>
    <s v="United States"/>
    <x v="46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x v="3884"/>
    <x v="1174"/>
    <x v="1016"/>
    <x v="1"/>
    <s v="PW-19030"/>
    <s v="Pauline Webber"/>
    <x v="1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x v="3885"/>
    <x v="302"/>
    <x v="1268"/>
    <x v="1"/>
    <s v="PW-19030"/>
    <s v="Pauline Webber"/>
    <x v="1"/>
    <s v="United States"/>
    <x v="410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x v="3886"/>
    <x v="1108"/>
    <x v="133"/>
    <x v="1"/>
    <s v="CY-12745"/>
    <s v="Craig Yedwab"/>
    <x v="1"/>
    <s v="United States"/>
    <x v="22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x v="3886"/>
    <x v="1108"/>
    <x v="133"/>
    <x v="1"/>
    <s v="CY-12745"/>
    <s v="Craig Yedwab"/>
    <x v="1"/>
    <s v="United States"/>
    <x v="22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x v="3887"/>
    <x v="33"/>
    <x v="1264"/>
    <x v="1"/>
    <s v="BW-11110"/>
    <s v="Bart Watters"/>
    <x v="1"/>
    <s v="United States"/>
    <x v="70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x v="3887"/>
    <x v="33"/>
    <x v="1264"/>
    <x v="1"/>
    <s v="BW-11110"/>
    <s v="Bart Watters"/>
    <x v="1"/>
    <s v="United States"/>
    <x v="70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x v="3887"/>
    <x v="33"/>
    <x v="1264"/>
    <x v="1"/>
    <s v="BW-11110"/>
    <s v="Bart Watters"/>
    <x v="1"/>
    <s v="United States"/>
    <x v="70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x v="3887"/>
    <x v="33"/>
    <x v="1264"/>
    <x v="1"/>
    <s v="BW-11110"/>
    <s v="Bart Watters"/>
    <x v="1"/>
    <s v="United States"/>
    <x v="70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x v="3888"/>
    <x v="195"/>
    <x v="583"/>
    <x v="1"/>
    <s v="MB-18085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x v="3889"/>
    <x v="1175"/>
    <x v="1273"/>
    <x v="1"/>
    <s v="CR-12820"/>
    <s v="Cyra Reiten"/>
    <x v="2"/>
    <s v="United States"/>
    <x v="487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x v="3890"/>
    <x v="657"/>
    <x v="1250"/>
    <x v="0"/>
    <s v="EB-14110"/>
    <s v="Eugene Barchas"/>
    <x v="0"/>
    <s v="United States"/>
    <x v="1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x v="3890"/>
    <x v="657"/>
    <x v="1250"/>
    <x v="0"/>
    <s v="EB-14110"/>
    <s v="Eugene Barchas"/>
    <x v="0"/>
    <s v="United States"/>
    <x v="1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x v="3891"/>
    <x v="12"/>
    <x v="12"/>
    <x v="1"/>
    <s v="SH-19975"/>
    <s v="Sally Hughsby"/>
    <x v="1"/>
    <s v="United States"/>
    <x v="4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x v="3891"/>
    <x v="12"/>
    <x v="12"/>
    <x v="1"/>
    <s v="SH-19975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x v="3891"/>
    <x v="12"/>
    <x v="12"/>
    <x v="1"/>
    <s v="SH-19975"/>
    <s v="Sally Hughsby"/>
    <x v="1"/>
    <s v="United States"/>
    <x v="4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x v="3892"/>
    <x v="1176"/>
    <x v="1249"/>
    <x v="1"/>
    <s v="CV-12295"/>
    <s v="Christina VanderZanden"/>
    <x v="0"/>
    <s v="United States"/>
    <x v="96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x v="3892"/>
    <x v="1176"/>
    <x v="1249"/>
    <x v="1"/>
    <s v="CV-12295"/>
    <s v="Christina VanderZanden"/>
    <x v="0"/>
    <s v="United States"/>
    <x v="96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x v="3893"/>
    <x v="19"/>
    <x v="18"/>
    <x v="1"/>
    <s v="AT-10735"/>
    <s v="Annie Thurman"/>
    <x v="0"/>
    <s v="United States"/>
    <x v="20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x v="3894"/>
    <x v="987"/>
    <x v="941"/>
    <x v="0"/>
    <s v="AG-10390"/>
    <s v="Allen Goldenen"/>
    <x v="0"/>
    <s v="United States"/>
    <x v="81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x v="3894"/>
    <x v="987"/>
    <x v="941"/>
    <x v="0"/>
    <s v="AG-10390"/>
    <s v="Allen Goldenen"/>
    <x v="0"/>
    <s v="United States"/>
    <x v="81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x v="3895"/>
    <x v="246"/>
    <x v="262"/>
    <x v="1"/>
    <s v="GM-14500"/>
    <s v="Gene McClure"/>
    <x v="0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x v="3896"/>
    <x v="874"/>
    <x v="119"/>
    <x v="1"/>
    <s v="JK-15205"/>
    <s v="Jamie Kunitz"/>
    <x v="0"/>
    <s v="United States"/>
    <x v="81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x v="3896"/>
    <x v="874"/>
    <x v="119"/>
    <x v="1"/>
    <s v="JK-15205"/>
    <s v="Jamie Kunitz"/>
    <x v="0"/>
    <s v="United States"/>
    <x v="81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x v="3897"/>
    <x v="535"/>
    <x v="1274"/>
    <x v="1"/>
    <s v="DW-13540"/>
    <s v="Don Weiss"/>
    <x v="0"/>
    <s v="United States"/>
    <x v="12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x v="3898"/>
    <x v="440"/>
    <x v="1238"/>
    <x v="1"/>
    <s v="AS-10090"/>
    <s v="Adam Shillingsburg"/>
    <x v="0"/>
    <s v="United States"/>
    <x v="218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x v="3898"/>
    <x v="440"/>
    <x v="1238"/>
    <x v="1"/>
    <s v="AS-10090"/>
    <s v="Adam Shillingsburg"/>
    <x v="0"/>
    <s v="United States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x v="3898"/>
    <x v="440"/>
    <x v="1238"/>
    <x v="1"/>
    <s v="AS-10090"/>
    <s v="Adam Shillingsburg"/>
    <x v="0"/>
    <s v="United States"/>
    <x v="218"/>
    <x v="5"/>
    <n v="75061"/>
    <x v="2"/>
    <s v="OFF-LA-10000973"/>
    <x v="1"/>
    <x v="2"/>
    <s v="Avery 502"/>
    <n v="5.04"/>
    <n v="2"/>
    <n v="0.2"/>
    <n v="1.764"/>
    <x v="2"/>
    <x v="0"/>
  </r>
  <r>
    <n v="7852"/>
    <x v="3899"/>
    <x v="337"/>
    <x v="345"/>
    <x v="1"/>
    <s v="TS-21205"/>
    <s v="Thomas Seio"/>
    <x v="1"/>
    <s v="United States"/>
    <x v="22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x v="3899"/>
    <x v="337"/>
    <x v="345"/>
    <x v="1"/>
    <s v="TS-21205"/>
    <s v="Thomas Seio"/>
    <x v="1"/>
    <s v="United States"/>
    <x v="22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x v="3900"/>
    <x v="707"/>
    <x v="693"/>
    <x v="1"/>
    <s v="SM-20320"/>
    <s v="Sean Miller"/>
    <x v="2"/>
    <s v="United States"/>
    <x v="1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x v="3901"/>
    <x v="226"/>
    <x v="169"/>
    <x v="1"/>
    <s v="BH-11710"/>
    <s v="Brosina Hoffman"/>
    <x v="0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x v="3901"/>
    <x v="226"/>
    <x v="169"/>
    <x v="1"/>
    <s v="BH-11710"/>
    <s v="Brosina Hoffman"/>
    <x v="0"/>
    <s v="United States"/>
    <x v="413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x v="3902"/>
    <x v="992"/>
    <x v="413"/>
    <x v="2"/>
    <s v="LW-16825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x v="3902"/>
    <x v="992"/>
    <x v="413"/>
    <x v="2"/>
    <s v="LW-16825"/>
    <s v="Laurel Workman"/>
    <x v="1"/>
    <s v="United States"/>
    <x v="20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x v="3902"/>
    <x v="992"/>
    <x v="413"/>
    <x v="2"/>
    <s v="LW-16825"/>
    <s v="Laurel Workman"/>
    <x v="1"/>
    <s v="United States"/>
    <x v="20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x v="3902"/>
    <x v="992"/>
    <x v="413"/>
    <x v="2"/>
    <s v="LW-16825"/>
    <s v="Laurel Workman"/>
    <x v="1"/>
    <s v="United States"/>
    <x v="20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x v="3903"/>
    <x v="580"/>
    <x v="1200"/>
    <x v="1"/>
    <s v="JA-15970"/>
    <s v="Joseph Airdo"/>
    <x v="0"/>
    <s v="United States"/>
    <x v="191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x v="3904"/>
    <x v="88"/>
    <x v="334"/>
    <x v="1"/>
    <s v="KA-16525"/>
    <s v="Kelly Andreada"/>
    <x v="0"/>
    <s v="United States"/>
    <x v="4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x v="3904"/>
    <x v="88"/>
    <x v="334"/>
    <x v="1"/>
    <s v="KA-16525"/>
    <s v="Kelly Andreada"/>
    <x v="0"/>
    <s v="United States"/>
    <x v="4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x v="3905"/>
    <x v="1177"/>
    <x v="830"/>
    <x v="0"/>
    <s v="TG-21310"/>
    <s v="Toby Gnade"/>
    <x v="0"/>
    <s v="United States"/>
    <x v="123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x v="3905"/>
    <x v="1177"/>
    <x v="830"/>
    <x v="0"/>
    <s v="TG-21310"/>
    <s v="Toby Gnade"/>
    <x v="0"/>
    <s v="United States"/>
    <x v="123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x v="3905"/>
    <x v="1177"/>
    <x v="830"/>
    <x v="0"/>
    <s v="TG-21310"/>
    <s v="Toby Gnade"/>
    <x v="0"/>
    <s v="United States"/>
    <x v="123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x v="3905"/>
    <x v="1177"/>
    <x v="830"/>
    <x v="0"/>
    <s v="TG-21310"/>
    <s v="Toby Gnade"/>
    <x v="0"/>
    <s v="United States"/>
    <x v="123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x v="3906"/>
    <x v="84"/>
    <x v="81"/>
    <x v="0"/>
    <s v="DB-13360"/>
    <s v="Dennis Bolton"/>
    <x v="2"/>
    <s v="United States"/>
    <x v="288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x v="3907"/>
    <x v="1022"/>
    <x v="993"/>
    <x v="1"/>
    <s v="LS-17245"/>
    <s v="Lynn Smith"/>
    <x v="0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x v="3908"/>
    <x v="445"/>
    <x v="472"/>
    <x v="1"/>
    <s v="MO-17950"/>
    <s v="Michael Oakman"/>
    <x v="0"/>
    <s v="United States"/>
    <x v="108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x v="3909"/>
    <x v="145"/>
    <x v="289"/>
    <x v="1"/>
    <s v="CA-11965"/>
    <s v="Carol Adams"/>
    <x v="1"/>
    <s v="United States"/>
    <x v="80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x v="3910"/>
    <x v="339"/>
    <x v="1194"/>
    <x v="1"/>
    <s v="DB-12910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x v="3910"/>
    <x v="339"/>
    <x v="1194"/>
    <x v="1"/>
    <s v="DB-12910"/>
    <s v="Daniel Byrd"/>
    <x v="2"/>
    <s v="United States"/>
    <x v="453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x v="3910"/>
    <x v="339"/>
    <x v="1194"/>
    <x v="1"/>
    <s v="DB-12910"/>
    <s v="Daniel Byrd"/>
    <x v="2"/>
    <s v="United States"/>
    <x v="453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x v="3910"/>
    <x v="339"/>
    <x v="1194"/>
    <x v="1"/>
    <s v="DB-12910"/>
    <s v="Daniel Byrd"/>
    <x v="2"/>
    <s v="United States"/>
    <x v="453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x v="3911"/>
    <x v="428"/>
    <x v="17"/>
    <x v="1"/>
    <s v="DK-12835"/>
    <s v="Damala Kotsonis"/>
    <x v="1"/>
    <s v="United States"/>
    <x v="32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x v="3911"/>
    <x v="428"/>
    <x v="17"/>
    <x v="1"/>
    <s v="DK-12835"/>
    <s v="Damala Kotsonis"/>
    <x v="1"/>
    <s v="United States"/>
    <x v="32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x v="3912"/>
    <x v="899"/>
    <x v="567"/>
    <x v="1"/>
    <s v="EB-14170"/>
    <s v="Evan Bailliet"/>
    <x v="0"/>
    <s v="United States"/>
    <x v="35"/>
    <x v="3"/>
    <n v="28205"/>
    <x v="0"/>
    <s v="OFF-LA-10001641"/>
    <x v="1"/>
    <x v="2"/>
    <s v="Avery 518"/>
    <n v="5.04"/>
    <n v="2"/>
    <n v="0.2"/>
    <n v="1.764"/>
    <x v="0"/>
    <x v="0"/>
  </r>
  <r>
    <n v="7879"/>
    <x v="3913"/>
    <x v="896"/>
    <x v="49"/>
    <x v="0"/>
    <s v="DR-12940"/>
    <s v="Daniel Raglin"/>
    <x v="2"/>
    <s v="United States"/>
    <x v="34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x v="3914"/>
    <x v="403"/>
    <x v="490"/>
    <x v="1"/>
    <s v="JS-15685"/>
    <s v="Jim Sink"/>
    <x v="1"/>
    <s v="United States"/>
    <x v="10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x v="3915"/>
    <x v="734"/>
    <x v="792"/>
    <x v="0"/>
    <s v="LC-16870"/>
    <s v="Lena Cacioppo"/>
    <x v="0"/>
    <s v="United States"/>
    <x v="377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x v="3915"/>
    <x v="734"/>
    <x v="792"/>
    <x v="0"/>
    <s v="LC-16870"/>
    <s v="Lena Cacioppo"/>
    <x v="0"/>
    <s v="United States"/>
    <x v="377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x v="3915"/>
    <x v="734"/>
    <x v="792"/>
    <x v="0"/>
    <s v="LC-16870"/>
    <s v="Lena Cacioppo"/>
    <x v="0"/>
    <s v="United States"/>
    <x v="377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x v="3915"/>
    <x v="734"/>
    <x v="792"/>
    <x v="0"/>
    <s v="LC-16870"/>
    <s v="Lena Cacioppo"/>
    <x v="0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x v="3915"/>
    <x v="734"/>
    <x v="792"/>
    <x v="0"/>
    <s v="LC-16870"/>
    <s v="Lena Cacioppo"/>
    <x v="0"/>
    <s v="United States"/>
    <x v="377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x v="3915"/>
    <x v="734"/>
    <x v="792"/>
    <x v="0"/>
    <s v="LC-16870"/>
    <s v="Lena Cacioppo"/>
    <x v="0"/>
    <s v="United States"/>
    <x v="377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x v="3915"/>
    <x v="734"/>
    <x v="792"/>
    <x v="0"/>
    <s v="LC-16870"/>
    <s v="Lena Cacioppo"/>
    <x v="0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x v="3915"/>
    <x v="734"/>
    <x v="792"/>
    <x v="0"/>
    <s v="LC-16870"/>
    <s v="Lena Cacioppo"/>
    <x v="0"/>
    <s v="United States"/>
    <x v="377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x v="3916"/>
    <x v="765"/>
    <x v="1275"/>
    <x v="1"/>
    <s v="JP-15520"/>
    <s v="Jeremy Pistek"/>
    <x v="0"/>
    <s v="United States"/>
    <x v="498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x v="3917"/>
    <x v="591"/>
    <x v="903"/>
    <x v="1"/>
    <s v="TS-21655"/>
    <s v="Trudy Schmidt"/>
    <x v="0"/>
    <s v="United States"/>
    <x v="115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x v="3917"/>
    <x v="591"/>
    <x v="903"/>
    <x v="1"/>
    <s v="TS-21655"/>
    <s v="Trudy Schmidt"/>
    <x v="0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x v="3917"/>
    <x v="591"/>
    <x v="903"/>
    <x v="1"/>
    <s v="TS-21655"/>
    <s v="Trudy Schmidt"/>
    <x v="0"/>
    <s v="United States"/>
    <x v="115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x v="3917"/>
    <x v="591"/>
    <x v="903"/>
    <x v="1"/>
    <s v="TS-21655"/>
    <s v="Trudy Schmidt"/>
    <x v="0"/>
    <s v="United States"/>
    <x v="115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x v="3918"/>
    <x v="283"/>
    <x v="1276"/>
    <x v="1"/>
    <s v="NM-18445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x v="3919"/>
    <x v="548"/>
    <x v="587"/>
    <x v="1"/>
    <s v="EH-14125"/>
    <s v="Eugene Hildebrand"/>
    <x v="2"/>
    <s v="United States"/>
    <x v="320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x v="3919"/>
    <x v="548"/>
    <x v="587"/>
    <x v="1"/>
    <s v="EH-14125"/>
    <s v="Eugene Hildebrand"/>
    <x v="2"/>
    <s v="United States"/>
    <x v="320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x v="3919"/>
    <x v="548"/>
    <x v="587"/>
    <x v="1"/>
    <s v="EH-14125"/>
    <s v="Eugene Hildebrand"/>
    <x v="2"/>
    <s v="United States"/>
    <x v="320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x v="3920"/>
    <x v="802"/>
    <x v="797"/>
    <x v="1"/>
    <s v="DC-12850"/>
    <s v="Dan Campbell"/>
    <x v="0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x v="3920"/>
    <x v="802"/>
    <x v="797"/>
    <x v="1"/>
    <s v="DC-12850"/>
    <s v="Dan Campbell"/>
    <x v="0"/>
    <s v="United States"/>
    <x v="26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x v="3920"/>
    <x v="802"/>
    <x v="797"/>
    <x v="1"/>
    <s v="DC-12850"/>
    <s v="Dan Campbell"/>
    <x v="0"/>
    <s v="United States"/>
    <x v="26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x v="3920"/>
    <x v="802"/>
    <x v="797"/>
    <x v="1"/>
    <s v="DC-12850"/>
    <s v="Dan Campbell"/>
    <x v="0"/>
    <s v="United States"/>
    <x v="26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x v="3920"/>
    <x v="802"/>
    <x v="797"/>
    <x v="1"/>
    <s v="DC-12850"/>
    <s v="Dan Campbell"/>
    <x v="0"/>
    <s v="United States"/>
    <x v="26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x v="3920"/>
    <x v="802"/>
    <x v="797"/>
    <x v="1"/>
    <s v="DC-12850"/>
    <s v="Dan Campbell"/>
    <x v="0"/>
    <s v="United States"/>
    <x v="26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x v="3920"/>
    <x v="802"/>
    <x v="797"/>
    <x v="1"/>
    <s v="DC-12850"/>
    <s v="Dan Campbell"/>
    <x v="0"/>
    <s v="United States"/>
    <x v="26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x v="3921"/>
    <x v="209"/>
    <x v="681"/>
    <x v="1"/>
    <s v="DO-13645"/>
    <s v="Doug O'Connell"/>
    <x v="0"/>
    <s v="United States"/>
    <x v="12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x v="3922"/>
    <x v="52"/>
    <x v="1181"/>
    <x v="1"/>
    <s v="LS-16975"/>
    <s v="Lindsay Shagiari"/>
    <x v="2"/>
    <s v="United States"/>
    <x v="61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x v="3922"/>
    <x v="52"/>
    <x v="1181"/>
    <x v="1"/>
    <s v="LS-16975"/>
    <s v="Lindsay Shagiari"/>
    <x v="2"/>
    <s v="United States"/>
    <x v="61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x v="3923"/>
    <x v="679"/>
    <x v="928"/>
    <x v="2"/>
    <s v="RW-19630"/>
    <s v="Rob Williams"/>
    <x v="1"/>
    <s v="United States"/>
    <x v="8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x v="3924"/>
    <x v="275"/>
    <x v="439"/>
    <x v="1"/>
    <s v="RD-19720"/>
    <s v="Roger Demir"/>
    <x v="0"/>
    <s v="United States"/>
    <x v="499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x v="3924"/>
    <x v="275"/>
    <x v="439"/>
    <x v="1"/>
    <s v="RD-19720"/>
    <s v="Roger Demir"/>
    <x v="0"/>
    <s v="United States"/>
    <x v="499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x v="3924"/>
    <x v="275"/>
    <x v="439"/>
    <x v="1"/>
    <s v="RD-19720"/>
    <s v="Roger Demir"/>
    <x v="0"/>
    <s v="United States"/>
    <x v="499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x v="3924"/>
    <x v="275"/>
    <x v="439"/>
    <x v="1"/>
    <s v="RD-19720"/>
    <s v="Roger Demir"/>
    <x v="0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x v="3925"/>
    <x v="236"/>
    <x v="1277"/>
    <x v="0"/>
    <s v="RB-19570"/>
    <s v="Rob Beeghly"/>
    <x v="0"/>
    <s v="United States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x v="3926"/>
    <x v="326"/>
    <x v="952"/>
    <x v="2"/>
    <s v="JE-15715"/>
    <s v="Joe Elijah"/>
    <x v="0"/>
    <s v="United States"/>
    <x v="138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x v="3927"/>
    <x v="46"/>
    <x v="329"/>
    <x v="1"/>
    <s v="SR-20740"/>
    <s v="Steven Roelle"/>
    <x v="2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x v="3927"/>
    <x v="46"/>
    <x v="329"/>
    <x v="1"/>
    <s v="SR-20740"/>
    <s v="Steven Roelle"/>
    <x v="2"/>
    <s v="United States"/>
    <x v="20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x v="3928"/>
    <x v="312"/>
    <x v="1005"/>
    <x v="1"/>
    <s v="PO-19195"/>
    <s v="Phillina Ober"/>
    <x v="2"/>
    <s v="United States"/>
    <x v="10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x v="3929"/>
    <x v="507"/>
    <x v="221"/>
    <x v="0"/>
    <s v="JK-16120"/>
    <s v="Julie Kriz"/>
    <x v="2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x v="3930"/>
    <x v="433"/>
    <x v="481"/>
    <x v="0"/>
    <s v="JP-16135"/>
    <s v="Julie Prescott"/>
    <x v="2"/>
    <s v="United States"/>
    <x v="70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x v="3931"/>
    <x v="175"/>
    <x v="814"/>
    <x v="1"/>
    <s v="Dp-13240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x v="3931"/>
    <x v="175"/>
    <x v="814"/>
    <x v="1"/>
    <s v="Dp-13240"/>
    <s v="Dean percer"/>
    <x v="2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x v="3932"/>
    <x v="677"/>
    <x v="875"/>
    <x v="1"/>
    <s v="JB-16000"/>
    <s v="Joy Bell-"/>
    <x v="0"/>
    <s v="United States"/>
    <x v="29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x v="3933"/>
    <x v="241"/>
    <x v="289"/>
    <x v="1"/>
    <s v="PP-18955"/>
    <s v="Paul Prost"/>
    <x v="2"/>
    <s v="United States"/>
    <x v="389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x v="3933"/>
    <x v="241"/>
    <x v="289"/>
    <x v="1"/>
    <s v="PP-18955"/>
    <s v="Paul Prost"/>
    <x v="2"/>
    <s v="United States"/>
    <x v="389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x v="3934"/>
    <x v="572"/>
    <x v="1070"/>
    <x v="2"/>
    <s v="RF-19840"/>
    <s v="Roy Französisch"/>
    <x v="0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x v="3934"/>
    <x v="572"/>
    <x v="1070"/>
    <x v="2"/>
    <s v="RF-19840"/>
    <s v="Roy Französisch"/>
    <x v="0"/>
    <s v="United States"/>
    <x v="24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x v="3935"/>
    <x v="225"/>
    <x v="865"/>
    <x v="0"/>
    <s v="KH-16330"/>
    <s v="Katharine Harms"/>
    <x v="1"/>
    <s v="United States"/>
    <x v="20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x v="3935"/>
    <x v="225"/>
    <x v="865"/>
    <x v="0"/>
    <s v="KH-16330"/>
    <s v="Katharine Harms"/>
    <x v="1"/>
    <s v="United States"/>
    <x v="20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x v="3935"/>
    <x v="225"/>
    <x v="865"/>
    <x v="0"/>
    <s v="KH-16330"/>
    <s v="Katharine Harms"/>
    <x v="1"/>
    <s v="United States"/>
    <x v="20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x v="3936"/>
    <x v="800"/>
    <x v="1186"/>
    <x v="2"/>
    <s v="EM-14200"/>
    <s v="Evan Minnotte"/>
    <x v="2"/>
    <s v="United States"/>
    <x v="61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x v="3937"/>
    <x v="869"/>
    <x v="893"/>
    <x v="0"/>
    <s v="DK-12835"/>
    <s v="Damala Kotsonis"/>
    <x v="1"/>
    <s v="United States"/>
    <x v="20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x v="3938"/>
    <x v="692"/>
    <x v="1231"/>
    <x v="1"/>
    <s v="MC-17425"/>
    <s v="Mark Cousins"/>
    <x v="1"/>
    <s v="United States"/>
    <x v="32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x v="3938"/>
    <x v="692"/>
    <x v="1231"/>
    <x v="1"/>
    <s v="MC-17425"/>
    <s v="Mark Cousins"/>
    <x v="1"/>
    <s v="United States"/>
    <x v="32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x v="3939"/>
    <x v="629"/>
    <x v="1178"/>
    <x v="1"/>
    <s v="RW-19540"/>
    <s v="Rick Wilson"/>
    <x v="1"/>
    <s v="United States"/>
    <x v="71"/>
    <x v="1"/>
    <n v="94513"/>
    <x v="1"/>
    <s v="OFF-EN-10003134"/>
    <x v="1"/>
    <x v="12"/>
    <s v="Staple envelope"/>
    <n v="23.36"/>
    <n v="2"/>
    <n v="0"/>
    <n v="11.68"/>
    <x v="1"/>
    <x v="1"/>
  </r>
  <r>
    <n v="7935"/>
    <x v="3939"/>
    <x v="629"/>
    <x v="1178"/>
    <x v="1"/>
    <s v="RW-19540"/>
    <s v="Rick Wilson"/>
    <x v="1"/>
    <s v="United States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x v="3939"/>
    <x v="629"/>
    <x v="1178"/>
    <x v="1"/>
    <s v="RW-19540"/>
    <s v="Rick Wilson"/>
    <x v="1"/>
    <s v="United States"/>
    <x v="71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x v="3939"/>
    <x v="629"/>
    <x v="1178"/>
    <x v="1"/>
    <s v="RW-19540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x v="3939"/>
    <x v="629"/>
    <x v="1178"/>
    <x v="1"/>
    <s v="RW-19540"/>
    <s v="Rick Wilson"/>
    <x v="1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x v="3939"/>
    <x v="629"/>
    <x v="1178"/>
    <x v="1"/>
    <s v="RW-19540"/>
    <s v="Rick Wilson"/>
    <x v="1"/>
    <s v="United States"/>
    <x v="71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x v="3939"/>
    <x v="629"/>
    <x v="1178"/>
    <x v="1"/>
    <s v="RW-19540"/>
    <s v="Rick Wilson"/>
    <x v="1"/>
    <s v="United States"/>
    <x v="71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x v="3940"/>
    <x v="882"/>
    <x v="24"/>
    <x v="2"/>
    <s v="DS-13180"/>
    <s v="David Smith"/>
    <x v="1"/>
    <s v="United States"/>
    <x v="70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x v="3940"/>
    <x v="882"/>
    <x v="24"/>
    <x v="2"/>
    <s v="DS-13180"/>
    <s v="David Smith"/>
    <x v="1"/>
    <s v="United States"/>
    <x v="70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x v="3941"/>
    <x v="53"/>
    <x v="378"/>
    <x v="1"/>
    <s v="GA-14725"/>
    <s v="Guy Armstrong"/>
    <x v="0"/>
    <s v="United States"/>
    <x v="61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x v="3941"/>
    <x v="53"/>
    <x v="378"/>
    <x v="1"/>
    <s v="GA-14725"/>
    <s v="Guy Armstrong"/>
    <x v="0"/>
    <s v="United States"/>
    <x v="61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x v="3941"/>
    <x v="53"/>
    <x v="378"/>
    <x v="1"/>
    <s v="GA-14725"/>
    <s v="Guy Armstrong"/>
    <x v="0"/>
    <s v="United States"/>
    <x v="61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x v="3941"/>
    <x v="53"/>
    <x v="378"/>
    <x v="1"/>
    <s v="GA-14725"/>
    <s v="Guy Armstrong"/>
    <x v="0"/>
    <s v="United States"/>
    <x v="61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x v="3941"/>
    <x v="53"/>
    <x v="378"/>
    <x v="1"/>
    <s v="GA-14725"/>
    <s v="Guy Armstrong"/>
    <x v="0"/>
    <s v="United States"/>
    <x v="61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x v="3942"/>
    <x v="72"/>
    <x v="1154"/>
    <x v="1"/>
    <s v="SC-20380"/>
    <s v="Shahid Collister"/>
    <x v="0"/>
    <s v="United States"/>
    <x v="236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x v="3942"/>
    <x v="72"/>
    <x v="1154"/>
    <x v="1"/>
    <s v="SC-20380"/>
    <s v="Shahid Collister"/>
    <x v="0"/>
    <s v="United States"/>
    <x v="236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x v="3942"/>
    <x v="72"/>
    <x v="1154"/>
    <x v="1"/>
    <s v="SC-20380"/>
    <s v="Shahid Collister"/>
    <x v="0"/>
    <s v="United States"/>
    <x v="236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x v="3942"/>
    <x v="72"/>
    <x v="1154"/>
    <x v="1"/>
    <s v="SC-20380"/>
    <s v="Shahid Collister"/>
    <x v="0"/>
    <s v="United States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x v="3943"/>
    <x v="902"/>
    <x v="1005"/>
    <x v="1"/>
    <s v="KD-16345"/>
    <s v="Katherine Ducich"/>
    <x v="0"/>
    <s v="United States"/>
    <x v="20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x v="3943"/>
    <x v="902"/>
    <x v="1005"/>
    <x v="1"/>
    <s v="KD-16345"/>
    <s v="Katherine Ducich"/>
    <x v="0"/>
    <s v="United States"/>
    <x v="20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x v="3944"/>
    <x v="470"/>
    <x v="516"/>
    <x v="1"/>
    <s v="KH-16330"/>
    <s v="Katharine Harms"/>
    <x v="1"/>
    <s v="United States"/>
    <x v="359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x v="3944"/>
    <x v="470"/>
    <x v="516"/>
    <x v="1"/>
    <s v="KH-16330"/>
    <s v="Katharine Harms"/>
    <x v="1"/>
    <s v="United States"/>
    <x v="359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x v="3945"/>
    <x v="361"/>
    <x v="495"/>
    <x v="1"/>
    <s v="GG-14650"/>
    <s v="Greg Guthrie"/>
    <x v="1"/>
    <s v="United States"/>
    <x v="455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x v="3945"/>
    <x v="361"/>
    <x v="495"/>
    <x v="1"/>
    <s v="GG-14650"/>
    <s v="Greg Guthrie"/>
    <x v="1"/>
    <s v="United States"/>
    <x v="455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x v="3945"/>
    <x v="361"/>
    <x v="495"/>
    <x v="1"/>
    <s v="GG-14650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x v="3945"/>
    <x v="361"/>
    <x v="495"/>
    <x v="1"/>
    <s v="GG-14650"/>
    <s v="Greg Guthrie"/>
    <x v="1"/>
    <s v="United States"/>
    <x v="455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x v="3945"/>
    <x v="361"/>
    <x v="495"/>
    <x v="1"/>
    <s v="GG-14650"/>
    <s v="Greg Guthrie"/>
    <x v="1"/>
    <s v="United States"/>
    <x v="455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x v="3945"/>
    <x v="361"/>
    <x v="495"/>
    <x v="1"/>
    <s v="GG-14650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x v="3946"/>
    <x v="551"/>
    <x v="122"/>
    <x v="0"/>
    <s v="JS-15685"/>
    <s v="Jim Sink"/>
    <x v="1"/>
    <s v="United States"/>
    <x v="388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x v="3946"/>
    <x v="551"/>
    <x v="122"/>
    <x v="0"/>
    <s v="JS-15685"/>
    <s v="Jim Sink"/>
    <x v="1"/>
    <s v="United States"/>
    <x v="388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x v="3946"/>
    <x v="551"/>
    <x v="122"/>
    <x v="0"/>
    <s v="JS-15685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x v="3946"/>
    <x v="551"/>
    <x v="122"/>
    <x v="0"/>
    <s v="JS-15685"/>
    <s v="Jim Sink"/>
    <x v="1"/>
    <s v="United States"/>
    <x v="388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x v="3946"/>
    <x v="551"/>
    <x v="122"/>
    <x v="0"/>
    <s v="JS-15685"/>
    <s v="Jim Sink"/>
    <x v="1"/>
    <s v="United States"/>
    <x v="388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x v="3947"/>
    <x v="391"/>
    <x v="803"/>
    <x v="1"/>
    <s v="BP-1109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x v="3948"/>
    <x v="1155"/>
    <x v="1107"/>
    <x v="2"/>
    <s v="CC-12610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x v="3948"/>
    <x v="1155"/>
    <x v="1107"/>
    <x v="2"/>
    <s v="CC-12610"/>
    <s v="Corey Catlett"/>
    <x v="1"/>
    <s v="United States"/>
    <x v="60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x v="3948"/>
    <x v="1155"/>
    <x v="1107"/>
    <x v="2"/>
    <s v="CC-12610"/>
    <s v="Corey Catlett"/>
    <x v="1"/>
    <s v="United States"/>
    <x v="60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x v="3949"/>
    <x v="748"/>
    <x v="918"/>
    <x v="1"/>
    <s v="SP-20860"/>
    <s v="Sung Pak"/>
    <x v="1"/>
    <s v="United States"/>
    <x v="10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x v="3949"/>
    <x v="748"/>
    <x v="918"/>
    <x v="1"/>
    <s v="SP-20860"/>
    <s v="Sung Pak"/>
    <x v="1"/>
    <s v="United States"/>
    <x v="10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x v="3949"/>
    <x v="748"/>
    <x v="918"/>
    <x v="1"/>
    <s v="SP-20860"/>
    <s v="Sung Pak"/>
    <x v="1"/>
    <s v="United States"/>
    <x v="10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x v="3949"/>
    <x v="748"/>
    <x v="918"/>
    <x v="1"/>
    <s v="SP-20860"/>
    <s v="Sung Pak"/>
    <x v="1"/>
    <s v="United States"/>
    <x v="10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x v="3949"/>
    <x v="748"/>
    <x v="918"/>
    <x v="1"/>
    <s v="SP-20860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x v="3949"/>
    <x v="748"/>
    <x v="918"/>
    <x v="1"/>
    <s v="SP-20860"/>
    <s v="Sung Pak"/>
    <x v="1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x v="3949"/>
    <x v="748"/>
    <x v="918"/>
    <x v="1"/>
    <s v="SP-20860"/>
    <s v="Sung Pak"/>
    <x v="1"/>
    <s v="United States"/>
    <x v="10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x v="3950"/>
    <x v="1178"/>
    <x v="1071"/>
    <x v="1"/>
    <s v="JK-15625"/>
    <s v="Jim Karlsson"/>
    <x v="0"/>
    <s v="United States"/>
    <x v="25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x v="3950"/>
    <x v="1178"/>
    <x v="1071"/>
    <x v="1"/>
    <s v="JK-15625"/>
    <s v="Jim Karlsson"/>
    <x v="0"/>
    <s v="United States"/>
    <x v="25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x v="3951"/>
    <x v="375"/>
    <x v="399"/>
    <x v="1"/>
    <s v="CC-12100"/>
    <s v="Chad Cunningham"/>
    <x v="2"/>
    <s v="United States"/>
    <x v="1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x v="3952"/>
    <x v="1179"/>
    <x v="1241"/>
    <x v="1"/>
    <s v="DP-13000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x v="3953"/>
    <x v="1076"/>
    <x v="178"/>
    <x v="2"/>
    <s v="SF-20065"/>
    <s v="Sandra Flanagan"/>
    <x v="0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x v="3953"/>
    <x v="1076"/>
    <x v="178"/>
    <x v="2"/>
    <s v="SF-20065"/>
    <s v="Sandra Flanagan"/>
    <x v="0"/>
    <s v="United States"/>
    <x v="500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x v="3954"/>
    <x v="203"/>
    <x v="212"/>
    <x v="0"/>
    <s v="EH-13765"/>
    <s v="Edward Hooks"/>
    <x v="1"/>
    <s v="United States"/>
    <x v="22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x v="3954"/>
    <x v="203"/>
    <x v="212"/>
    <x v="0"/>
    <s v="EH-13765"/>
    <s v="Edward Hooks"/>
    <x v="1"/>
    <s v="United States"/>
    <x v="22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x v="3955"/>
    <x v="438"/>
    <x v="584"/>
    <x v="2"/>
    <s v="DN-13690"/>
    <s v="Duane Noonan"/>
    <x v="0"/>
    <s v="United States"/>
    <x v="4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x v="3956"/>
    <x v="1180"/>
    <x v="639"/>
    <x v="0"/>
    <s v="PJ-19015"/>
    <s v="Pauline Johnson"/>
    <x v="0"/>
    <s v="United States"/>
    <x v="85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x v="3957"/>
    <x v="828"/>
    <x v="652"/>
    <x v="1"/>
    <s v="MA-17560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x v="3957"/>
    <x v="828"/>
    <x v="652"/>
    <x v="1"/>
    <s v="MA-17560"/>
    <s v="Matt Abelman"/>
    <x v="2"/>
    <s v="United States"/>
    <x v="501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x v="3957"/>
    <x v="828"/>
    <x v="652"/>
    <x v="1"/>
    <s v="MA-17560"/>
    <s v="Matt Abelman"/>
    <x v="2"/>
    <s v="United States"/>
    <x v="501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x v="3957"/>
    <x v="828"/>
    <x v="652"/>
    <x v="1"/>
    <s v="MA-17560"/>
    <s v="Matt Abelman"/>
    <x v="2"/>
    <s v="United States"/>
    <x v="501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x v="3958"/>
    <x v="403"/>
    <x v="432"/>
    <x v="2"/>
    <s v="VM-21835"/>
    <s v="Vivian Mathis"/>
    <x v="0"/>
    <s v="United States"/>
    <x v="172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x v="3958"/>
    <x v="403"/>
    <x v="432"/>
    <x v="2"/>
    <s v="VM-21835"/>
    <s v="Vivian Mathis"/>
    <x v="0"/>
    <s v="United States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x v="3959"/>
    <x v="312"/>
    <x v="78"/>
    <x v="0"/>
    <s v="MM-18055"/>
    <s v="Michelle Moray"/>
    <x v="0"/>
    <s v="United States"/>
    <x v="34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x v="3959"/>
    <x v="312"/>
    <x v="78"/>
    <x v="0"/>
    <s v="MM-18055"/>
    <s v="Michelle Moray"/>
    <x v="0"/>
    <s v="United States"/>
    <x v="34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x v="3959"/>
    <x v="312"/>
    <x v="78"/>
    <x v="0"/>
    <s v="MM-18055"/>
    <s v="Michelle Moray"/>
    <x v="0"/>
    <s v="United States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x v="3960"/>
    <x v="132"/>
    <x v="133"/>
    <x v="2"/>
    <s v="CR-12580"/>
    <s v="Clay Rozendal"/>
    <x v="2"/>
    <s v="United States"/>
    <x v="70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x v="3960"/>
    <x v="132"/>
    <x v="133"/>
    <x v="2"/>
    <s v="CR-12580"/>
    <s v="Clay Rozendal"/>
    <x v="2"/>
    <s v="United States"/>
    <x v="70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x v="3961"/>
    <x v="417"/>
    <x v="1278"/>
    <x v="2"/>
    <s v="BS-11365"/>
    <s v="Bill Shonely"/>
    <x v="1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x v="3961"/>
    <x v="417"/>
    <x v="1278"/>
    <x v="2"/>
    <s v="BS-11365"/>
    <s v="Bill Shonely"/>
    <x v="1"/>
    <s v="United States"/>
    <x v="4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x v="3962"/>
    <x v="627"/>
    <x v="1122"/>
    <x v="1"/>
    <s v="RD-19585"/>
    <s v="Rob Dowd"/>
    <x v="0"/>
    <s v="United States"/>
    <x v="362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x v="3963"/>
    <x v="295"/>
    <x v="631"/>
    <x v="2"/>
    <s v="KD-16270"/>
    <s v="Karen Daniels"/>
    <x v="0"/>
    <s v="United States"/>
    <x v="1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x v="3963"/>
    <x v="295"/>
    <x v="631"/>
    <x v="2"/>
    <s v="KD-16270"/>
    <s v="Karen Daniels"/>
    <x v="0"/>
    <s v="United States"/>
    <x v="1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x v="3964"/>
    <x v="588"/>
    <x v="544"/>
    <x v="2"/>
    <s v="AA-10645"/>
    <s v="Anna Andreadi"/>
    <x v="0"/>
    <s v="United States"/>
    <x v="90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x v="3964"/>
    <x v="588"/>
    <x v="544"/>
    <x v="2"/>
    <s v="AA-10645"/>
    <s v="Anna Andreadi"/>
    <x v="0"/>
    <s v="United States"/>
    <x v="90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x v="3964"/>
    <x v="588"/>
    <x v="544"/>
    <x v="2"/>
    <s v="AA-10645"/>
    <s v="Anna Andreadi"/>
    <x v="0"/>
    <s v="United States"/>
    <x v="90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x v="3965"/>
    <x v="877"/>
    <x v="1202"/>
    <x v="1"/>
    <s v="MC-18100"/>
    <s v="Mick Crebagga"/>
    <x v="0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x v="3966"/>
    <x v="972"/>
    <x v="1005"/>
    <x v="1"/>
    <s v="AA-10645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x v="3966"/>
    <x v="972"/>
    <x v="1005"/>
    <x v="1"/>
    <s v="AA-10645"/>
    <s v="Anna Andreadi"/>
    <x v="0"/>
    <s v="United States"/>
    <x v="268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x v="3966"/>
    <x v="972"/>
    <x v="1005"/>
    <x v="1"/>
    <s v="AA-10645"/>
    <s v="Anna Andreadi"/>
    <x v="0"/>
    <s v="United States"/>
    <x v="268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x v="3967"/>
    <x v="461"/>
    <x v="1279"/>
    <x v="0"/>
    <s v="QJ-19255"/>
    <s v="Quincy Jones"/>
    <x v="1"/>
    <s v="United States"/>
    <x v="10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x v="3968"/>
    <x v="782"/>
    <x v="687"/>
    <x v="2"/>
    <s v="JM-16195"/>
    <s v="Justin MacKendrick"/>
    <x v="0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x v="3969"/>
    <x v="1126"/>
    <x v="1169"/>
    <x v="3"/>
    <s v="TB-21625"/>
    <s v="Trudy Brown"/>
    <x v="0"/>
    <s v="United States"/>
    <x v="20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x v="3969"/>
    <x v="1126"/>
    <x v="1169"/>
    <x v="3"/>
    <s v="TB-21625"/>
    <s v="Trudy Brown"/>
    <x v="0"/>
    <s v="United States"/>
    <x v="20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x v="3969"/>
    <x v="1126"/>
    <x v="1169"/>
    <x v="3"/>
    <s v="TB-21625"/>
    <s v="Trudy Brown"/>
    <x v="0"/>
    <s v="United States"/>
    <x v="20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x v="3969"/>
    <x v="1126"/>
    <x v="1169"/>
    <x v="3"/>
    <s v="TB-21625"/>
    <s v="Trudy Brown"/>
    <x v="0"/>
    <s v="United States"/>
    <x v="20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x v="3970"/>
    <x v="340"/>
    <x v="478"/>
    <x v="2"/>
    <s v="NF-18595"/>
    <s v="Nicole Fjeld"/>
    <x v="2"/>
    <s v="United States"/>
    <x v="152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x v="3970"/>
    <x v="340"/>
    <x v="478"/>
    <x v="2"/>
    <s v="NF-18595"/>
    <s v="Nicole Fjeld"/>
    <x v="2"/>
    <s v="United States"/>
    <x v="152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x v="3971"/>
    <x v="161"/>
    <x v="163"/>
    <x v="0"/>
    <s v="BF-11020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x v="3972"/>
    <x v="808"/>
    <x v="133"/>
    <x v="2"/>
    <s v="NP-18670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x v="3972"/>
    <x v="808"/>
    <x v="133"/>
    <x v="2"/>
    <s v="NP-18670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x v="3973"/>
    <x v="609"/>
    <x v="653"/>
    <x v="1"/>
    <s v="HM-14860"/>
    <s v="Harry Marie"/>
    <x v="1"/>
    <s v="United States"/>
    <x v="61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x v="3973"/>
    <x v="609"/>
    <x v="653"/>
    <x v="1"/>
    <s v="HM-14860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x v="3973"/>
    <x v="609"/>
    <x v="653"/>
    <x v="1"/>
    <s v="HM-14860"/>
    <s v="Harry Marie"/>
    <x v="1"/>
    <s v="United States"/>
    <x v="61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x v="3973"/>
    <x v="609"/>
    <x v="653"/>
    <x v="1"/>
    <s v="HM-14860"/>
    <s v="Harry Marie"/>
    <x v="1"/>
    <s v="United States"/>
    <x v="61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x v="3974"/>
    <x v="861"/>
    <x v="459"/>
    <x v="0"/>
    <s v="DM-13525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x v="3974"/>
    <x v="861"/>
    <x v="459"/>
    <x v="0"/>
    <s v="DM-13525"/>
    <s v="Don Miller"/>
    <x v="1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x v="3974"/>
    <x v="861"/>
    <x v="459"/>
    <x v="0"/>
    <s v="DM-13525"/>
    <s v="Don Miller"/>
    <x v="1"/>
    <s v="United States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x v="3974"/>
    <x v="861"/>
    <x v="459"/>
    <x v="0"/>
    <s v="DM-13525"/>
    <s v="Don Miller"/>
    <x v="1"/>
    <s v="United States"/>
    <x v="20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x v="3975"/>
    <x v="147"/>
    <x v="829"/>
    <x v="1"/>
    <s v="JF-15565"/>
    <s v="Jill Fjeld"/>
    <x v="0"/>
    <s v="United States"/>
    <x v="52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x v="3976"/>
    <x v="676"/>
    <x v="1280"/>
    <x v="1"/>
    <s v="NM-18520"/>
    <s v="Neoma Murray"/>
    <x v="0"/>
    <s v="United States"/>
    <x v="112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x v="3976"/>
    <x v="676"/>
    <x v="1280"/>
    <x v="1"/>
    <s v="NM-18520"/>
    <s v="Neoma Murray"/>
    <x v="0"/>
    <s v="United States"/>
    <x v="112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x v="3977"/>
    <x v="608"/>
    <x v="1218"/>
    <x v="2"/>
    <s v="MV-17485"/>
    <s v="Mark Van Huff"/>
    <x v="0"/>
    <s v="United States"/>
    <x v="12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x v="3977"/>
    <x v="608"/>
    <x v="1218"/>
    <x v="2"/>
    <s v="MV-17485"/>
    <s v="Mark Van Huff"/>
    <x v="0"/>
    <s v="United States"/>
    <x v="12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x v="3977"/>
    <x v="608"/>
    <x v="1218"/>
    <x v="2"/>
    <s v="MV-17485"/>
    <s v="Mark Van Huff"/>
    <x v="0"/>
    <s v="United States"/>
    <x v="12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x v="3977"/>
    <x v="608"/>
    <x v="1218"/>
    <x v="2"/>
    <s v="MV-17485"/>
    <s v="Mark Van Huff"/>
    <x v="0"/>
    <s v="United States"/>
    <x v="12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x v="3978"/>
    <x v="1181"/>
    <x v="238"/>
    <x v="2"/>
    <s v="AG-10270"/>
    <s v="Alejandro Grove"/>
    <x v="0"/>
    <s v="United States"/>
    <x v="104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x v="3979"/>
    <x v="815"/>
    <x v="730"/>
    <x v="1"/>
    <s v="BF-11275"/>
    <s v="Beth Fritzler"/>
    <x v="1"/>
    <s v="United States"/>
    <x v="38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x v="3980"/>
    <x v="160"/>
    <x v="354"/>
    <x v="0"/>
    <s v="JC-15775"/>
    <s v="John Castell"/>
    <x v="0"/>
    <s v="United States"/>
    <x v="1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x v="3981"/>
    <x v="170"/>
    <x v="1171"/>
    <x v="0"/>
    <s v="CM-11815"/>
    <s v="Candace McMahon"/>
    <x v="1"/>
    <s v="United States"/>
    <x v="4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x v="3981"/>
    <x v="170"/>
    <x v="1171"/>
    <x v="0"/>
    <s v="CM-11815"/>
    <s v="Candace McMahon"/>
    <x v="1"/>
    <s v="United States"/>
    <x v="4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x v="3981"/>
    <x v="170"/>
    <x v="1171"/>
    <x v="0"/>
    <s v="CM-11815"/>
    <s v="Candace McMahon"/>
    <x v="1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x v="3982"/>
    <x v="825"/>
    <x v="1097"/>
    <x v="1"/>
    <s v="PV-18985"/>
    <s v="Paul Van Hugh"/>
    <x v="2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x v="3982"/>
    <x v="825"/>
    <x v="1097"/>
    <x v="1"/>
    <s v="PV-18985"/>
    <s v="Paul Van Hugh"/>
    <x v="2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x v="3983"/>
    <x v="175"/>
    <x v="31"/>
    <x v="0"/>
    <s v="DO-13645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x v="3984"/>
    <x v="873"/>
    <x v="926"/>
    <x v="1"/>
    <s v="HA-14905"/>
    <s v="Helen Abelman"/>
    <x v="0"/>
    <s v="United States"/>
    <x v="20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x v="3985"/>
    <x v="272"/>
    <x v="24"/>
    <x v="0"/>
    <s v="SH-20395"/>
    <s v="Shahid Hopkins"/>
    <x v="0"/>
    <s v="United States"/>
    <x v="191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x v="3986"/>
    <x v="132"/>
    <x v="373"/>
    <x v="0"/>
    <s v="JM-16195"/>
    <s v="Justin MacKendrick"/>
    <x v="0"/>
    <s v="United States"/>
    <x v="40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x v="3987"/>
    <x v="894"/>
    <x v="445"/>
    <x v="1"/>
    <s v="DK-13225"/>
    <s v="Dean Katz"/>
    <x v="1"/>
    <s v="United States"/>
    <x v="20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x v="3988"/>
    <x v="467"/>
    <x v="839"/>
    <x v="1"/>
    <s v="CM-12715"/>
    <s v="Craig Molinari"/>
    <x v="1"/>
    <s v="United States"/>
    <x v="10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x v="3988"/>
    <x v="467"/>
    <x v="839"/>
    <x v="1"/>
    <s v="CM-12715"/>
    <s v="Craig Molinari"/>
    <x v="1"/>
    <s v="United States"/>
    <x v="10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x v="3988"/>
    <x v="467"/>
    <x v="839"/>
    <x v="1"/>
    <s v="CM-12715"/>
    <s v="Craig Molinari"/>
    <x v="1"/>
    <s v="United States"/>
    <x v="10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x v="3989"/>
    <x v="686"/>
    <x v="137"/>
    <x v="0"/>
    <s v="BF-10975"/>
    <s v="Barbara Fisher"/>
    <x v="1"/>
    <s v="United States"/>
    <x v="20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x v="3990"/>
    <x v="394"/>
    <x v="391"/>
    <x v="1"/>
    <s v="SF-20965"/>
    <s v="Sylvia Foulston"/>
    <x v="1"/>
    <s v="United States"/>
    <x v="10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x v="3991"/>
    <x v="834"/>
    <x v="136"/>
    <x v="1"/>
    <s v="CB-12025"/>
    <s v="Cassandra Brandow"/>
    <x v="0"/>
    <s v="United States"/>
    <x v="1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x v="3991"/>
    <x v="834"/>
    <x v="136"/>
    <x v="1"/>
    <s v="CB-12025"/>
    <s v="Cassandra Brandow"/>
    <x v="0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x v="3991"/>
    <x v="834"/>
    <x v="136"/>
    <x v="1"/>
    <s v="CB-12025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x v="3991"/>
    <x v="834"/>
    <x v="136"/>
    <x v="1"/>
    <s v="CB-12025"/>
    <s v="Cassandra Brandow"/>
    <x v="0"/>
    <s v="United States"/>
    <x v="1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x v="3991"/>
    <x v="834"/>
    <x v="136"/>
    <x v="1"/>
    <s v="CB-12025"/>
    <s v="Cassandra Brandow"/>
    <x v="0"/>
    <s v="United States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x v="3991"/>
    <x v="834"/>
    <x v="136"/>
    <x v="1"/>
    <s v="CB-12025"/>
    <s v="Cassandra Brandow"/>
    <x v="0"/>
    <s v="United States"/>
    <x v="1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x v="3992"/>
    <x v="1181"/>
    <x v="1068"/>
    <x v="1"/>
    <s v="TC-20980"/>
    <s v="Tamara Chand"/>
    <x v="1"/>
    <s v="United States"/>
    <x v="85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x v="3992"/>
    <x v="1181"/>
    <x v="1068"/>
    <x v="1"/>
    <s v="TC-20980"/>
    <s v="Tamara Chand"/>
    <x v="1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x v="3993"/>
    <x v="77"/>
    <x v="333"/>
    <x v="2"/>
    <s v="LW-17215"/>
    <s v="Luke Weiss"/>
    <x v="0"/>
    <s v="United States"/>
    <x v="30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x v="3993"/>
    <x v="77"/>
    <x v="333"/>
    <x v="2"/>
    <s v="LW-17215"/>
    <s v="Luke Weiss"/>
    <x v="0"/>
    <s v="United States"/>
    <x v="30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x v="3993"/>
    <x v="77"/>
    <x v="333"/>
    <x v="2"/>
    <s v="LW-17215"/>
    <s v="Luke Weiss"/>
    <x v="0"/>
    <s v="United States"/>
    <x v="30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x v="3993"/>
    <x v="77"/>
    <x v="333"/>
    <x v="2"/>
    <s v="LW-17215"/>
    <s v="Luke Weiss"/>
    <x v="0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x v="3993"/>
    <x v="77"/>
    <x v="333"/>
    <x v="2"/>
    <s v="LW-17215"/>
    <s v="Luke Weiss"/>
    <x v="0"/>
    <s v="United States"/>
    <x v="30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x v="3994"/>
    <x v="1182"/>
    <x v="994"/>
    <x v="1"/>
    <s v="NS-18640"/>
    <s v="Noel Staavos"/>
    <x v="1"/>
    <s v="United States"/>
    <x v="8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x v="3994"/>
    <x v="1182"/>
    <x v="994"/>
    <x v="1"/>
    <s v="NS-18640"/>
    <s v="Noel Staavos"/>
    <x v="1"/>
    <s v="United States"/>
    <x v="8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x v="3995"/>
    <x v="314"/>
    <x v="838"/>
    <x v="1"/>
    <s v="JM-15250"/>
    <s v="Janet Martin"/>
    <x v="0"/>
    <s v="United States"/>
    <x v="114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x v="3995"/>
    <x v="314"/>
    <x v="838"/>
    <x v="1"/>
    <s v="JM-15250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x v="3995"/>
    <x v="314"/>
    <x v="838"/>
    <x v="1"/>
    <s v="JM-15250"/>
    <s v="Janet Martin"/>
    <x v="0"/>
    <s v="United States"/>
    <x v="114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x v="3995"/>
    <x v="314"/>
    <x v="838"/>
    <x v="1"/>
    <s v="JM-15250"/>
    <s v="Janet Martin"/>
    <x v="0"/>
    <s v="United States"/>
    <x v="114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x v="3995"/>
    <x v="314"/>
    <x v="838"/>
    <x v="1"/>
    <s v="JM-15250"/>
    <s v="Janet Martin"/>
    <x v="0"/>
    <s v="United States"/>
    <x v="114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x v="3995"/>
    <x v="314"/>
    <x v="838"/>
    <x v="1"/>
    <s v="JM-15250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x v="3995"/>
    <x v="314"/>
    <x v="838"/>
    <x v="1"/>
    <s v="JM-15250"/>
    <s v="Janet Martin"/>
    <x v="0"/>
    <s v="United States"/>
    <x v="114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x v="3996"/>
    <x v="537"/>
    <x v="155"/>
    <x v="1"/>
    <s v="RF-19345"/>
    <s v="Randy Ferguson"/>
    <x v="1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x v="3996"/>
    <x v="537"/>
    <x v="155"/>
    <x v="1"/>
    <s v="RF-19345"/>
    <s v="Randy Ferguson"/>
    <x v="1"/>
    <s v="United States"/>
    <x v="502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x v="3996"/>
    <x v="537"/>
    <x v="155"/>
    <x v="1"/>
    <s v="RF-19345"/>
    <s v="Randy Ferguson"/>
    <x v="1"/>
    <s v="United States"/>
    <x v="502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x v="3997"/>
    <x v="441"/>
    <x v="902"/>
    <x v="1"/>
    <s v="CA-12055"/>
    <s v="Cathy Armstrong"/>
    <x v="2"/>
    <s v="United States"/>
    <x v="20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x v="3998"/>
    <x v="662"/>
    <x v="666"/>
    <x v="1"/>
    <s v="KH-16690"/>
    <s v="Kristen Hastings"/>
    <x v="1"/>
    <s v="United States"/>
    <x v="24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x v="3998"/>
    <x v="662"/>
    <x v="666"/>
    <x v="1"/>
    <s v="KH-16690"/>
    <s v="Kristen Hastings"/>
    <x v="1"/>
    <s v="United States"/>
    <x v="24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x v="3998"/>
    <x v="662"/>
    <x v="666"/>
    <x v="1"/>
    <s v="KH-16690"/>
    <s v="Kristen Hastings"/>
    <x v="1"/>
    <s v="United States"/>
    <x v="24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x v="3998"/>
    <x v="662"/>
    <x v="666"/>
    <x v="1"/>
    <s v="KH-16690"/>
    <s v="Kristen Hastings"/>
    <x v="1"/>
    <s v="United States"/>
    <x v="24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x v="3998"/>
    <x v="662"/>
    <x v="666"/>
    <x v="1"/>
    <s v="KH-16690"/>
    <s v="Kristen Hastings"/>
    <x v="1"/>
    <s v="United States"/>
    <x v="24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x v="3999"/>
    <x v="201"/>
    <x v="936"/>
    <x v="1"/>
    <s v="LC-16960"/>
    <s v="Lindsay Castell"/>
    <x v="2"/>
    <s v="United States"/>
    <x v="81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x v="4000"/>
    <x v="1045"/>
    <x v="1060"/>
    <x v="1"/>
    <s v="JL-15130"/>
    <s v="Jack Lebron"/>
    <x v="0"/>
    <s v="United States"/>
    <x v="40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x v="4001"/>
    <x v="321"/>
    <x v="152"/>
    <x v="0"/>
    <s v="DM-12955"/>
    <s v="Dario Medina"/>
    <x v="1"/>
    <s v="United States"/>
    <x v="420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x v="4002"/>
    <x v="848"/>
    <x v="933"/>
    <x v="1"/>
    <s v="MV-18190"/>
    <s v="Mike Vittorini"/>
    <x v="0"/>
    <s v="United States"/>
    <x v="272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x v="4003"/>
    <x v="976"/>
    <x v="1281"/>
    <x v="2"/>
    <s v="NS-18640"/>
    <s v="Noel Staavos"/>
    <x v="1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x v="4004"/>
    <x v="1035"/>
    <x v="623"/>
    <x v="1"/>
    <s v="AS-10630"/>
    <s v="Ann Steele"/>
    <x v="2"/>
    <s v="United States"/>
    <x v="4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x v="4005"/>
    <x v="895"/>
    <x v="1282"/>
    <x v="1"/>
    <s v="MT-17815"/>
    <s v="Meg Tillman"/>
    <x v="0"/>
    <s v="United States"/>
    <x v="8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x v="4006"/>
    <x v="1183"/>
    <x v="87"/>
    <x v="0"/>
    <s v="SR-20425"/>
    <s v="Sharelle Roach"/>
    <x v="2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x v="4007"/>
    <x v="944"/>
    <x v="608"/>
    <x v="0"/>
    <s v="DK-13375"/>
    <s v="Dennis Kane"/>
    <x v="0"/>
    <s v="United States"/>
    <x v="4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x v="4007"/>
    <x v="944"/>
    <x v="608"/>
    <x v="0"/>
    <s v="DK-13375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x v="4007"/>
    <x v="944"/>
    <x v="608"/>
    <x v="0"/>
    <s v="DK-13375"/>
    <s v="Dennis Kane"/>
    <x v="0"/>
    <s v="United States"/>
    <x v="4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x v="4007"/>
    <x v="944"/>
    <x v="608"/>
    <x v="0"/>
    <s v="DK-13375"/>
    <s v="Dennis Kane"/>
    <x v="0"/>
    <s v="United States"/>
    <x v="4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x v="4008"/>
    <x v="116"/>
    <x v="378"/>
    <x v="1"/>
    <s v="SV-20935"/>
    <s v="Susan Vittorini"/>
    <x v="0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x v="4008"/>
    <x v="116"/>
    <x v="378"/>
    <x v="1"/>
    <s v="SV-20935"/>
    <s v="Susan Vittorini"/>
    <x v="0"/>
    <s v="United States"/>
    <x v="305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x v="4009"/>
    <x v="612"/>
    <x v="20"/>
    <x v="2"/>
    <s v="RH-19510"/>
    <s v="Rick Huthwaite"/>
    <x v="2"/>
    <s v="United States"/>
    <x v="1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x v="4009"/>
    <x v="612"/>
    <x v="20"/>
    <x v="2"/>
    <s v="RH-19510"/>
    <s v="Rick Huthwaite"/>
    <x v="2"/>
    <s v="United States"/>
    <x v="1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x v="4010"/>
    <x v="1184"/>
    <x v="1226"/>
    <x v="1"/>
    <s v="SB-20185"/>
    <s v="Sarah Brown"/>
    <x v="0"/>
    <s v="United States"/>
    <x v="1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x v="4010"/>
    <x v="1184"/>
    <x v="1226"/>
    <x v="1"/>
    <s v="SB-20185"/>
    <s v="Sarah Brown"/>
    <x v="0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x v="4010"/>
    <x v="1184"/>
    <x v="1226"/>
    <x v="1"/>
    <s v="SB-20185"/>
    <s v="Sarah Brown"/>
    <x v="0"/>
    <s v="United States"/>
    <x v="1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x v="4010"/>
    <x v="1184"/>
    <x v="1226"/>
    <x v="1"/>
    <s v="SB-20185"/>
    <s v="Sarah Brown"/>
    <x v="0"/>
    <s v="United States"/>
    <x v="1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x v="4011"/>
    <x v="922"/>
    <x v="822"/>
    <x v="2"/>
    <s v="CR-12820"/>
    <s v="Cyra Reiten"/>
    <x v="2"/>
    <s v="United States"/>
    <x v="12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x v="4011"/>
    <x v="922"/>
    <x v="822"/>
    <x v="2"/>
    <s v="CR-12820"/>
    <s v="Cyra Reiten"/>
    <x v="2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x v="4011"/>
    <x v="922"/>
    <x v="822"/>
    <x v="2"/>
    <s v="CR-12820"/>
    <s v="Cyra Reiten"/>
    <x v="2"/>
    <s v="United States"/>
    <x v="12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x v="4012"/>
    <x v="166"/>
    <x v="159"/>
    <x v="1"/>
    <s v="EG-13900"/>
    <s v="Emily Grady"/>
    <x v="0"/>
    <s v="United States"/>
    <x v="10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x v="4013"/>
    <x v="551"/>
    <x v="122"/>
    <x v="1"/>
    <s v="RD-19930"/>
    <s v="Russell D'Ascenzo"/>
    <x v="0"/>
    <s v="United States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x v="4013"/>
    <x v="551"/>
    <x v="122"/>
    <x v="1"/>
    <s v="RD-19930"/>
    <s v="Russell D'Ascenzo"/>
    <x v="0"/>
    <s v="United States"/>
    <x v="22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x v="4014"/>
    <x v="49"/>
    <x v="845"/>
    <x v="0"/>
    <s v="JM-15865"/>
    <s v="John Murray"/>
    <x v="0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x v="4014"/>
    <x v="49"/>
    <x v="845"/>
    <x v="0"/>
    <s v="JM-15865"/>
    <s v="John Murray"/>
    <x v="0"/>
    <s v="United States"/>
    <x v="287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x v="4014"/>
    <x v="49"/>
    <x v="845"/>
    <x v="0"/>
    <s v="JM-15865"/>
    <s v="John Murray"/>
    <x v="0"/>
    <s v="United States"/>
    <x v="287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x v="4015"/>
    <x v="621"/>
    <x v="951"/>
    <x v="0"/>
    <s v="LW-16825"/>
    <s v="Laurel Workman"/>
    <x v="1"/>
    <s v="United States"/>
    <x v="45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x v="4016"/>
    <x v="635"/>
    <x v="842"/>
    <x v="1"/>
    <s v="RW-19540"/>
    <s v="Rick Wilson"/>
    <x v="1"/>
    <s v="United States"/>
    <x v="1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x v="4017"/>
    <x v="221"/>
    <x v="865"/>
    <x v="3"/>
    <s v="BG-1169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x v="4018"/>
    <x v="160"/>
    <x v="162"/>
    <x v="1"/>
    <s v="TT-21220"/>
    <s v="Thomas Thornton"/>
    <x v="0"/>
    <s v="United States"/>
    <x v="1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x v="4019"/>
    <x v="847"/>
    <x v="1186"/>
    <x v="1"/>
    <s v="EB-13930"/>
    <s v="Eric Barreto"/>
    <x v="0"/>
    <s v="United States"/>
    <x v="22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x v="4020"/>
    <x v="583"/>
    <x v="619"/>
    <x v="1"/>
    <s v="LP-17080"/>
    <s v="Liz Pelletier"/>
    <x v="0"/>
    <s v="United States"/>
    <x v="8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x v="4020"/>
    <x v="583"/>
    <x v="619"/>
    <x v="1"/>
    <s v="LP-17080"/>
    <s v="Liz Pelletier"/>
    <x v="0"/>
    <s v="United States"/>
    <x v="8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x v="4020"/>
    <x v="583"/>
    <x v="619"/>
    <x v="1"/>
    <s v="LP-17080"/>
    <s v="Liz Pelletier"/>
    <x v="0"/>
    <s v="United States"/>
    <x v="8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x v="4021"/>
    <x v="337"/>
    <x v="345"/>
    <x v="1"/>
    <s v="FP-14320"/>
    <s v="Frank Preis"/>
    <x v="0"/>
    <s v="United States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x v="4021"/>
    <x v="337"/>
    <x v="345"/>
    <x v="1"/>
    <s v="FP-14320"/>
    <s v="Frank Preis"/>
    <x v="0"/>
    <s v="United States"/>
    <x v="10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x v="4022"/>
    <x v="210"/>
    <x v="230"/>
    <x v="1"/>
    <s v="JA-15970"/>
    <s v="Joseph Airdo"/>
    <x v="0"/>
    <s v="United States"/>
    <x v="494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x v="4023"/>
    <x v="525"/>
    <x v="95"/>
    <x v="1"/>
    <s v="TS-21655"/>
    <s v="Trudy Schmidt"/>
    <x v="0"/>
    <s v="United States"/>
    <x v="12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x v="4023"/>
    <x v="525"/>
    <x v="95"/>
    <x v="1"/>
    <s v="TS-21655"/>
    <s v="Trudy Schmidt"/>
    <x v="0"/>
    <s v="United States"/>
    <x v="12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x v="4023"/>
    <x v="525"/>
    <x v="95"/>
    <x v="1"/>
    <s v="TS-21655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x v="4024"/>
    <x v="775"/>
    <x v="153"/>
    <x v="1"/>
    <s v="DP-13000"/>
    <s v="Darren Powers"/>
    <x v="0"/>
    <s v="United States"/>
    <x v="22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x v="4025"/>
    <x v="836"/>
    <x v="1283"/>
    <x v="2"/>
    <s v="JD-15895"/>
    <s v="Jonathan Doherty"/>
    <x v="1"/>
    <s v="United States"/>
    <x v="169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x v="4025"/>
    <x v="836"/>
    <x v="1283"/>
    <x v="2"/>
    <s v="JD-15895"/>
    <s v="Jonathan Doherty"/>
    <x v="1"/>
    <s v="United States"/>
    <x v="169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x v="4025"/>
    <x v="836"/>
    <x v="1283"/>
    <x v="2"/>
    <s v="JD-15895"/>
    <s v="Jonathan Doherty"/>
    <x v="1"/>
    <s v="United States"/>
    <x v="169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x v="4025"/>
    <x v="836"/>
    <x v="1283"/>
    <x v="2"/>
    <s v="JD-15895"/>
    <s v="Jonathan Doherty"/>
    <x v="1"/>
    <s v="United States"/>
    <x v="169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x v="4026"/>
    <x v="1049"/>
    <x v="349"/>
    <x v="1"/>
    <s v="GH-14485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x v="4027"/>
    <x v="1130"/>
    <x v="1265"/>
    <x v="1"/>
    <s v="RD-19585"/>
    <s v="Rob Dowd"/>
    <x v="0"/>
    <s v="United States"/>
    <x v="1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x v="4027"/>
    <x v="1130"/>
    <x v="1265"/>
    <x v="1"/>
    <s v="RD-19585"/>
    <s v="Rob Dowd"/>
    <x v="0"/>
    <s v="United States"/>
    <x v="1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x v="4028"/>
    <x v="399"/>
    <x v="1070"/>
    <x v="1"/>
    <s v="CS-12490"/>
    <s v="Cindy Schnelling"/>
    <x v="1"/>
    <s v="United States"/>
    <x v="121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x v="4029"/>
    <x v="187"/>
    <x v="1170"/>
    <x v="1"/>
    <s v="BF-11215"/>
    <s v="Benjamin Farhat"/>
    <x v="2"/>
    <s v="United States"/>
    <x v="20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x v="4030"/>
    <x v="427"/>
    <x v="18"/>
    <x v="1"/>
    <s v="NK-18490"/>
    <s v="Neil Knudson"/>
    <x v="2"/>
    <s v="United States"/>
    <x v="10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x v="4030"/>
    <x v="427"/>
    <x v="18"/>
    <x v="1"/>
    <s v="NK-18490"/>
    <s v="Neil Knudson"/>
    <x v="2"/>
    <s v="United States"/>
    <x v="10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x v="4030"/>
    <x v="427"/>
    <x v="18"/>
    <x v="1"/>
    <s v="NK-18490"/>
    <s v="Neil Knudson"/>
    <x v="2"/>
    <s v="United States"/>
    <x v="10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x v="4031"/>
    <x v="473"/>
    <x v="1156"/>
    <x v="1"/>
    <s v="AZ-10750"/>
    <s v="Annie Zypern"/>
    <x v="0"/>
    <s v="United States"/>
    <x v="70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x v="4031"/>
    <x v="473"/>
    <x v="1156"/>
    <x v="1"/>
    <s v="AZ-10750"/>
    <s v="Annie Zypern"/>
    <x v="0"/>
    <s v="United States"/>
    <x v="70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x v="4031"/>
    <x v="473"/>
    <x v="1156"/>
    <x v="1"/>
    <s v="AZ-10750"/>
    <s v="Annie Zypern"/>
    <x v="0"/>
    <s v="United States"/>
    <x v="70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x v="4031"/>
    <x v="473"/>
    <x v="1156"/>
    <x v="1"/>
    <s v="AZ-10750"/>
    <s v="Annie Zypern"/>
    <x v="0"/>
    <s v="United States"/>
    <x v="70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x v="4032"/>
    <x v="886"/>
    <x v="1004"/>
    <x v="1"/>
    <s v="Co-12640"/>
    <s v="Corey-Lock"/>
    <x v="0"/>
    <s v="United States"/>
    <x v="408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x v="4032"/>
    <x v="886"/>
    <x v="1004"/>
    <x v="1"/>
    <s v="Co-12640"/>
    <s v="Corey-Lock"/>
    <x v="0"/>
    <s v="United States"/>
    <x v="408"/>
    <x v="26"/>
    <n v="73505"/>
    <x v="2"/>
    <s v="OFF-AR-10003469"/>
    <x v="1"/>
    <x v="6"/>
    <s v="Nontoxic Chalk"/>
    <n v="3.52"/>
    <n v="2"/>
    <n v="0"/>
    <n v="1.6896"/>
    <x v="2"/>
    <x v="0"/>
  </r>
  <r>
    <n v="8148"/>
    <x v="4033"/>
    <x v="255"/>
    <x v="1055"/>
    <x v="1"/>
    <s v="AG-10675"/>
    <s v="Anna Gayman"/>
    <x v="0"/>
    <s v="United States"/>
    <x v="127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x v="4034"/>
    <x v="797"/>
    <x v="844"/>
    <x v="1"/>
    <s v="EM-14140"/>
    <s v="Eugene Moren"/>
    <x v="2"/>
    <s v="United States"/>
    <x v="157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x v="4035"/>
    <x v="755"/>
    <x v="1284"/>
    <x v="2"/>
    <s v="CA-11965"/>
    <s v="Carol Adams"/>
    <x v="1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x v="4035"/>
    <x v="755"/>
    <x v="1284"/>
    <x v="2"/>
    <s v="CA-11965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x v="4036"/>
    <x v="721"/>
    <x v="186"/>
    <x v="2"/>
    <s v="RB-19360"/>
    <s v="Raymond Buch"/>
    <x v="0"/>
    <s v="United States"/>
    <x v="4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x v="4036"/>
    <x v="721"/>
    <x v="186"/>
    <x v="2"/>
    <s v="RB-19360"/>
    <s v="Raymond Buch"/>
    <x v="0"/>
    <s v="United States"/>
    <x v="4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x v="4036"/>
    <x v="721"/>
    <x v="186"/>
    <x v="2"/>
    <s v="RB-19360"/>
    <s v="Raymond Buch"/>
    <x v="0"/>
    <s v="United States"/>
    <x v="4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x v="4037"/>
    <x v="177"/>
    <x v="540"/>
    <x v="1"/>
    <s v="RD-19720"/>
    <s v="Roger Demir"/>
    <x v="0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x v="4037"/>
    <x v="177"/>
    <x v="540"/>
    <x v="1"/>
    <s v="RD-19720"/>
    <s v="Roger Demir"/>
    <x v="0"/>
    <s v="United States"/>
    <x v="209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x v="4038"/>
    <x v="964"/>
    <x v="1080"/>
    <x v="1"/>
    <s v="MS-17830"/>
    <s v="Melanie Seite"/>
    <x v="0"/>
    <s v="United States"/>
    <x v="248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x v="4039"/>
    <x v="741"/>
    <x v="407"/>
    <x v="1"/>
    <s v="PG-18820"/>
    <s v="Patrick Gardner"/>
    <x v="0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x v="4040"/>
    <x v="377"/>
    <x v="378"/>
    <x v="1"/>
    <s v="KB-16240"/>
    <s v="Karen Bern"/>
    <x v="1"/>
    <s v="United States"/>
    <x v="372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x v="4041"/>
    <x v="1185"/>
    <x v="20"/>
    <x v="1"/>
    <s v="RB-19465"/>
    <s v="Rick Bensley"/>
    <x v="2"/>
    <s v="United States"/>
    <x v="451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x v="4042"/>
    <x v="595"/>
    <x v="633"/>
    <x v="1"/>
    <s v="JD-15790"/>
    <s v="John Dryer"/>
    <x v="0"/>
    <s v="United States"/>
    <x v="78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x v="4043"/>
    <x v="694"/>
    <x v="1120"/>
    <x v="0"/>
    <s v="JJ-15445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x v="4043"/>
    <x v="694"/>
    <x v="1120"/>
    <x v="0"/>
    <s v="JJ-15445"/>
    <s v="Jennifer Jackson"/>
    <x v="0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x v="4044"/>
    <x v="121"/>
    <x v="85"/>
    <x v="1"/>
    <s v="LT-17110"/>
    <s v="Liz Thompson"/>
    <x v="0"/>
    <s v="United States"/>
    <x v="70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x v="4044"/>
    <x v="121"/>
    <x v="85"/>
    <x v="1"/>
    <s v="LT-17110"/>
    <s v="Liz Thompson"/>
    <x v="0"/>
    <s v="United States"/>
    <x v="70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x v="4044"/>
    <x v="121"/>
    <x v="85"/>
    <x v="1"/>
    <s v="LT-17110"/>
    <s v="Liz Thompson"/>
    <x v="0"/>
    <s v="United States"/>
    <x v="70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x v="4044"/>
    <x v="121"/>
    <x v="85"/>
    <x v="1"/>
    <s v="LT-17110"/>
    <s v="Liz Thompson"/>
    <x v="0"/>
    <s v="United States"/>
    <x v="70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x v="4045"/>
    <x v="995"/>
    <x v="816"/>
    <x v="1"/>
    <s v="AH-10690"/>
    <s v="Anna Häberlin"/>
    <x v="1"/>
    <s v="United States"/>
    <x v="8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x v="4046"/>
    <x v="44"/>
    <x v="87"/>
    <x v="1"/>
    <s v="AB-10060"/>
    <s v="Adam Bellavance"/>
    <x v="2"/>
    <s v="United States"/>
    <x v="4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x v="4046"/>
    <x v="44"/>
    <x v="87"/>
    <x v="1"/>
    <s v="AB-10060"/>
    <s v="Adam Bellavance"/>
    <x v="2"/>
    <s v="United States"/>
    <x v="4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x v="4046"/>
    <x v="44"/>
    <x v="87"/>
    <x v="1"/>
    <s v="AB-10060"/>
    <s v="Adam Bellavance"/>
    <x v="2"/>
    <s v="United States"/>
    <x v="4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x v="4047"/>
    <x v="1173"/>
    <x v="1285"/>
    <x v="1"/>
    <s v="FM-14380"/>
    <s v="Fred McMath"/>
    <x v="0"/>
    <s v="United States"/>
    <x v="25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x v="4048"/>
    <x v="868"/>
    <x v="1286"/>
    <x v="1"/>
    <s v="GH-14410"/>
    <s v="Gary Hansen"/>
    <x v="2"/>
    <s v="United States"/>
    <x v="1"/>
    <x v="1"/>
    <n v="90049"/>
    <x v="1"/>
    <s v="OFF-LA-10004559"/>
    <x v="1"/>
    <x v="2"/>
    <s v="Avery 49"/>
    <n v="2.88"/>
    <n v="1"/>
    <n v="0"/>
    <n v="1.4112"/>
    <x v="1"/>
    <x v="0"/>
  </r>
  <r>
    <n v="8174"/>
    <x v="4048"/>
    <x v="868"/>
    <x v="1286"/>
    <x v="1"/>
    <s v="GH-14410"/>
    <s v="Gary Hansen"/>
    <x v="2"/>
    <s v="United States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x v="4048"/>
    <x v="868"/>
    <x v="1286"/>
    <x v="1"/>
    <s v="GH-14410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x v="4049"/>
    <x v="806"/>
    <x v="1106"/>
    <x v="1"/>
    <s v="HE-14800"/>
    <s v="Harold Engle"/>
    <x v="1"/>
    <s v="United States"/>
    <x v="22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x v="4050"/>
    <x v="897"/>
    <x v="1043"/>
    <x v="2"/>
    <s v="SZ-20035"/>
    <s v="Sam Zeldin"/>
    <x v="2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x v="4051"/>
    <x v="66"/>
    <x v="468"/>
    <x v="2"/>
    <s v="CM-12115"/>
    <s v="Chad McGuire"/>
    <x v="0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x v="4052"/>
    <x v="476"/>
    <x v="1054"/>
    <x v="1"/>
    <s v="TG-21310"/>
    <s v="Toby Gnade"/>
    <x v="0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x v="4053"/>
    <x v="991"/>
    <x v="1066"/>
    <x v="1"/>
    <s v="DK-12985"/>
    <s v="Darren Koutras"/>
    <x v="0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x v="4054"/>
    <x v="82"/>
    <x v="332"/>
    <x v="1"/>
    <s v="SS-20410"/>
    <s v="Shahid Shariari"/>
    <x v="0"/>
    <s v="United States"/>
    <x v="10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x v="4054"/>
    <x v="82"/>
    <x v="332"/>
    <x v="1"/>
    <s v="SS-20410"/>
    <s v="Shahid Shariari"/>
    <x v="0"/>
    <s v="United States"/>
    <x v="10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x v="4055"/>
    <x v="796"/>
    <x v="843"/>
    <x v="1"/>
    <s v="BM-11575"/>
    <s v="Brendan Murry"/>
    <x v="1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x v="4055"/>
    <x v="796"/>
    <x v="843"/>
    <x v="1"/>
    <s v="BM-11575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x v="4056"/>
    <x v="283"/>
    <x v="1186"/>
    <x v="1"/>
    <s v="MY-17380"/>
    <s v="Maribeth Yedwab"/>
    <x v="1"/>
    <s v="United States"/>
    <x v="22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x v="4057"/>
    <x v="1023"/>
    <x v="731"/>
    <x v="0"/>
    <s v="AG-10900"/>
    <s v="Arthur Gainer"/>
    <x v="0"/>
    <s v="United States"/>
    <x v="22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x v="4057"/>
    <x v="1023"/>
    <x v="731"/>
    <x v="0"/>
    <s v="AG-10900"/>
    <s v="Arthur Gainer"/>
    <x v="0"/>
    <s v="United States"/>
    <x v="22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x v="4058"/>
    <x v="107"/>
    <x v="265"/>
    <x v="1"/>
    <s v="BW-11110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x v="4059"/>
    <x v="653"/>
    <x v="1287"/>
    <x v="0"/>
    <s v="SG-20470"/>
    <s v="Sheri Gordon"/>
    <x v="0"/>
    <s v="United States"/>
    <x v="196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x v="4059"/>
    <x v="653"/>
    <x v="1287"/>
    <x v="0"/>
    <s v="SG-20470"/>
    <s v="Sheri Gordon"/>
    <x v="0"/>
    <s v="United States"/>
    <x v="196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x v="4060"/>
    <x v="701"/>
    <x v="410"/>
    <x v="1"/>
    <s v="CC-12370"/>
    <s v="Christopher Conant"/>
    <x v="0"/>
    <s v="United States"/>
    <x v="20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x v="4060"/>
    <x v="701"/>
    <x v="410"/>
    <x v="1"/>
    <s v="CC-12370"/>
    <s v="Christopher Conant"/>
    <x v="0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x v="4061"/>
    <x v="672"/>
    <x v="253"/>
    <x v="2"/>
    <s v="LR-16915"/>
    <s v="Lena Radford"/>
    <x v="0"/>
    <s v="United States"/>
    <x v="28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x v="4061"/>
    <x v="672"/>
    <x v="253"/>
    <x v="2"/>
    <s v="LR-16915"/>
    <s v="Lena Radford"/>
    <x v="0"/>
    <s v="United States"/>
    <x v="28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x v="4061"/>
    <x v="672"/>
    <x v="253"/>
    <x v="2"/>
    <s v="LR-16915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x v="4062"/>
    <x v="401"/>
    <x v="223"/>
    <x v="0"/>
    <s v="DB-13120"/>
    <s v="David Bremer"/>
    <x v="1"/>
    <s v="United States"/>
    <x v="443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x v="4063"/>
    <x v="528"/>
    <x v="945"/>
    <x v="1"/>
    <s v="LP-17095"/>
    <s v="Liz Preis"/>
    <x v="0"/>
    <s v="United States"/>
    <x v="289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x v="4063"/>
    <x v="528"/>
    <x v="945"/>
    <x v="1"/>
    <s v="LP-17095"/>
    <s v="Liz Preis"/>
    <x v="0"/>
    <s v="United States"/>
    <x v="289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x v="4063"/>
    <x v="528"/>
    <x v="945"/>
    <x v="1"/>
    <s v="LP-17095"/>
    <s v="Liz Preis"/>
    <x v="0"/>
    <s v="United States"/>
    <x v="289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x v="4064"/>
    <x v="558"/>
    <x v="956"/>
    <x v="1"/>
    <s v="AF-10870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x v="4064"/>
    <x v="558"/>
    <x v="956"/>
    <x v="1"/>
    <s v="AF-10870"/>
    <s v="Art Ferguson"/>
    <x v="0"/>
    <s v="United States"/>
    <x v="22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x v="4065"/>
    <x v="627"/>
    <x v="1163"/>
    <x v="3"/>
    <s v="KD-16495"/>
    <s v="Keith Dawkins"/>
    <x v="1"/>
    <s v="United States"/>
    <x v="20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x v="4065"/>
    <x v="627"/>
    <x v="1163"/>
    <x v="3"/>
    <s v="KD-16495"/>
    <s v="Keith Dawkins"/>
    <x v="1"/>
    <s v="United States"/>
    <x v="20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x v="4065"/>
    <x v="627"/>
    <x v="1163"/>
    <x v="3"/>
    <s v="KD-16495"/>
    <s v="Keith Dawkins"/>
    <x v="1"/>
    <s v="United States"/>
    <x v="20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x v="4065"/>
    <x v="627"/>
    <x v="1163"/>
    <x v="3"/>
    <s v="KD-16495"/>
    <s v="Keith Dawkins"/>
    <x v="1"/>
    <s v="United States"/>
    <x v="20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x v="4065"/>
    <x v="627"/>
    <x v="1163"/>
    <x v="3"/>
    <s v="KD-16495"/>
    <s v="Keith Dawkins"/>
    <x v="1"/>
    <s v="United States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x v="4066"/>
    <x v="33"/>
    <x v="862"/>
    <x v="1"/>
    <s v="SA-20830"/>
    <s v="Sue Ann Reed"/>
    <x v="0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x v="4066"/>
    <x v="33"/>
    <x v="862"/>
    <x v="1"/>
    <s v="SA-20830"/>
    <s v="Sue Ann Reed"/>
    <x v="0"/>
    <s v="United States"/>
    <x v="399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x v="4067"/>
    <x v="1181"/>
    <x v="488"/>
    <x v="1"/>
    <s v="BG-11035"/>
    <s v="Barry Gonzalez"/>
    <x v="0"/>
    <s v="United States"/>
    <x v="316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x v="4067"/>
    <x v="1181"/>
    <x v="488"/>
    <x v="1"/>
    <s v="BG-11035"/>
    <s v="Barry Gonzalez"/>
    <x v="0"/>
    <s v="United States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x v="4068"/>
    <x v="210"/>
    <x v="230"/>
    <x v="1"/>
    <s v="DM-12955"/>
    <s v="Dario Medina"/>
    <x v="1"/>
    <s v="United States"/>
    <x v="316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x v="4069"/>
    <x v="77"/>
    <x v="357"/>
    <x v="1"/>
    <s v="MC-17845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x v="4069"/>
    <x v="77"/>
    <x v="357"/>
    <x v="1"/>
    <s v="MC-17845"/>
    <s v="Michael Chen"/>
    <x v="0"/>
    <s v="United States"/>
    <x v="61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x v="4070"/>
    <x v="12"/>
    <x v="119"/>
    <x v="1"/>
    <s v="ML-17395"/>
    <s v="Marina Lichtenstein"/>
    <x v="1"/>
    <s v="United States"/>
    <x v="87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x v="4070"/>
    <x v="12"/>
    <x v="119"/>
    <x v="1"/>
    <s v="ML-17395"/>
    <s v="Marina Lichtenstein"/>
    <x v="1"/>
    <s v="United States"/>
    <x v="87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x v="4070"/>
    <x v="12"/>
    <x v="119"/>
    <x v="1"/>
    <s v="ML-1739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x v="4070"/>
    <x v="12"/>
    <x v="119"/>
    <x v="1"/>
    <s v="ML-17395"/>
    <s v="Marina Lichtenstein"/>
    <x v="1"/>
    <s v="United States"/>
    <x v="87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x v="4071"/>
    <x v="462"/>
    <x v="1288"/>
    <x v="1"/>
    <s v="RD-19930"/>
    <s v="Russell D'Ascenzo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x v="4071"/>
    <x v="462"/>
    <x v="1288"/>
    <x v="1"/>
    <s v="RD-19930"/>
    <s v="Russell D'Ascenzo"/>
    <x v="0"/>
    <s v="United States"/>
    <x v="61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x v="4071"/>
    <x v="462"/>
    <x v="1288"/>
    <x v="1"/>
    <s v="RD-19930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x v="4071"/>
    <x v="462"/>
    <x v="1288"/>
    <x v="1"/>
    <s v="RD-19930"/>
    <s v="Russell D'Ascenzo"/>
    <x v="0"/>
    <s v="United States"/>
    <x v="61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x v="4071"/>
    <x v="462"/>
    <x v="1288"/>
    <x v="1"/>
    <s v="RD-19930"/>
    <s v="Russell D'Ascenzo"/>
    <x v="0"/>
    <s v="United States"/>
    <x v="61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x v="4072"/>
    <x v="1087"/>
    <x v="1262"/>
    <x v="1"/>
    <s v="AB-10015"/>
    <s v="Aaron Bergman"/>
    <x v="0"/>
    <s v="United States"/>
    <x v="81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x v="4073"/>
    <x v="1"/>
    <x v="1"/>
    <x v="1"/>
    <s v="EA-14035"/>
    <s v="Erin Ashbrook"/>
    <x v="1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x v="4073"/>
    <x v="1"/>
    <x v="1"/>
    <x v="1"/>
    <s v="EA-14035"/>
    <s v="Erin Ashbrook"/>
    <x v="1"/>
    <s v="United States"/>
    <x v="45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x v="4074"/>
    <x v="752"/>
    <x v="276"/>
    <x v="0"/>
    <s v="SF-20065"/>
    <s v="Sandra Flanagan"/>
    <x v="0"/>
    <s v="United States"/>
    <x v="231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x v="4074"/>
    <x v="752"/>
    <x v="276"/>
    <x v="0"/>
    <s v="SF-20065"/>
    <s v="Sandra Flanagan"/>
    <x v="0"/>
    <s v="United States"/>
    <x v="231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x v="4075"/>
    <x v="958"/>
    <x v="264"/>
    <x v="0"/>
    <s v="BC-11125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x v="4075"/>
    <x v="958"/>
    <x v="264"/>
    <x v="0"/>
    <s v="BC-11125"/>
    <s v="Becky Castell"/>
    <x v="2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x v="4075"/>
    <x v="958"/>
    <x v="264"/>
    <x v="0"/>
    <s v="BC-11125"/>
    <s v="Becky Castell"/>
    <x v="2"/>
    <s v="United States"/>
    <x v="21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x v="4076"/>
    <x v="1186"/>
    <x v="196"/>
    <x v="0"/>
    <s v="PF-19165"/>
    <s v="Philip Fox"/>
    <x v="0"/>
    <s v="United States"/>
    <x v="406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x v="4076"/>
    <x v="1186"/>
    <x v="196"/>
    <x v="0"/>
    <s v="PF-19165"/>
    <s v="Philip Fox"/>
    <x v="0"/>
    <s v="United States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x v="4077"/>
    <x v="358"/>
    <x v="919"/>
    <x v="1"/>
    <s v="SE-20110"/>
    <s v="Sanjit Engle"/>
    <x v="0"/>
    <s v="United States"/>
    <x v="49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x v="4077"/>
    <x v="358"/>
    <x v="919"/>
    <x v="1"/>
    <s v="SE-20110"/>
    <s v="Sanjit Engle"/>
    <x v="0"/>
    <s v="United States"/>
    <x v="49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x v="4078"/>
    <x v="927"/>
    <x v="593"/>
    <x v="1"/>
    <s v="CJ-12010"/>
    <s v="Caroline Jumper"/>
    <x v="0"/>
    <s v="United States"/>
    <x v="108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x v="4078"/>
    <x v="927"/>
    <x v="593"/>
    <x v="1"/>
    <s v="CJ-12010"/>
    <s v="Caroline Jumper"/>
    <x v="0"/>
    <s v="United States"/>
    <x v="108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x v="4078"/>
    <x v="927"/>
    <x v="593"/>
    <x v="1"/>
    <s v="CJ-12010"/>
    <s v="Caroline Jumper"/>
    <x v="0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x v="4079"/>
    <x v="179"/>
    <x v="1191"/>
    <x v="3"/>
    <s v="PT-19090"/>
    <s v="Pete Takahito"/>
    <x v="0"/>
    <s v="United States"/>
    <x v="108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x v="4079"/>
    <x v="179"/>
    <x v="1191"/>
    <x v="3"/>
    <s v="PT-19090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x v="4079"/>
    <x v="179"/>
    <x v="1191"/>
    <x v="3"/>
    <s v="PT-19090"/>
    <s v="Pete Takahito"/>
    <x v="0"/>
    <s v="United States"/>
    <x v="108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x v="4079"/>
    <x v="179"/>
    <x v="1191"/>
    <x v="3"/>
    <s v="PT-19090"/>
    <s v="Pete Takahito"/>
    <x v="0"/>
    <s v="United States"/>
    <x v="108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x v="4080"/>
    <x v="416"/>
    <x v="447"/>
    <x v="1"/>
    <s v="LH-16900"/>
    <s v="Lena Hernandez"/>
    <x v="0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x v="4080"/>
    <x v="416"/>
    <x v="447"/>
    <x v="1"/>
    <s v="LH-16900"/>
    <s v="Lena Hernandez"/>
    <x v="0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x v="4081"/>
    <x v="1132"/>
    <x v="128"/>
    <x v="1"/>
    <s v="BW-11200"/>
    <s v="Ben Wallace"/>
    <x v="0"/>
    <s v="United States"/>
    <x v="8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x v="4081"/>
    <x v="1132"/>
    <x v="128"/>
    <x v="1"/>
    <s v="BW-11200"/>
    <s v="Ben Wallace"/>
    <x v="0"/>
    <s v="United States"/>
    <x v="8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x v="4082"/>
    <x v="710"/>
    <x v="689"/>
    <x v="1"/>
    <s v="BS-11365"/>
    <s v="Bill Shonely"/>
    <x v="1"/>
    <s v="United States"/>
    <x v="38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x v="4083"/>
    <x v="1187"/>
    <x v="1145"/>
    <x v="3"/>
    <s v="DP-13390"/>
    <s v="Dennis Pardue"/>
    <x v="2"/>
    <s v="United States"/>
    <x v="34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x v="4083"/>
    <x v="1187"/>
    <x v="1145"/>
    <x v="3"/>
    <s v="DP-13390"/>
    <s v="Dennis Pardue"/>
    <x v="2"/>
    <s v="United States"/>
    <x v="34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x v="4084"/>
    <x v="1120"/>
    <x v="583"/>
    <x v="0"/>
    <s v="CS-12400"/>
    <s v="Christopher Schild"/>
    <x v="2"/>
    <s v="United States"/>
    <x v="10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x v="4085"/>
    <x v="616"/>
    <x v="741"/>
    <x v="0"/>
    <s v="MS-17365"/>
    <s v="Maribeth Schnelling"/>
    <x v="0"/>
    <s v="United States"/>
    <x v="22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x v="4085"/>
    <x v="616"/>
    <x v="741"/>
    <x v="0"/>
    <s v="MS-17365"/>
    <s v="Maribeth Schnelling"/>
    <x v="0"/>
    <s v="United States"/>
    <x v="22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x v="4085"/>
    <x v="616"/>
    <x v="741"/>
    <x v="0"/>
    <s v="MS-17365"/>
    <s v="Maribeth Schnelling"/>
    <x v="0"/>
    <s v="United States"/>
    <x v="22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x v="4085"/>
    <x v="616"/>
    <x v="741"/>
    <x v="0"/>
    <s v="MS-17365"/>
    <s v="Maribeth Schnelling"/>
    <x v="0"/>
    <s v="United States"/>
    <x v="22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x v="4086"/>
    <x v="801"/>
    <x v="667"/>
    <x v="1"/>
    <s v="DK-12895"/>
    <s v="Dana Kaydos"/>
    <x v="0"/>
    <s v="United States"/>
    <x v="4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x v="4086"/>
    <x v="801"/>
    <x v="667"/>
    <x v="1"/>
    <s v="DK-12895"/>
    <s v="Dana Kaydos"/>
    <x v="0"/>
    <s v="United States"/>
    <x v="4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x v="4086"/>
    <x v="801"/>
    <x v="667"/>
    <x v="1"/>
    <s v="DK-12895"/>
    <s v="Dana Kaydos"/>
    <x v="0"/>
    <s v="United States"/>
    <x v="4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x v="4086"/>
    <x v="801"/>
    <x v="667"/>
    <x v="1"/>
    <s v="DK-12895"/>
    <s v="Dana Kaydos"/>
    <x v="0"/>
    <s v="United States"/>
    <x v="4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x v="4086"/>
    <x v="801"/>
    <x v="667"/>
    <x v="1"/>
    <s v="DK-12895"/>
    <s v="Dana Kaydos"/>
    <x v="0"/>
    <s v="United States"/>
    <x v="4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x v="4086"/>
    <x v="801"/>
    <x v="667"/>
    <x v="1"/>
    <s v="DK-12895"/>
    <s v="Dana Kaydos"/>
    <x v="0"/>
    <s v="United States"/>
    <x v="4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x v="4087"/>
    <x v="190"/>
    <x v="674"/>
    <x v="3"/>
    <s v="SN-20560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x v="4087"/>
    <x v="190"/>
    <x v="674"/>
    <x v="3"/>
    <s v="SN-20560"/>
    <s v="Skye Norling"/>
    <x v="2"/>
    <s v="United States"/>
    <x v="43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x v="4087"/>
    <x v="190"/>
    <x v="674"/>
    <x v="3"/>
    <s v="SN-20560"/>
    <s v="Skye Norling"/>
    <x v="2"/>
    <s v="United States"/>
    <x v="43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x v="4088"/>
    <x v="272"/>
    <x v="292"/>
    <x v="1"/>
    <s v="TC-21475"/>
    <s v="Tony Chapman"/>
    <x v="2"/>
    <s v="United States"/>
    <x v="115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x v="4089"/>
    <x v="1023"/>
    <x v="731"/>
    <x v="1"/>
    <s v="AM-10705"/>
    <s v="Anne McFarland"/>
    <x v="0"/>
    <s v="United States"/>
    <x v="108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x v="4090"/>
    <x v="125"/>
    <x v="124"/>
    <x v="1"/>
    <s v="AJ-10960"/>
    <s v="Astrea Jones"/>
    <x v="0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x v="4090"/>
    <x v="125"/>
    <x v="124"/>
    <x v="1"/>
    <s v="AJ-10960"/>
    <s v="Astrea Jones"/>
    <x v="0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x v="4091"/>
    <x v="333"/>
    <x v="352"/>
    <x v="1"/>
    <s v="KH-16360"/>
    <s v="Katherine Hughes"/>
    <x v="0"/>
    <s v="United States"/>
    <x v="18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x v="4092"/>
    <x v="289"/>
    <x v="1017"/>
    <x v="1"/>
    <s v="LP-17095"/>
    <s v="Liz Preis"/>
    <x v="0"/>
    <s v="United States"/>
    <x v="34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x v="4092"/>
    <x v="289"/>
    <x v="1017"/>
    <x v="1"/>
    <s v="LP-17095"/>
    <s v="Liz Preis"/>
    <x v="0"/>
    <s v="United States"/>
    <x v="34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x v="4092"/>
    <x v="289"/>
    <x v="1017"/>
    <x v="1"/>
    <s v="LP-17095"/>
    <s v="Liz Preis"/>
    <x v="0"/>
    <s v="United States"/>
    <x v="34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x v="4092"/>
    <x v="289"/>
    <x v="1017"/>
    <x v="1"/>
    <s v="LP-17095"/>
    <s v="Liz Preis"/>
    <x v="0"/>
    <s v="United States"/>
    <x v="34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x v="4093"/>
    <x v="591"/>
    <x v="844"/>
    <x v="1"/>
    <s v="JE-15715"/>
    <s v="Joe Elijah"/>
    <x v="0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x v="4094"/>
    <x v="201"/>
    <x v="829"/>
    <x v="1"/>
    <s v="MY-18295"/>
    <s v="Muhammed Yedwab"/>
    <x v="1"/>
    <s v="United States"/>
    <x v="485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x v="4095"/>
    <x v="385"/>
    <x v="1065"/>
    <x v="0"/>
    <s v="FC-14245"/>
    <s v="Frank Carlisle"/>
    <x v="2"/>
    <s v="United States"/>
    <x v="24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x v="4096"/>
    <x v="160"/>
    <x v="446"/>
    <x v="1"/>
    <s v="ND-18460"/>
    <s v="Neil Ducich"/>
    <x v="1"/>
    <s v="United States"/>
    <x v="145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x v="4097"/>
    <x v="153"/>
    <x v="314"/>
    <x v="1"/>
    <s v="DB-13360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x v="4098"/>
    <x v="823"/>
    <x v="1289"/>
    <x v="1"/>
    <s v="LC-16960"/>
    <s v="Lindsay Castell"/>
    <x v="2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x v="4098"/>
    <x v="823"/>
    <x v="1289"/>
    <x v="1"/>
    <s v="LC-16960"/>
    <s v="Lindsay Castell"/>
    <x v="2"/>
    <s v="United States"/>
    <x v="67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x v="4098"/>
    <x v="823"/>
    <x v="1289"/>
    <x v="1"/>
    <s v="LC-16960"/>
    <s v="Lindsay Castell"/>
    <x v="2"/>
    <s v="United States"/>
    <x v="67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x v="4099"/>
    <x v="300"/>
    <x v="732"/>
    <x v="1"/>
    <s v="BD-11725"/>
    <s v="Bruce Degenhardt"/>
    <x v="0"/>
    <s v="United States"/>
    <x v="38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x v="4100"/>
    <x v="1188"/>
    <x v="1187"/>
    <x v="2"/>
    <s v="MC-17605"/>
    <s v="Matt Connell"/>
    <x v="1"/>
    <s v="United States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x v="4100"/>
    <x v="1188"/>
    <x v="1187"/>
    <x v="2"/>
    <s v="MC-17605"/>
    <s v="Matt Connell"/>
    <x v="1"/>
    <s v="United States"/>
    <x v="108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x v="4101"/>
    <x v="379"/>
    <x v="317"/>
    <x v="0"/>
    <s v="SZ-20035"/>
    <s v="Sam Zeldin"/>
    <x v="2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x v="4101"/>
    <x v="379"/>
    <x v="317"/>
    <x v="0"/>
    <s v="SZ-2003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x v="4101"/>
    <x v="379"/>
    <x v="317"/>
    <x v="0"/>
    <s v="SZ-20035"/>
    <s v="Sam Zeldin"/>
    <x v="2"/>
    <s v="United States"/>
    <x v="490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x v="4101"/>
    <x v="379"/>
    <x v="317"/>
    <x v="0"/>
    <s v="SZ-20035"/>
    <s v="Sam Zeldin"/>
    <x v="2"/>
    <s v="United States"/>
    <x v="490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x v="4102"/>
    <x v="1132"/>
    <x v="128"/>
    <x v="1"/>
    <s v="DH-13675"/>
    <s v="Duane Huffman"/>
    <x v="2"/>
    <s v="United States"/>
    <x v="100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x v="4102"/>
    <x v="1132"/>
    <x v="128"/>
    <x v="1"/>
    <s v="DH-13675"/>
    <s v="Duane Huffman"/>
    <x v="2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x v="4102"/>
    <x v="1132"/>
    <x v="128"/>
    <x v="1"/>
    <s v="DH-13675"/>
    <s v="Duane Huffman"/>
    <x v="2"/>
    <s v="United States"/>
    <x v="100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x v="4102"/>
    <x v="1132"/>
    <x v="128"/>
    <x v="1"/>
    <s v="DH-13675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x v="4102"/>
    <x v="1132"/>
    <x v="128"/>
    <x v="1"/>
    <s v="DH-13675"/>
    <s v="Duane Huffman"/>
    <x v="2"/>
    <s v="United States"/>
    <x v="100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x v="4102"/>
    <x v="1132"/>
    <x v="128"/>
    <x v="1"/>
    <s v="DH-13675"/>
    <s v="Duane Huffman"/>
    <x v="2"/>
    <s v="United States"/>
    <x v="100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x v="4103"/>
    <x v="555"/>
    <x v="631"/>
    <x v="1"/>
    <s v="LC-16885"/>
    <s v="Lena Creighton"/>
    <x v="0"/>
    <s v="United States"/>
    <x v="21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x v="4104"/>
    <x v="132"/>
    <x v="170"/>
    <x v="1"/>
    <s v="JO-15145"/>
    <s v="Jack O'Briant"/>
    <x v="1"/>
    <s v="United States"/>
    <x v="4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x v="4105"/>
    <x v="677"/>
    <x v="875"/>
    <x v="1"/>
    <s v="MT-17815"/>
    <s v="Meg Tillman"/>
    <x v="0"/>
    <s v="United States"/>
    <x v="20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x v="4106"/>
    <x v="198"/>
    <x v="895"/>
    <x v="1"/>
    <s v="EB-13750"/>
    <s v="Edward Becker"/>
    <x v="1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x v="4106"/>
    <x v="198"/>
    <x v="895"/>
    <x v="1"/>
    <s v="EB-13750"/>
    <s v="Edward Becker"/>
    <x v="1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x v="4107"/>
    <x v="761"/>
    <x v="772"/>
    <x v="1"/>
    <s v="RS-19765"/>
    <s v="Roland Schwarz"/>
    <x v="1"/>
    <s v="United States"/>
    <x v="35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x v="4107"/>
    <x v="761"/>
    <x v="772"/>
    <x v="1"/>
    <s v="RS-19765"/>
    <s v="Roland Schwarz"/>
    <x v="1"/>
    <s v="United States"/>
    <x v="35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x v="4108"/>
    <x v="518"/>
    <x v="1290"/>
    <x v="1"/>
    <s v="RB-19435"/>
    <s v="Richard Bierner"/>
    <x v="0"/>
    <s v="United States"/>
    <x v="43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x v="4109"/>
    <x v="704"/>
    <x v="1291"/>
    <x v="1"/>
    <s v="OT-18730"/>
    <s v="Olvera Toch"/>
    <x v="0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x v="4110"/>
    <x v="1189"/>
    <x v="608"/>
    <x v="1"/>
    <s v="GZ-14545"/>
    <s v="George Zrebassa"/>
    <x v="1"/>
    <s v="United States"/>
    <x v="1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x v="4110"/>
    <x v="1189"/>
    <x v="608"/>
    <x v="1"/>
    <s v="GZ-14545"/>
    <s v="George Zrebassa"/>
    <x v="1"/>
    <s v="United States"/>
    <x v="1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x v="4111"/>
    <x v="656"/>
    <x v="1024"/>
    <x v="0"/>
    <s v="NL-18310"/>
    <s v="Nancy Lomonaco"/>
    <x v="2"/>
    <s v="United States"/>
    <x v="8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x v="4112"/>
    <x v="132"/>
    <x v="748"/>
    <x v="1"/>
    <s v="BG-11740"/>
    <s v="Bruce Geld"/>
    <x v="0"/>
    <s v="United States"/>
    <x v="329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x v="4113"/>
    <x v="1190"/>
    <x v="1070"/>
    <x v="1"/>
    <s v="MT-18070"/>
    <s v="Michelle Tran"/>
    <x v="2"/>
    <s v="United States"/>
    <x v="251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x v="4113"/>
    <x v="1190"/>
    <x v="1070"/>
    <x v="1"/>
    <s v="MT-18070"/>
    <s v="Michelle Tran"/>
    <x v="2"/>
    <s v="United States"/>
    <x v="251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x v="4113"/>
    <x v="1190"/>
    <x v="1070"/>
    <x v="1"/>
    <s v="MT-18070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x v="4114"/>
    <x v="197"/>
    <x v="1174"/>
    <x v="3"/>
    <s v="BC-11125"/>
    <s v="Becky Castell"/>
    <x v="2"/>
    <s v="United States"/>
    <x v="8"/>
    <x v="1"/>
    <n v="94122"/>
    <x v="1"/>
    <s v="OFF-AR-10001419"/>
    <x v="1"/>
    <x v="6"/>
    <s v="Newell 325"/>
    <n v="37.17"/>
    <n v="9"/>
    <n v="0"/>
    <n v="11.151"/>
    <x v="1"/>
    <x v="0"/>
  </r>
  <r>
    <n v="8310"/>
    <x v="4115"/>
    <x v="72"/>
    <x v="232"/>
    <x v="1"/>
    <s v="GW-14605"/>
    <s v="Giulietta Weimer"/>
    <x v="0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x v="4115"/>
    <x v="72"/>
    <x v="232"/>
    <x v="1"/>
    <s v="GW-14605"/>
    <s v="Giulietta Weimer"/>
    <x v="0"/>
    <s v="United States"/>
    <x v="12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x v="4116"/>
    <x v="795"/>
    <x v="523"/>
    <x v="1"/>
    <s v="BD-11500"/>
    <s v="Bradley Drucker"/>
    <x v="0"/>
    <s v="United States"/>
    <x v="38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x v="4116"/>
    <x v="795"/>
    <x v="523"/>
    <x v="1"/>
    <s v="BD-11500"/>
    <s v="Bradley Drucker"/>
    <x v="0"/>
    <s v="United States"/>
    <x v="38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x v="4117"/>
    <x v="136"/>
    <x v="463"/>
    <x v="1"/>
    <s v="PV-18985"/>
    <s v="Paul Van Hugh"/>
    <x v="2"/>
    <s v="United States"/>
    <x v="425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x v="4117"/>
    <x v="136"/>
    <x v="463"/>
    <x v="1"/>
    <s v="PV-18985"/>
    <s v="Paul Van Hugh"/>
    <x v="2"/>
    <s v="United States"/>
    <x v="425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x v="4117"/>
    <x v="136"/>
    <x v="463"/>
    <x v="1"/>
    <s v="PV-18985"/>
    <s v="Paul Van Hugh"/>
    <x v="2"/>
    <s v="United States"/>
    <x v="425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x v="4117"/>
    <x v="136"/>
    <x v="463"/>
    <x v="1"/>
    <s v="PV-18985"/>
    <s v="Paul Van Hugh"/>
    <x v="2"/>
    <s v="United States"/>
    <x v="425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x v="4118"/>
    <x v="645"/>
    <x v="1292"/>
    <x v="1"/>
    <s v="HM-14980"/>
    <s v="Henry MacAllister"/>
    <x v="0"/>
    <s v="United States"/>
    <x v="140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x v="4118"/>
    <x v="645"/>
    <x v="1292"/>
    <x v="1"/>
    <s v="HM-14980"/>
    <s v="Henry MacAllister"/>
    <x v="0"/>
    <s v="United States"/>
    <x v="140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x v="4119"/>
    <x v="38"/>
    <x v="551"/>
    <x v="1"/>
    <s v="EM-14065"/>
    <s v="Erin Mull"/>
    <x v="0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x v="4120"/>
    <x v="901"/>
    <x v="726"/>
    <x v="2"/>
    <s v="SF-20065"/>
    <s v="Sandra Flanagan"/>
    <x v="0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x v="4121"/>
    <x v="182"/>
    <x v="152"/>
    <x v="1"/>
    <s v="SC-20380"/>
    <s v="Shahid Collister"/>
    <x v="0"/>
    <s v="United States"/>
    <x v="12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x v="4122"/>
    <x v="258"/>
    <x v="539"/>
    <x v="1"/>
    <s v="ND-18370"/>
    <s v="Natalie DeCherney"/>
    <x v="0"/>
    <s v="United States"/>
    <x v="85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x v="4122"/>
    <x v="258"/>
    <x v="539"/>
    <x v="1"/>
    <s v="ND-18370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x v="4123"/>
    <x v="565"/>
    <x v="945"/>
    <x v="2"/>
    <s v="FC-14245"/>
    <s v="Frank Carlisle"/>
    <x v="2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x v="4123"/>
    <x v="565"/>
    <x v="945"/>
    <x v="2"/>
    <s v="FC-14245"/>
    <s v="Frank Carlisle"/>
    <x v="2"/>
    <s v="United States"/>
    <x v="146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x v="4124"/>
    <x v="246"/>
    <x v="892"/>
    <x v="0"/>
    <s v="KL-16555"/>
    <s v="Kelly Lampkin"/>
    <x v="1"/>
    <s v="United States"/>
    <x v="34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x v="4124"/>
    <x v="246"/>
    <x v="892"/>
    <x v="0"/>
    <s v="KL-16555"/>
    <s v="Kelly Lampkin"/>
    <x v="1"/>
    <s v="United States"/>
    <x v="34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x v="4125"/>
    <x v="833"/>
    <x v="768"/>
    <x v="1"/>
    <s v="XP-21865"/>
    <s v="Xylona Preis"/>
    <x v="0"/>
    <s v="United States"/>
    <x v="78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x v="4125"/>
    <x v="833"/>
    <x v="768"/>
    <x v="1"/>
    <s v="XP-21865"/>
    <s v="Xylona Preis"/>
    <x v="0"/>
    <s v="United States"/>
    <x v="78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x v="4126"/>
    <x v="659"/>
    <x v="45"/>
    <x v="1"/>
    <s v="FP-14320"/>
    <s v="Frank Preis"/>
    <x v="0"/>
    <s v="United States"/>
    <x v="20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x v="4127"/>
    <x v="1185"/>
    <x v="331"/>
    <x v="2"/>
    <s v="PS-18760"/>
    <s v="Pamela Stobb"/>
    <x v="0"/>
    <s v="United States"/>
    <x v="504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x v="4127"/>
    <x v="1185"/>
    <x v="331"/>
    <x v="2"/>
    <s v="PS-18760"/>
    <s v="Pamela Stobb"/>
    <x v="0"/>
    <s v="United States"/>
    <x v="504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x v="4127"/>
    <x v="1185"/>
    <x v="331"/>
    <x v="2"/>
    <s v="PS-18760"/>
    <s v="Pamela Stobb"/>
    <x v="0"/>
    <s v="United States"/>
    <x v="504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x v="4127"/>
    <x v="1185"/>
    <x v="331"/>
    <x v="2"/>
    <s v="PS-18760"/>
    <s v="Pamela Stobb"/>
    <x v="0"/>
    <s v="United States"/>
    <x v="504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x v="4128"/>
    <x v="726"/>
    <x v="380"/>
    <x v="0"/>
    <s v="CW-11905"/>
    <s v="Carl Weiss"/>
    <x v="2"/>
    <s v="United States"/>
    <x v="46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x v="4129"/>
    <x v="415"/>
    <x v="975"/>
    <x v="1"/>
    <s v="KH-16360"/>
    <s v="Katherine Hughes"/>
    <x v="0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x v="4130"/>
    <x v="422"/>
    <x v="752"/>
    <x v="1"/>
    <s v="TC-20980"/>
    <s v="Tamara Chand"/>
    <x v="1"/>
    <s v="United States"/>
    <x v="27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x v="4130"/>
    <x v="422"/>
    <x v="752"/>
    <x v="1"/>
    <s v="TC-20980"/>
    <s v="Tamara Chand"/>
    <x v="1"/>
    <s v="United States"/>
    <x v="27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x v="4131"/>
    <x v="669"/>
    <x v="125"/>
    <x v="1"/>
    <s v="YS-21880"/>
    <s v="Yana Sorensen"/>
    <x v="1"/>
    <s v="United States"/>
    <x v="86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x v="4132"/>
    <x v="687"/>
    <x v="779"/>
    <x v="1"/>
    <s v="CC-12220"/>
    <s v="Chris Cortes"/>
    <x v="0"/>
    <s v="United States"/>
    <x v="269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x v="4133"/>
    <x v="532"/>
    <x v="1055"/>
    <x v="2"/>
    <s v="ZD-21925"/>
    <s v="Zuschuss Donatelli"/>
    <x v="0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x v="4134"/>
    <x v="881"/>
    <x v="724"/>
    <x v="1"/>
    <s v="JK-15370"/>
    <s v="Jay Kimmel"/>
    <x v="0"/>
    <s v="United States"/>
    <x v="114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x v="4135"/>
    <x v="90"/>
    <x v="86"/>
    <x v="1"/>
    <s v="GM-14440"/>
    <s v="Gary McGarr"/>
    <x v="0"/>
    <s v="United States"/>
    <x v="289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x v="4135"/>
    <x v="90"/>
    <x v="86"/>
    <x v="1"/>
    <s v="GM-14440"/>
    <s v="Gary McGarr"/>
    <x v="0"/>
    <s v="United States"/>
    <x v="289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x v="4135"/>
    <x v="90"/>
    <x v="86"/>
    <x v="1"/>
    <s v="GM-14440"/>
    <s v="Gary McGarr"/>
    <x v="0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x v="4136"/>
    <x v="28"/>
    <x v="1164"/>
    <x v="1"/>
    <s v="JW-15220"/>
    <s v="Jane Waco"/>
    <x v="1"/>
    <s v="United States"/>
    <x v="104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x v="4136"/>
    <x v="28"/>
    <x v="1164"/>
    <x v="1"/>
    <s v="JW-15220"/>
    <s v="Jane Waco"/>
    <x v="1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x v="4136"/>
    <x v="28"/>
    <x v="1164"/>
    <x v="1"/>
    <s v="JW-15220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x v="4136"/>
    <x v="28"/>
    <x v="1164"/>
    <x v="1"/>
    <s v="JW-15220"/>
    <s v="Jane Waco"/>
    <x v="1"/>
    <s v="United States"/>
    <x v="104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x v="4136"/>
    <x v="28"/>
    <x v="1164"/>
    <x v="1"/>
    <s v="JW-15220"/>
    <s v="Jane Waco"/>
    <x v="1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x v="4137"/>
    <x v="898"/>
    <x v="785"/>
    <x v="1"/>
    <s v="BO-11350"/>
    <s v="Bill Overfelt"/>
    <x v="1"/>
    <s v="United States"/>
    <x v="10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x v="4137"/>
    <x v="898"/>
    <x v="785"/>
    <x v="1"/>
    <s v="BO-11350"/>
    <s v="Bill Overfelt"/>
    <x v="1"/>
    <s v="United States"/>
    <x v="10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x v="4137"/>
    <x v="898"/>
    <x v="785"/>
    <x v="1"/>
    <s v="BO-11350"/>
    <s v="Bill Overfelt"/>
    <x v="1"/>
    <s v="United States"/>
    <x v="10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x v="4137"/>
    <x v="898"/>
    <x v="785"/>
    <x v="1"/>
    <s v="BO-11350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x v="4137"/>
    <x v="898"/>
    <x v="785"/>
    <x v="1"/>
    <s v="BO-11350"/>
    <s v="Bill Overfelt"/>
    <x v="1"/>
    <s v="United States"/>
    <x v="10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x v="4138"/>
    <x v="370"/>
    <x v="881"/>
    <x v="1"/>
    <s v="XP-21865"/>
    <s v="Xylona Preis"/>
    <x v="0"/>
    <s v="United States"/>
    <x v="417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x v="4139"/>
    <x v="909"/>
    <x v="1220"/>
    <x v="1"/>
    <s v="MM-18055"/>
    <s v="Michelle Moray"/>
    <x v="0"/>
    <s v="United States"/>
    <x v="120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x v="4139"/>
    <x v="909"/>
    <x v="1220"/>
    <x v="1"/>
    <s v="MM-18055"/>
    <s v="Michelle Moray"/>
    <x v="0"/>
    <s v="United States"/>
    <x v="120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x v="4139"/>
    <x v="909"/>
    <x v="1220"/>
    <x v="1"/>
    <s v="MM-18055"/>
    <s v="Michelle Moray"/>
    <x v="0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x v="4140"/>
    <x v="460"/>
    <x v="505"/>
    <x v="0"/>
    <s v="TS-21655"/>
    <s v="Trudy Schmidt"/>
    <x v="0"/>
    <s v="United States"/>
    <x v="236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x v="4140"/>
    <x v="460"/>
    <x v="505"/>
    <x v="0"/>
    <s v="TS-21655"/>
    <s v="Trudy Schmidt"/>
    <x v="0"/>
    <s v="United States"/>
    <x v="236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x v="4140"/>
    <x v="460"/>
    <x v="505"/>
    <x v="0"/>
    <s v="TS-21655"/>
    <s v="Trudy Schmidt"/>
    <x v="0"/>
    <s v="United States"/>
    <x v="236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x v="4140"/>
    <x v="460"/>
    <x v="505"/>
    <x v="0"/>
    <s v="TS-21655"/>
    <s v="Trudy Schmidt"/>
    <x v="0"/>
    <s v="United States"/>
    <x v="236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x v="4141"/>
    <x v="1045"/>
    <x v="1060"/>
    <x v="1"/>
    <s v="JL-15235"/>
    <s v="Janet Lee"/>
    <x v="0"/>
    <s v="United States"/>
    <x v="505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x v="4142"/>
    <x v="289"/>
    <x v="985"/>
    <x v="2"/>
    <s v="SZ-20035"/>
    <s v="Sam Zeldin"/>
    <x v="2"/>
    <s v="United States"/>
    <x v="4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x v="4143"/>
    <x v="557"/>
    <x v="74"/>
    <x v="0"/>
    <s v="LR-17035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x v="4143"/>
    <x v="557"/>
    <x v="74"/>
    <x v="0"/>
    <s v="LR-17035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x v="4143"/>
    <x v="557"/>
    <x v="74"/>
    <x v="0"/>
    <s v="LR-17035"/>
    <s v="Lisa Ryan"/>
    <x v="1"/>
    <s v="United States"/>
    <x v="68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x v="4144"/>
    <x v="725"/>
    <x v="1"/>
    <x v="1"/>
    <s v="SV-20365"/>
    <s v="Seth Vernon"/>
    <x v="0"/>
    <s v="United States"/>
    <x v="1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x v="4145"/>
    <x v="508"/>
    <x v="149"/>
    <x v="1"/>
    <s v="MG-17890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x v="4146"/>
    <x v="422"/>
    <x v="129"/>
    <x v="2"/>
    <s v="NC-18415"/>
    <s v="Nathan Cano"/>
    <x v="0"/>
    <s v="United States"/>
    <x v="5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x v="4147"/>
    <x v="390"/>
    <x v="417"/>
    <x v="1"/>
    <s v="SC-20680"/>
    <s v="Steve Carroll"/>
    <x v="2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x v="4148"/>
    <x v="338"/>
    <x v="1113"/>
    <x v="2"/>
    <s v="RO-19780"/>
    <s v="Rose O'Brian"/>
    <x v="0"/>
    <s v="United States"/>
    <x v="8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x v="4149"/>
    <x v="956"/>
    <x v="1027"/>
    <x v="1"/>
    <s v="JL-15175"/>
    <s v="James Lanier"/>
    <x v="2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x v="4149"/>
    <x v="956"/>
    <x v="1027"/>
    <x v="1"/>
    <s v="JL-15175"/>
    <s v="James Lanier"/>
    <x v="2"/>
    <s v="United States"/>
    <x v="8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x v="4150"/>
    <x v="708"/>
    <x v="647"/>
    <x v="1"/>
    <s v="PW-19030"/>
    <s v="Pauline Webber"/>
    <x v="1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x v="4151"/>
    <x v="768"/>
    <x v="837"/>
    <x v="1"/>
    <s v="MF-18250"/>
    <s v="Monica Federle"/>
    <x v="1"/>
    <s v="United States"/>
    <x v="12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x v="4151"/>
    <x v="768"/>
    <x v="837"/>
    <x v="1"/>
    <s v="MF-18250"/>
    <s v="Monica Federle"/>
    <x v="1"/>
    <s v="United States"/>
    <x v="12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x v="4151"/>
    <x v="768"/>
    <x v="837"/>
    <x v="1"/>
    <s v="MF-18250"/>
    <s v="Monica Federle"/>
    <x v="1"/>
    <s v="United States"/>
    <x v="12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x v="4152"/>
    <x v="340"/>
    <x v="931"/>
    <x v="0"/>
    <s v="CC-12220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x v="4153"/>
    <x v="716"/>
    <x v="585"/>
    <x v="0"/>
    <s v="AC-10660"/>
    <s v="Anna Chung"/>
    <x v="0"/>
    <s v="United States"/>
    <x v="8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x v="4154"/>
    <x v="597"/>
    <x v="1272"/>
    <x v="1"/>
    <s v="MH-17440"/>
    <s v="Mark Haberlin"/>
    <x v="1"/>
    <s v="United States"/>
    <x v="12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x v="4155"/>
    <x v="491"/>
    <x v="940"/>
    <x v="2"/>
    <s v="CD-12790"/>
    <s v="Cynthia Delaney"/>
    <x v="2"/>
    <s v="United States"/>
    <x v="506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x v="4155"/>
    <x v="491"/>
    <x v="940"/>
    <x v="2"/>
    <s v="CD-12790"/>
    <s v="Cynthia Delaney"/>
    <x v="2"/>
    <s v="United States"/>
    <x v="506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x v="4156"/>
    <x v="507"/>
    <x v="221"/>
    <x v="1"/>
    <s v="CV-12805"/>
    <s v="Cynthia Voltz"/>
    <x v="1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x v="4157"/>
    <x v="71"/>
    <x v="69"/>
    <x v="1"/>
    <s v="TB-21625"/>
    <s v="Trudy Brown"/>
    <x v="0"/>
    <s v="United States"/>
    <x v="91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x v="4157"/>
    <x v="71"/>
    <x v="69"/>
    <x v="1"/>
    <s v="TB-21625"/>
    <s v="Trudy Brown"/>
    <x v="0"/>
    <s v="United States"/>
    <x v="91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x v="4158"/>
    <x v="301"/>
    <x v="840"/>
    <x v="1"/>
    <s v="DG-13300"/>
    <s v="Deirdre Greer"/>
    <x v="1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x v="4159"/>
    <x v="797"/>
    <x v="525"/>
    <x v="2"/>
    <s v="RD-19810"/>
    <s v="Ross DeVincentis"/>
    <x v="2"/>
    <s v="United States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x v="4160"/>
    <x v="769"/>
    <x v="792"/>
    <x v="2"/>
    <s v="CS-12250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x v="4161"/>
    <x v="331"/>
    <x v="53"/>
    <x v="1"/>
    <s v="JB-16045"/>
    <s v="Julia Barnett"/>
    <x v="2"/>
    <s v="United States"/>
    <x v="507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x v="4162"/>
    <x v="49"/>
    <x v="296"/>
    <x v="0"/>
    <s v="EJ-14155"/>
    <s v="Eva Jacobs"/>
    <x v="0"/>
    <s v="United States"/>
    <x v="47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x v="4162"/>
    <x v="49"/>
    <x v="296"/>
    <x v="0"/>
    <s v="EJ-14155"/>
    <s v="Eva Jacobs"/>
    <x v="0"/>
    <s v="United States"/>
    <x v="47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x v="4162"/>
    <x v="49"/>
    <x v="296"/>
    <x v="0"/>
    <s v="EJ-1415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x v="4162"/>
    <x v="49"/>
    <x v="296"/>
    <x v="0"/>
    <s v="EJ-14155"/>
    <s v="Eva Jacobs"/>
    <x v="0"/>
    <s v="United States"/>
    <x v="47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x v="4163"/>
    <x v="479"/>
    <x v="1293"/>
    <x v="3"/>
    <s v="BD-11620"/>
    <s v="Brian DeCherney"/>
    <x v="0"/>
    <s v="United States"/>
    <x v="40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x v="4164"/>
    <x v="1010"/>
    <x v="897"/>
    <x v="2"/>
    <s v="MR-17545"/>
    <s v="Mathew Reese"/>
    <x v="2"/>
    <s v="United States"/>
    <x v="12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x v="4165"/>
    <x v="808"/>
    <x v="170"/>
    <x v="0"/>
    <s v="SR-20425"/>
    <s v="Sharelle Roach"/>
    <x v="2"/>
    <s v="United States"/>
    <x v="24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x v="4166"/>
    <x v="657"/>
    <x v="1256"/>
    <x v="1"/>
    <s v="TH-21100"/>
    <s v="Thea Hendricks"/>
    <x v="0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x v="4167"/>
    <x v="901"/>
    <x v="234"/>
    <x v="0"/>
    <s v="BD-11635"/>
    <s v="Brian Derr"/>
    <x v="0"/>
    <s v="United States"/>
    <x v="20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x v="4167"/>
    <x v="901"/>
    <x v="234"/>
    <x v="0"/>
    <s v="BD-11635"/>
    <s v="Brian Derr"/>
    <x v="0"/>
    <s v="United States"/>
    <x v="20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x v="4167"/>
    <x v="901"/>
    <x v="234"/>
    <x v="0"/>
    <s v="BD-11635"/>
    <s v="Brian Derr"/>
    <x v="0"/>
    <s v="United States"/>
    <x v="20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x v="4168"/>
    <x v="854"/>
    <x v="606"/>
    <x v="1"/>
    <s v="SM-20950"/>
    <s v="Suzanne McNair"/>
    <x v="1"/>
    <s v="United States"/>
    <x v="1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x v="4169"/>
    <x v="141"/>
    <x v="142"/>
    <x v="1"/>
    <s v="HE-14800"/>
    <s v="Harold Engle"/>
    <x v="1"/>
    <s v="United States"/>
    <x v="46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x v="4169"/>
    <x v="141"/>
    <x v="142"/>
    <x v="1"/>
    <s v="HE-14800"/>
    <s v="Harold Engle"/>
    <x v="1"/>
    <s v="United States"/>
    <x v="46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x v="4169"/>
    <x v="141"/>
    <x v="142"/>
    <x v="1"/>
    <s v="HE-14800"/>
    <s v="Harold Engle"/>
    <x v="1"/>
    <s v="United States"/>
    <x v="46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x v="4169"/>
    <x v="141"/>
    <x v="142"/>
    <x v="1"/>
    <s v="HE-14800"/>
    <s v="Harold Engle"/>
    <x v="1"/>
    <s v="United States"/>
    <x v="46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x v="4169"/>
    <x v="141"/>
    <x v="142"/>
    <x v="1"/>
    <s v="HE-14800"/>
    <s v="Harold Engle"/>
    <x v="1"/>
    <s v="United States"/>
    <x v="46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x v="4170"/>
    <x v="555"/>
    <x v="374"/>
    <x v="1"/>
    <s v="JK-15640"/>
    <s v="Jim Kriz"/>
    <x v="2"/>
    <s v="United States"/>
    <x v="272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x v="4171"/>
    <x v="625"/>
    <x v="441"/>
    <x v="3"/>
    <s v="ON-18715"/>
    <s v="Odella Nelson"/>
    <x v="1"/>
    <s v="United States"/>
    <x v="140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x v="4172"/>
    <x v="195"/>
    <x v="72"/>
    <x v="0"/>
    <s v="TH-21100"/>
    <s v="Thea Hendricks"/>
    <x v="0"/>
    <s v="United States"/>
    <x v="127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x v="4173"/>
    <x v="434"/>
    <x v="469"/>
    <x v="1"/>
    <s v="MD-17350"/>
    <s v="Maribeth Dona"/>
    <x v="0"/>
    <s v="United States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x v="4174"/>
    <x v="907"/>
    <x v="967"/>
    <x v="1"/>
    <s v="AH-10075"/>
    <s v="Adam Hart"/>
    <x v="1"/>
    <s v="United States"/>
    <x v="81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x v="4174"/>
    <x v="907"/>
    <x v="967"/>
    <x v="1"/>
    <s v="AH-10075"/>
    <s v="Adam Hart"/>
    <x v="1"/>
    <s v="United States"/>
    <x v="81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x v="4175"/>
    <x v="1191"/>
    <x v="102"/>
    <x v="1"/>
    <s v="ML-17755"/>
    <s v="Max Ludwig"/>
    <x v="2"/>
    <s v="United States"/>
    <x v="292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x v="4176"/>
    <x v="1188"/>
    <x v="676"/>
    <x v="2"/>
    <s v="LB-16795"/>
    <s v="Laurel Beltran"/>
    <x v="2"/>
    <s v="United States"/>
    <x v="4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x v="4176"/>
    <x v="1188"/>
    <x v="676"/>
    <x v="2"/>
    <s v="LB-16795"/>
    <s v="Laurel Beltran"/>
    <x v="2"/>
    <s v="United States"/>
    <x v="4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x v="4176"/>
    <x v="1188"/>
    <x v="676"/>
    <x v="2"/>
    <s v="LB-16795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x v="4176"/>
    <x v="1188"/>
    <x v="676"/>
    <x v="2"/>
    <s v="LB-16795"/>
    <s v="Laurel Beltran"/>
    <x v="2"/>
    <s v="United States"/>
    <x v="4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x v="4176"/>
    <x v="1188"/>
    <x v="676"/>
    <x v="2"/>
    <s v="LB-16795"/>
    <s v="Laurel Beltran"/>
    <x v="2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x v="4177"/>
    <x v="386"/>
    <x v="412"/>
    <x v="1"/>
    <s v="NP-18670"/>
    <s v="Nora Paige"/>
    <x v="0"/>
    <s v="United States"/>
    <x v="80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x v="4177"/>
    <x v="386"/>
    <x v="412"/>
    <x v="1"/>
    <s v="NP-18670"/>
    <s v="Nora Paige"/>
    <x v="0"/>
    <s v="United States"/>
    <x v="80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x v="4177"/>
    <x v="386"/>
    <x v="412"/>
    <x v="1"/>
    <s v="NP-18670"/>
    <s v="Nora Paige"/>
    <x v="0"/>
    <s v="United States"/>
    <x v="80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x v="4177"/>
    <x v="386"/>
    <x v="412"/>
    <x v="1"/>
    <s v="NP-18670"/>
    <s v="Nora Paige"/>
    <x v="0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x v="4178"/>
    <x v="770"/>
    <x v="881"/>
    <x v="2"/>
    <s v="EB-13750"/>
    <s v="Edward Becker"/>
    <x v="1"/>
    <s v="United States"/>
    <x v="74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x v="4179"/>
    <x v="653"/>
    <x v="486"/>
    <x v="1"/>
    <s v="RP-19390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x v="4180"/>
    <x v="51"/>
    <x v="654"/>
    <x v="2"/>
    <s v="DC-12850"/>
    <s v="Dan Campbell"/>
    <x v="0"/>
    <s v="United States"/>
    <x v="43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x v="4181"/>
    <x v="105"/>
    <x v="38"/>
    <x v="1"/>
    <s v="DJ-13510"/>
    <s v="Don Jones"/>
    <x v="1"/>
    <s v="United States"/>
    <x v="228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x v="4182"/>
    <x v="1054"/>
    <x v="967"/>
    <x v="0"/>
    <s v="CL-12565"/>
    <s v="Clay Ludtke"/>
    <x v="0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x v="4183"/>
    <x v="809"/>
    <x v="729"/>
    <x v="1"/>
    <s v="NC-18340"/>
    <s v="Nat Carroll"/>
    <x v="0"/>
    <s v="United States"/>
    <x v="339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x v="4184"/>
    <x v="1183"/>
    <x v="87"/>
    <x v="1"/>
    <s v="KN-16450"/>
    <s v="Kean Nguyen"/>
    <x v="1"/>
    <s v="United States"/>
    <x v="248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x v="4185"/>
    <x v="80"/>
    <x v="233"/>
    <x v="0"/>
    <s v="SC-20260"/>
    <s v="Scott Cohen"/>
    <x v="1"/>
    <s v="United States"/>
    <x v="331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x v="4185"/>
    <x v="80"/>
    <x v="233"/>
    <x v="0"/>
    <s v="SC-20260"/>
    <s v="Scott Cohen"/>
    <x v="1"/>
    <s v="United States"/>
    <x v="331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x v="4185"/>
    <x v="80"/>
    <x v="233"/>
    <x v="0"/>
    <s v="SC-20260"/>
    <s v="Scott Cohen"/>
    <x v="1"/>
    <s v="United States"/>
    <x v="331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x v="4185"/>
    <x v="80"/>
    <x v="233"/>
    <x v="0"/>
    <s v="SC-20260"/>
    <s v="Scott Cohen"/>
    <x v="1"/>
    <s v="United States"/>
    <x v="331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x v="4186"/>
    <x v="1181"/>
    <x v="1068"/>
    <x v="1"/>
    <s v="AM-10705"/>
    <s v="Anne McFarland"/>
    <x v="0"/>
    <s v="United States"/>
    <x v="98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x v="4187"/>
    <x v="895"/>
    <x v="313"/>
    <x v="1"/>
    <s v="RA-19945"/>
    <s v="Ryan Akin"/>
    <x v="0"/>
    <s v="United States"/>
    <x v="138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x v="4188"/>
    <x v="1061"/>
    <x v="413"/>
    <x v="1"/>
    <s v="MM-17260"/>
    <s v="Magdelene Morse"/>
    <x v="0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x v="4189"/>
    <x v="1192"/>
    <x v="875"/>
    <x v="0"/>
    <s v="BN-11470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x v="4190"/>
    <x v="16"/>
    <x v="485"/>
    <x v="0"/>
    <s v="JB-16045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x v="4191"/>
    <x v="636"/>
    <x v="1187"/>
    <x v="1"/>
    <s v="DB-13615"/>
    <s v="Doug Bickford"/>
    <x v="0"/>
    <s v="United States"/>
    <x v="93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x v="4192"/>
    <x v="1193"/>
    <x v="810"/>
    <x v="1"/>
    <s v="JB-16045"/>
    <s v="Julia Barnett"/>
    <x v="2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x v="4192"/>
    <x v="1193"/>
    <x v="810"/>
    <x v="1"/>
    <s v="JB-16045"/>
    <s v="Julia Barnett"/>
    <x v="2"/>
    <s v="United States"/>
    <x v="10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x v="4192"/>
    <x v="1193"/>
    <x v="810"/>
    <x v="1"/>
    <s v="JB-16045"/>
    <s v="Julia Barnett"/>
    <x v="2"/>
    <s v="United States"/>
    <x v="10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x v="4193"/>
    <x v="436"/>
    <x v="188"/>
    <x v="2"/>
    <s v="AH-10075"/>
    <s v="Adam Hart"/>
    <x v="1"/>
    <s v="United States"/>
    <x v="395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x v="4193"/>
    <x v="436"/>
    <x v="188"/>
    <x v="2"/>
    <s v="AH-10075"/>
    <s v="Adam Hart"/>
    <x v="1"/>
    <s v="United States"/>
    <x v="395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x v="4193"/>
    <x v="436"/>
    <x v="188"/>
    <x v="2"/>
    <s v="AH-1007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x v="4193"/>
    <x v="436"/>
    <x v="188"/>
    <x v="2"/>
    <s v="AH-1007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x v="4193"/>
    <x v="436"/>
    <x v="188"/>
    <x v="2"/>
    <s v="AH-10075"/>
    <s v="Adam Hart"/>
    <x v="1"/>
    <s v="United States"/>
    <x v="395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x v="4193"/>
    <x v="436"/>
    <x v="188"/>
    <x v="2"/>
    <s v="AH-1007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x v="4194"/>
    <x v="582"/>
    <x v="1044"/>
    <x v="2"/>
    <s v="AI-10855"/>
    <s v="Arianne Irving"/>
    <x v="0"/>
    <s v="United States"/>
    <x v="8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x v="4195"/>
    <x v="724"/>
    <x v="774"/>
    <x v="1"/>
    <s v="TH-21115"/>
    <s v="Thea Hudgings"/>
    <x v="1"/>
    <s v="United States"/>
    <x v="12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x v="4195"/>
    <x v="724"/>
    <x v="774"/>
    <x v="1"/>
    <s v="TH-21115"/>
    <s v="Thea Hudgings"/>
    <x v="1"/>
    <s v="United States"/>
    <x v="12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x v="4195"/>
    <x v="724"/>
    <x v="774"/>
    <x v="1"/>
    <s v="TH-21115"/>
    <s v="Thea Hudgings"/>
    <x v="1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x v="4196"/>
    <x v="730"/>
    <x v="1124"/>
    <x v="1"/>
    <s v="JE-15610"/>
    <s v="Jim Epp"/>
    <x v="1"/>
    <s v="United States"/>
    <x v="1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x v="4197"/>
    <x v="39"/>
    <x v="886"/>
    <x v="0"/>
    <s v="TH-21235"/>
    <s v="Tiffany House"/>
    <x v="1"/>
    <s v="United States"/>
    <x v="22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x v="4197"/>
    <x v="39"/>
    <x v="886"/>
    <x v="0"/>
    <s v="TH-21235"/>
    <s v="Tiffany House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x v="4198"/>
    <x v="55"/>
    <x v="592"/>
    <x v="1"/>
    <s v="JE-15715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x v="4198"/>
    <x v="55"/>
    <x v="592"/>
    <x v="1"/>
    <s v="JE-15715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x v="4199"/>
    <x v="1194"/>
    <x v="897"/>
    <x v="1"/>
    <s v="AT-10735"/>
    <s v="Annie Thurman"/>
    <x v="0"/>
    <s v="United States"/>
    <x v="39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x v="4199"/>
    <x v="1194"/>
    <x v="897"/>
    <x v="1"/>
    <s v="AT-10735"/>
    <s v="Annie Thurman"/>
    <x v="0"/>
    <s v="United States"/>
    <x v="39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x v="4200"/>
    <x v="37"/>
    <x v="216"/>
    <x v="0"/>
    <s v="JH-15820"/>
    <s v="John Huston"/>
    <x v="0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x v="4201"/>
    <x v="1176"/>
    <x v="776"/>
    <x v="1"/>
    <s v="DR-12940"/>
    <s v="Daniel Raglin"/>
    <x v="2"/>
    <s v="United States"/>
    <x v="305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x v="4202"/>
    <x v="1187"/>
    <x v="1153"/>
    <x v="1"/>
    <s v="AB-10165"/>
    <s v="Alan Barnes"/>
    <x v="0"/>
    <s v="United States"/>
    <x v="103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x v="4203"/>
    <x v="265"/>
    <x v="282"/>
    <x v="1"/>
    <s v="MC-18100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x v="4204"/>
    <x v="265"/>
    <x v="282"/>
    <x v="1"/>
    <s v="IG-150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x v="4205"/>
    <x v="251"/>
    <x v="30"/>
    <x v="1"/>
    <s v="FH-14275"/>
    <s v="Frank Hawley"/>
    <x v="1"/>
    <s v="United States"/>
    <x v="8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x v="4206"/>
    <x v="583"/>
    <x v="398"/>
    <x v="1"/>
    <s v="AS-10285"/>
    <s v="Alejandro Savely"/>
    <x v="1"/>
    <s v="United States"/>
    <x v="338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x v="4207"/>
    <x v="756"/>
    <x v="433"/>
    <x v="1"/>
    <s v="PN-18775"/>
    <s v="Parhena Norris"/>
    <x v="2"/>
    <s v="United States"/>
    <x v="300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x v="4207"/>
    <x v="756"/>
    <x v="433"/>
    <x v="1"/>
    <s v="PN-18775"/>
    <s v="Parhena Norris"/>
    <x v="2"/>
    <s v="United States"/>
    <x v="300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x v="4207"/>
    <x v="756"/>
    <x v="433"/>
    <x v="1"/>
    <s v="PN-18775"/>
    <s v="Parhena Norris"/>
    <x v="2"/>
    <s v="United States"/>
    <x v="300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x v="4207"/>
    <x v="756"/>
    <x v="433"/>
    <x v="1"/>
    <s v="PN-18775"/>
    <s v="Parhena Norris"/>
    <x v="2"/>
    <s v="United States"/>
    <x v="300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x v="4208"/>
    <x v="420"/>
    <x v="453"/>
    <x v="0"/>
    <s v="GM-14500"/>
    <s v="Gene McClure"/>
    <x v="0"/>
    <s v="United States"/>
    <x v="389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x v="4209"/>
    <x v="359"/>
    <x v="1001"/>
    <x v="1"/>
    <s v="NC-18625"/>
    <s v="Noah Childs"/>
    <x v="1"/>
    <s v="United States"/>
    <x v="283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x v="4209"/>
    <x v="359"/>
    <x v="1001"/>
    <x v="1"/>
    <s v="NC-18625"/>
    <s v="Noah Childs"/>
    <x v="1"/>
    <s v="United States"/>
    <x v="283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x v="4210"/>
    <x v="855"/>
    <x v="943"/>
    <x v="1"/>
    <s v="TW-21025"/>
    <s v="Tamara Willingham"/>
    <x v="2"/>
    <s v="United States"/>
    <x v="123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x v="4211"/>
    <x v="628"/>
    <x v="697"/>
    <x v="3"/>
    <s v="BF-11020"/>
    <s v="Barry Französisch"/>
    <x v="1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x v="4212"/>
    <x v="404"/>
    <x v="468"/>
    <x v="1"/>
    <s v="TT-21460"/>
    <s v="Tonja Turnell"/>
    <x v="2"/>
    <s v="United States"/>
    <x v="8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x v="4213"/>
    <x v="299"/>
    <x v="67"/>
    <x v="1"/>
    <s v="SW-20245"/>
    <s v="Scot Wooten"/>
    <x v="0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x v="4214"/>
    <x v="609"/>
    <x v="151"/>
    <x v="1"/>
    <s v="PG-18820"/>
    <s v="Patrick Gardner"/>
    <x v="0"/>
    <s v="United States"/>
    <x v="155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x v="4215"/>
    <x v="1012"/>
    <x v="528"/>
    <x v="1"/>
    <s v="DP-13390"/>
    <s v="Dennis Pardue"/>
    <x v="2"/>
    <s v="United States"/>
    <x v="10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x v="4216"/>
    <x v="512"/>
    <x v="1294"/>
    <x v="1"/>
    <s v="DJ-13510"/>
    <s v="Don Jones"/>
    <x v="1"/>
    <s v="United States"/>
    <x v="20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x v="4217"/>
    <x v="873"/>
    <x v="926"/>
    <x v="1"/>
    <s v="EN-13780"/>
    <s v="Edward Nazzal"/>
    <x v="0"/>
    <s v="United States"/>
    <x v="354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x v="4218"/>
    <x v="241"/>
    <x v="706"/>
    <x v="3"/>
    <s v="PB-19150"/>
    <s v="Philip Brown"/>
    <x v="0"/>
    <s v="United States"/>
    <x v="4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x v="4219"/>
    <x v="996"/>
    <x v="866"/>
    <x v="1"/>
    <s v="BD-11560"/>
    <s v="Brendan Dodson"/>
    <x v="2"/>
    <s v="United States"/>
    <x v="201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x v="4219"/>
    <x v="996"/>
    <x v="866"/>
    <x v="1"/>
    <s v="BD-11560"/>
    <s v="Brendan Dodson"/>
    <x v="2"/>
    <s v="United States"/>
    <x v="201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x v="4219"/>
    <x v="996"/>
    <x v="866"/>
    <x v="1"/>
    <s v="BD-11560"/>
    <s v="Brendan Dodson"/>
    <x v="2"/>
    <s v="United States"/>
    <x v="201"/>
    <x v="1"/>
    <n v="93727"/>
    <x v="1"/>
    <s v="OFF-PA-10000859"/>
    <x v="1"/>
    <x v="10"/>
    <s v="Unpadded Memo Slips"/>
    <n v="11.94"/>
    <n v="3"/>
    <n v="0"/>
    <n v="5.97"/>
    <x v="1"/>
    <x v="0"/>
  </r>
  <r>
    <n v="8489"/>
    <x v="4220"/>
    <x v="1056"/>
    <x v="1106"/>
    <x v="0"/>
    <s v="SE-20110"/>
    <s v="Sanjit Engle"/>
    <x v="0"/>
    <s v="United States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x v="4220"/>
    <x v="1056"/>
    <x v="1106"/>
    <x v="0"/>
    <s v="SE-20110"/>
    <s v="Sanjit Engle"/>
    <x v="0"/>
    <s v="United States"/>
    <x v="81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x v="4220"/>
    <x v="1056"/>
    <x v="1106"/>
    <x v="0"/>
    <s v="SE-20110"/>
    <s v="Sanjit Engle"/>
    <x v="0"/>
    <s v="United States"/>
    <x v="81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x v="4221"/>
    <x v="437"/>
    <x v="513"/>
    <x v="1"/>
    <s v="AT-10735"/>
    <s v="Annie Thurman"/>
    <x v="0"/>
    <s v="United States"/>
    <x v="1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x v="4222"/>
    <x v="924"/>
    <x v="1031"/>
    <x v="1"/>
    <s v="CC-12685"/>
    <s v="Craig Carroll"/>
    <x v="0"/>
    <s v="United States"/>
    <x v="270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x v="4222"/>
    <x v="924"/>
    <x v="1031"/>
    <x v="1"/>
    <s v="CC-12685"/>
    <s v="Craig Carroll"/>
    <x v="0"/>
    <s v="United States"/>
    <x v="270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x v="4222"/>
    <x v="924"/>
    <x v="1031"/>
    <x v="1"/>
    <s v="CC-12685"/>
    <s v="Craig Carroll"/>
    <x v="0"/>
    <s v="United States"/>
    <x v="270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x v="4223"/>
    <x v="499"/>
    <x v="542"/>
    <x v="1"/>
    <s v="AS-10225"/>
    <s v="Alan Schoenberger"/>
    <x v="1"/>
    <s v="United States"/>
    <x v="497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x v="4224"/>
    <x v="1195"/>
    <x v="448"/>
    <x v="0"/>
    <s v="AB-10150"/>
    <s v="Aimee Bixby"/>
    <x v="0"/>
    <s v="United States"/>
    <x v="181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x v="4224"/>
    <x v="1195"/>
    <x v="448"/>
    <x v="0"/>
    <s v="AB-10150"/>
    <s v="Aimee Bixby"/>
    <x v="0"/>
    <s v="United States"/>
    <x v="181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x v="4224"/>
    <x v="1195"/>
    <x v="448"/>
    <x v="0"/>
    <s v="AB-10150"/>
    <s v="Aimee Bixby"/>
    <x v="0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x v="4224"/>
    <x v="1195"/>
    <x v="448"/>
    <x v="0"/>
    <s v="AB-10150"/>
    <s v="Aimee Bixby"/>
    <x v="0"/>
    <s v="United States"/>
    <x v="181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x v="4224"/>
    <x v="1195"/>
    <x v="448"/>
    <x v="0"/>
    <s v="AB-10150"/>
    <s v="Aimee Bixby"/>
    <x v="0"/>
    <s v="United States"/>
    <x v="181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x v="4225"/>
    <x v="879"/>
    <x v="1295"/>
    <x v="0"/>
    <s v="DH-13075"/>
    <s v="Dave Hallsten"/>
    <x v="1"/>
    <s v="United States"/>
    <x v="1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x v="4225"/>
    <x v="879"/>
    <x v="1295"/>
    <x v="0"/>
    <s v="DH-13075"/>
    <s v="Dave Hallsten"/>
    <x v="1"/>
    <s v="United States"/>
    <x v="1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x v="4226"/>
    <x v="980"/>
    <x v="1262"/>
    <x v="1"/>
    <s v="SR-20740"/>
    <s v="Steven Roelle"/>
    <x v="2"/>
    <s v="United States"/>
    <x v="1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x v="4227"/>
    <x v="440"/>
    <x v="1238"/>
    <x v="1"/>
    <s v="NR-18550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x v="4228"/>
    <x v="387"/>
    <x v="331"/>
    <x v="1"/>
    <s v="SJ-20125"/>
    <s v="Sanjit Jacobs"/>
    <x v="2"/>
    <s v="United States"/>
    <x v="61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x v="4228"/>
    <x v="387"/>
    <x v="331"/>
    <x v="1"/>
    <s v="SJ-20125"/>
    <s v="Sanjit Jacobs"/>
    <x v="2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x v="4228"/>
    <x v="387"/>
    <x v="331"/>
    <x v="1"/>
    <s v="SJ-20125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x v="4229"/>
    <x v="555"/>
    <x v="1282"/>
    <x v="2"/>
    <s v="CA-12775"/>
    <s v="Cynthia Arntzen"/>
    <x v="0"/>
    <s v="United States"/>
    <x v="66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x v="4229"/>
    <x v="555"/>
    <x v="1282"/>
    <x v="2"/>
    <s v="CA-12775"/>
    <s v="Cynthia Arntzen"/>
    <x v="0"/>
    <s v="United States"/>
    <x v="66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x v="4229"/>
    <x v="555"/>
    <x v="1282"/>
    <x v="2"/>
    <s v="CA-12775"/>
    <s v="Cynthia Arntzen"/>
    <x v="0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x v="4230"/>
    <x v="596"/>
    <x v="1296"/>
    <x v="1"/>
    <s v="LC-16885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x v="4231"/>
    <x v="1056"/>
    <x v="1175"/>
    <x v="1"/>
    <s v="NS-18640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x v="4232"/>
    <x v="929"/>
    <x v="1201"/>
    <x v="1"/>
    <s v="NS-18640"/>
    <s v="Noel Staavos"/>
    <x v="1"/>
    <s v="United States"/>
    <x v="333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x v="4233"/>
    <x v="291"/>
    <x v="722"/>
    <x v="1"/>
    <s v="HG-14965"/>
    <s v="Henry Goldwyn"/>
    <x v="1"/>
    <s v="United States"/>
    <x v="159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x v="4233"/>
    <x v="291"/>
    <x v="722"/>
    <x v="1"/>
    <s v="HG-14965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x v="4234"/>
    <x v="281"/>
    <x v="1182"/>
    <x v="1"/>
    <s v="SF-20200"/>
    <s v="Sarah Foster"/>
    <x v="0"/>
    <s v="United States"/>
    <x v="20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x v="4235"/>
    <x v="400"/>
    <x v="92"/>
    <x v="0"/>
    <s v="EM-14065"/>
    <s v="Erin Mull"/>
    <x v="0"/>
    <s v="United States"/>
    <x v="326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x v="4236"/>
    <x v="769"/>
    <x v="235"/>
    <x v="1"/>
    <s v="DO-13645"/>
    <s v="Doug O'Connell"/>
    <x v="0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x v="4236"/>
    <x v="769"/>
    <x v="235"/>
    <x v="1"/>
    <s v="DO-13645"/>
    <s v="Doug O'Connell"/>
    <x v="0"/>
    <s v="United States"/>
    <x v="267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x v="4236"/>
    <x v="769"/>
    <x v="235"/>
    <x v="1"/>
    <s v="DO-13645"/>
    <s v="Doug O'Connell"/>
    <x v="0"/>
    <s v="United States"/>
    <x v="267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x v="4237"/>
    <x v="383"/>
    <x v="900"/>
    <x v="1"/>
    <s v="MP-17470"/>
    <s v="Mark Packer"/>
    <x v="2"/>
    <s v="United States"/>
    <x v="38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x v="4238"/>
    <x v="178"/>
    <x v="1115"/>
    <x v="1"/>
    <s v="MY-18295"/>
    <s v="Muhammed Yedwab"/>
    <x v="1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x v="4239"/>
    <x v="296"/>
    <x v="425"/>
    <x v="1"/>
    <s v="DB-13615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x v="4240"/>
    <x v="633"/>
    <x v="1034"/>
    <x v="3"/>
    <s v="SP-20920"/>
    <s v="Susan Pistek"/>
    <x v="0"/>
    <s v="United States"/>
    <x v="38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x v="4240"/>
    <x v="633"/>
    <x v="1034"/>
    <x v="3"/>
    <s v="SP-20920"/>
    <s v="Susan Pistek"/>
    <x v="0"/>
    <s v="United States"/>
    <x v="38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x v="4240"/>
    <x v="633"/>
    <x v="1034"/>
    <x v="3"/>
    <s v="SP-20920"/>
    <s v="Susan Pistek"/>
    <x v="0"/>
    <s v="United States"/>
    <x v="38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x v="4240"/>
    <x v="633"/>
    <x v="1034"/>
    <x v="3"/>
    <s v="SP-20920"/>
    <s v="Susan Pistek"/>
    <x v="0"/>
    <s v="United States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x v="4240"/>
    <x v="633"/>
    <x v="1034"/>
    <x v="3"/>
    <s v="SP-20920"/>
    <s v="Susan Pistek"/>
    <x v="0"/>
    <s v="United States"/>
    <x v="38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x v="4241"/>
    <x v="468"/>
    <x v="251"/>
    <x v="1"/>
    <s v="ME-17320"/>
    <s v="Maria Etezadi"/>
    <x v="2"/>
    <s v="United States"/>
    <x v="1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x v="4242"/>
    <x v="885"/>
    <x v="296"/>
    <x v="1"/>
    <s v="BS-11755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x v="4242"/>
    <x v="885"/>
    <x v="296"/>
    <x v="1"/>
    <s v="BS-11755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x v="4242"/>
    <x v="885"/>
    <x v="296"/>
    <x v="1"/>
    <s v="BS-11755"/>
    <s v="Bruce Stewart"/>
    <x v="0"/>
    <s v="United States"/>
    <x v="66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x v="4242"/>
    <x v="885"/>
    <x v="296"/>
    <x v="1"/>
    <s v="BS-11755"/>
    <s v="Bruce Stewart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x v="4243"/>
    <x v="1004"/>
    <x v="594"/>
    <x v="0"/>
    <s v="KS-16300"/>
    <s v="Karen Seio"/>
    <x v="1"/>
    <s v="United States"/>
    <x v="38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x v="4244"/>
    <x v="1174"/>
    <x v="307"/>
    <x v="1"/>
    <s v="CC-12475"/>
    <s v="Cindy Chapman"/>
    <x v="0"/>
    <s v="United States"/>
    <x v="8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x v="4245"/>
    <x v="722"/>
    <x v="1149"/>
    <x v="1"/>
    <s v="HD-14785"/>
    <s v="Harold Dahlen"/>
    <x v="2"/>
    <s v="United States"/>
    <x v="10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x v="4245"/>
    <x v="722"/>
    <x v="1149"/>
    <x v="1"/>
    <s v="HD-14785"/>
    <s v="Harold Dahlen"/>
    <x v="2"/>
    <s v="United States"/>
    <x v="10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x v="4245"/>
    <x v="722"/>
    <x v="1149"/>
    <x v="1"/>
    <s v="HD-14785"/>
    <s v="Harold Dahlen"/>
    <x v="2"/>
    <s v="United States"/>
    <x v="10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x v="4246"/>
    <x v="631"/>
    <x v="669"/>
    <x v="1"/>
    <s v="KB-16315"/>
    <s v="Karl Braun"/>
    <x v="0"/>
    <s v="United States"/>
    <x v="1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x v="4246"/>
    <x v="631"/>
    <x v="669"/>
    <x v="1"/>
    <s v="KB-16315"/>
    <s v="Karl Braun"/>
    <x v="0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x v="4247"/>
    <x v="937"/>
    <x v="226"/>
    <x v="2"/>
    <s v="HR-14830"/>
    <s v="Harold Ryan"/>
    <x v="1"/>
    <s v="United States"/>
    <x v="10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x v="4247"/>
    <x v="937"/>
    <x v="226"/>
    <x v="2"/>
    <s v="HR-14830"/>
    <s v="Harold Ryan"/>
    <x v="1"/>
    <s v="United States"/>
    <x v="10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x v="4248"/>
    <x v="908"/>
    <x v="826"/>
    <x v="1"/>
    <s v="TB-21625"/>
    <s v="Trudy Brown"/>
    <x v="0"/>
    <s v="United States"/>
    <x v="20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x v="4249"/>
    <x v="1196"/>
    <x v="509"/>
    <x v="1"/>
    <s v="DS-13180"/>
    <s v="David Smith"/>
    <x v="1"/>
    <s v="United States"/>
    <x v="38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x v="4249"/>
    <x v="1196"/>
    <x v="509"/>
    <x v="1"/>
    <s v="DS-13180"/>
    <s v="David Smith"/>
    <x v="1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x v="4249"/>
    <x v="1196"/>
    <x v="509"/>
    <x v="1"/>
    <s v="DS-13180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x v="4250"/>
    <x v="901"/>
    <x v="763"/>
    <x v="1"/>
    <s v="GB-14530"/>
    <s v="George Bell"/>
    <x v="1"/>
    <s v="United States"/>
    <x v="1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x v="4250"/>
    <x v="901"/>
    <x v="763"/>
    <x v="1"/>
    <s v="GB-14530"/>
    <s v="George Bell"/>
    <x v="1"/>
    <s v="United States"/>
    <x v="1"/>
    <x v="1"/>
    <n v="90049"/>
    <x v="1"/>
    <s v="OFF-LA-10000452"/>
    <x v="1"/>
    <x v="2"/>
    <s v="Avery 488"/>
    <n v="12.6"/>
    <n v="4"/>
    <n v="0"/>
    <n v="6.048"/>
    <x v="1"/>
    <x v="0"/>
  </r>
  <r>
    <n v="8550"/>
    <x v="4251"/>
    <x v="861"/>
    <x v="64"/>
    <x v="2"/>
    <s v="GB-14530"/>
    <s v="George Bell"/>
    <x v="1"/>
    <s v="United States"/>
    <x v="34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x v="4252"/>
    <x v="789"/>
    <x v="1297"/>
    <x v="1"/>
    <s v="VB-21745"/>
    <s v="Victoria Brennan"/>
    <x v="1"/>
    <s v="United States"/>
    <x v="12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x v="4252"/>
    <x v="789"/>
    <x v="1297"/>
    <x v="1"/>
    <s v="VB-21745"/>
    <s v="Victoria Brennan"/>
    <x v="1"/>
    <s v="United States"/>
    <x v="12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x v="4253"/>
    <x v="992"/>
    <x v="1298"/>
    <x v="1"/>
    <s v="MC-17425"/>
    <s v="Mark Cousins"/>
    <x v="1"/>
    <s v="United States"/>
    <x v="22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x v="4254"/>
    <x v="38"/>
    <x v="541"/>
    <x v="1"/>
    <s v="CB-12025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x v="4255"/>
    <x v="10"/>
    <x v="440"/>
    <x v="2"/>
    <s v="PM-18940"/>
    <s v="Paul MacIntyre"/>
    <x v="0"/>
    <s v="United States"/>
    <x v="24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x v="4256"/>
    <x v="204"/>
    <x v="206"/>
    <x v="3"/>
    <s v="DC-13285"/>
    <s v="Debra Catini"/>
    <x v="0"/>
    <s v="United States"/>
    <x v="369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x v="4256"/>
    <x v="204"/>
    <x v="206"/>
    <x v="3"/>
    <s v="DC-13285"/>
    <s v="Debra Catini"/>
    <x v="0"/>
    <s v="United States"/>
    <x v="369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x v="4257"/>
    <x v="443"/>
    <x v="1296"/>
    <x v="0"/>
    <s v="LA-16780"/>
    <s v="Laura Armstrong"/>
    <x v="1"/>
    <s v="United States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x v="4257"/>
    <x v="443"/>
    <x v="1296"/>
    <x v="0"/>
    <s v="LA-16780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x v="4257"/>
    <x v="443"/>
    <x v="1296"/>
    <x v="0"/>
    <s v="LA-16780"/>
    <s v="Laura Armstrong"/>
    <x v="1"/>
    <s v="United States"/>
    <x v="12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x v="4257"/>
    <x v="443"/>
    <x v="1296"/>
    <x v="0"/>
    <s v="LA-16780"/>
    <s v="Laura Armstrong"/>
    <x v="1"/>
    <s v="United States"/>
    <x v="12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x v="4257"/>
    <x v="443"/>
    <x v="1296"/>
    <x v="0"/>
    <s v="LA-16780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x v="4258"/>
    <x v="1197"/>
    <x v="996"/>
    <x v="0"/>
    <s v="DJ-13420"/>
    <s v="Denny Joy"/>
    <x v="1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x v="4259"/>
    <x v="504"/>
    <x v="605"/>
    <x v="1"/>
    <s v="MH-18115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x v="4259"/>
    <x v="504"/>
    <x v="605"/>
    <x v="1"/>
    <s v="MH-18115"/>
    <s v="Mick Hernandez"/>
    <x v="2"/>
    <s v="United States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x v="4260"/>
    <x v="1019"/>
    <x v="1058"/>
    <x v="2"/>
    <s v="BG-11035"/>
    <s v="Barry Gonzalez"/>
    <x v="0"/>
    <s v="United States"/>
    <x v="398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x v="4260"/>
    <x v="1019"/>
    <x v="1058"/>
    <x v="2"/>
    <s v="BG-11035"/>
    <s v="Barry Gonzalez"/>
    <x v="0"/>
    <s v="United States"/>
    <x v="398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x v="4261"/>
    <x v="338"/>
    <x v="357"/>
    <x v="2"/>
    <s v="SV-20365"/>
    <s v="Seth Vernon"/>
    <x v="0"/>
    <s v="United States"/>
    <x v="21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x v="4262"/>
    <x v="409"/>
    <x v="485"/>
    <x v="1"/>
    <s v="DP-13105"/>
    <s v="Dave Poirier"/>
    <x v="1"/>
    <s v="United States"/>
    <x v="337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x v="4262"/>
    <x v="409"/>
    <x v="485"/>
    <x v="1"/>
    <s v="DP-13105"/>
    <s v="Dave Poirier"/>
    <x v="1"/>
    <s v="United States"/>
    <x v="337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x v="4262"/>
    <x v="409"/>
    <x v="485"/>
    <x v="1"/>
    <s v="DP-13105"/>
    <s v="Dave Poirier"/>
    <x v="1"/>
    <s v="United States"/>
    <x v="337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x v="4263"/>
    <x v="1015"/>
    <x v="187"/>
    <x v="3"/>
    <s v="SR-20740"/>
    <s v="Steven Roelle"/>
    <x v="2"/>
    <s v="United States"/>
    <x v="61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x v="4264"/>
    <x v="683"/>
    <x v="589"/>
    <x v="1"/>
    <s v="BT-11680"/>
    <s v="Brian Thompson"/>
    <x v="0"/>
    <s v="United States"/>
    <x v="12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x v="4265"/>
    <x v="1182"/>
    <x v="1181"/>
    <x v="2"/>
    <s v="MS-17770"/>
    <s v="Maxwell Schwartz"/>
    <x v="0"/>
    <s v="United States"/>
    <x v="20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x v="4266"/>
    <x v="111"/>
    <x v="76"/>
    <x v="3"/>
    <s v="JK-15640"/>
    <s v="Jim Kriz"/>
    <x v="2"/>
    <s v="United States"/>
    <x v="8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x v="4267"/>
    <x v="151"/>
    <x v="624"/>
    <x v="0"/>
    <s v="ST-20530"/>
    <s v="Shui Tom"/>
    <x v="0"/>
    <s v="United States"/>
    <x v="370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x v="4268"/>
    <x v="445"/>
    <x v="446"/>
    <x v="2"/>
    <s v="TS-21505"/>
    <s v="Tony Sayre"/>
    <x v="0"/>
    <s v="United States"/>
    <x v="3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x v="4269"/>
    <x v="66"/>
    <x v="738"/>
    <x v="1"/>
    <s v="CM-12190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x v="4269"/>
    <x v="66"/>
    <x v="738"/>
    <x v="1"/>
    <s v="CM-12190"/>
    <s v="Charlotte Melton"/>
    <x v="0"/>
    <s v="United States"/>
    <x v="30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x v="4270"/>
    <x v="797"/>
    <x v="771"/>
    <x v="1"/>
    <s v="JW-15955"/>
    <s v="Joni Wasserman"/>
    <x v="0"/>
    <s v="United States"/>
    <x v="103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x v="4271"/>
    <x v="671"/>
    <x v="707"/>
    <x v="0"/>
    <s v="MC-17590"/>
    <s v="Matt Collister"/>
    <x v="1"/>
    <s v="United States"/>
    <x v="509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x v="4271"/>
    <x v="671"/>
    <x v="707"/>
    <x v="0"/>
    <s v="MC-17590"/>
    <s v="Matt Collister"/>
    <x v="1"/>
    <s v="United States"/>
    <x v="509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x v="4271"/>
    <x v="671"/>
    <x v="707"/>
    <x v="0"/>
    <s v="MC-17590"/>
    <s v="Matt Collister"/>
    <x v="1"/>
    <s v="United States"/>
    <x v="509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x v="4271"/>
    <x v="671"/>
    <x v="707"/>
    <x v="0"/>
    <s v="MC-17590"/>
    <s v="Matt Collister"/>
    <x v="1"/>
    <s v="United States"/>
    <x v="509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x v="4272"/>
    <x v="519"/>
    <x v="561"/>
    <x v="0"/>
    <s v="MH-17440"/>
    <s v="Mark Haberlin"/>
    <x v="1"/>
    <s v="United States"/>
    <x v="194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x v="4273"/>
    <x v="34"/>
    <x v="159"/>
    <x v="1"/>
    <s v="RD-19720"/>
    <s v="Roger Demir"/>
    <x v="0"/>
    <s v="United States"/>
    <x v="10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x v="4274"/>
    <x v="497"/>
    <x v="11"/>
    <x v="1"/>
    <s v="KB-16240"/>
    <s v="Karen Bern"/>
    <x v="1"/>
    <s v="United States"/>
    <x v="1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x v="4274"/>
    <x v="497"/>
    <x v="11"/>
    <x v="1"/>
    <s v="KB-16240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x v="4275"/>
    <x v="1060"/>
    <x v="1299"/>
    <x v="1"/>
    <s v="FC-14335"/>
    <s v="Fred Chung"/>
    <x v="1"/>
    <s v="United States"/>
    <x v="10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x v="4276"/>
    <x v="926"/>
    <x v="1085"/>
    <x v="2"/>
    <s v="BD-11770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x v="4277"/>
    <x v="365"/>
    <x v="147"/>
    <x v="2"/>
    <s v="FH-14365"/>
    <s v="Fred Hopkins"/>
    <x v="1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x v="4278"/>
    <x v="756"/>
    <x v="732"/>
    <x v="2"/>
    <s v="SO-20335"/>
    <s v="Sean O'Donnell"/>
    <x v="0"/>
    <s v="United States"/>
    <x v="510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x v="4278"/>
    <x v="756"/>
    <x v="732"/>
    <x v="2"/>
    <s v="SO-20335"/>
    <s v="Sean O'Donnell"/>
    <x v="0"/>
    <s v="United States"/>
    <x v="510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x v="4279"/>
    <x v="45"/>
    <x v="87"/>
    <x v="1"/>
    <s v="PM-19135"/>
    <s v="Peter McVee"/>
    <x v="2"/>
    <s v="United States"/>
    <x v="108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x v="4279"/>
    <x v="45"/>
    <x v="87"/>
    <x v="1"/>
    <s v="PM-19135"/>
    <s v="Peter McVee"/>
    <x v="2"/>
    <s v="United States"/>
    <x v="108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x v="4280"/>
    <x v="952"/>
    <x v="1278"/>
    <x v="2"/>
    <s v="GD-14590"/>
    <s v="Giulietta Dortch"/>
    <x v="1"/>
    <s v="United States"/>
    <x v="81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x v="4280"/>
    <x v="952"/>
    <x v="1278"/>
    <x v="2"/>
    <s v="GD-14590"/>
    <s v="Giulietta Dortch"/>
    <x v="1"/>
    <s v="United States"/>
    <x v="81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x v="4281"/>
    <x v="189"/>
    <x v="894"/>
    <x v="1"/>
    <s v="PA-19060"/>
    <s v="Pete Armstrong"/>
    <x v="2"/>
    <s v="United States"/>
    <x v="8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x v="4282"/>
    <x v="35"/>
    <x v="34"/>
    <x v="1"/>
    <s v="LS-17200"/>
    <s v="Luke Schmidt"/>
    <x v="1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x v="4282"/>
    <x v="35"/>
    <x v="34"/>
    <x v="1"/>
    <s v="LS-17200"/>
    <s v="Luke Schmidt"/>
    <x v="1"/>
    <s v="United States"/>
    <x v="201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x v="4282"/>
    <x v="35"/>
    <x v="34"/>
    <x v="1"/>
    <s v="LS-17200"/>
    <s v="Luke Schmidt"/>
    <x v="1"/>
    <s v="United States"/>
    <x v="201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x v="4282"/>
    <x v="35"/>
    <x v="34"/>
    <x v="1"/>
    <s v="LS-17200"/>
    <s v="Luke Schmidt"/>
    <x v="1"/>
    <s v="United States"/>
    <x v="201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x v="4283"/>
    <x v="520"/>
    <x v="252"/>
    <x v="3"/>
    <s v="JL-15175"/>
    <s v="James Lanier"/>
    <x v="2"/>
    <s v="United States"/>
    <x v="192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x v="4284"/>
    <x v="835"/>
    <x v="1166"/>
    <x v="1"/>
    <s v="CA-12310"/>
    <s v="Christine Abelman"/>
    <x v="1"/>
    <s v="United States"/>
    <x v="52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x v="4284"/>
    <x v="835"/>
    <x v="1166"/>
    <x v="1"/>
    <s v="CA-12310"/>
    <s v="Christine Abelman"/>
    <x v="1"/>
    <s v="United States"/>
    <x v="52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x v="4284"/>
    <x v="835"/>
    <x v="1166"/>
    <x v="1"/>
    <s v="CA-12310"/>
    <s v="Christine Abelman"/>
    <x v="1"/>
    <s v="United States"/>
    <x v="52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x v="4285"/>
    <x v="238"/>
    <x v="554"/>
    <x v="1"/>
    <s v="CM-12160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x v="4286"/>
    <x v="611"/>
    <x v="610"/>
    <x v="1"/>
    <s v="BT-11440"/>
    <s v="Bobby Trafton"/>
    <x v="0"/>
    <s v="United States"/>
    <x v="20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x v="4286"/>
    <x v="611"/>
    <x v="610"/>
    <x v="1"/>
    <s v="BT-11440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x v="4286"/>
    <x v="611"/>
    <x v="610"/>
    <x v="1"/>
    <s v="BT-11440"/>
    <s v="Bobby Trafton"/>
    <x v="0"/>
    <s v="United States"/>
    <x v="20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x v="4286"/>
    <x v="611"/>
    <x v="610"/>
    <x v="1"/>
    <s v="BT-11440"/>
    <s v="Bobby Trafton"/>
    <x v="0"/>
    <s v="United States"/>
    <x v="20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x v="4287"/>
    <x v="38"/>
    <x v="251"/>
    <x v="0"/>
    <s v="SE-20110"/>
    <s v="Sanjit Engle"/>
    <x v="0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x v="4288"/>
    <x v="1198"/>
    <x v="1261"/>
    <x v="0"/>
    <s v="HG-14965"/>
    <s v="Henry Goldwyn"/>
    <x v="1"/>
    <s v="United States"/>
    <x v="1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x v="4289"/>
    <x v="1199"/>
    <x v="954"/>
    <x v="1"/>
    <s v="PF-19165"/>
    <s v="Philip Fox"/>
    <x v="0"/>
    <s v="United States"/>
    <x v="182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x v="4290"/>
    <x v="545"/>
    <x v="126"/>
    <x v="1"/>
    <s v="BD-11770"/>
    <s v="Bryan Davis"/>
    <x v="0"/>
    <s v="United States"/>
    <x v="156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x v="4290"/>
    <x v="545"/>
    <x v="126"/>
    <x v="1"/>
    <s v="BD-11770"/>
    <s v="Bryan Davis"/>
    <x v="0"/>
    <s v="United States"/>
    <x v="156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x v="4290"/>
    <x v="545"/>
    <x v="126"/>
    <x v="1"/>
    <s v="BD-11770"/>
    <s v="Bryan Davis"/>
    <x v="0"/>
    <s v="United States"/>
    <x v="156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x v="4290"/>
    <x v="545"/>
    <x v="126"/>
    <x v="1"/>
    <s v="BD-11770"/>
    <s v="Bryan Davis"/>
    <x v="0"/>
    <s v="United States"/>
    <x v="156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x v="4291"/>
    <x v="448"/>
    <x v="494"/>
    <x v="1"/>
    <s v="BT-11395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x v="4292"/>
    <x v="565"/>
    <x v="462"/>
    <x v="0"/>
    <s v="EM-14095"/>
    <s v="Eudokia Martin"/>
    <x v="1"/>
    <s v="United States"/>
    <x v="20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x v="4293"/>
    <x v="44"/>
    <x v="748"/>
    <x v="0"/>
    <s v="LC-17050"/>
    <s v="Liz Carlisle"/>
    <x v="0"/>
    <s v="United States"/>
    <x v="61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x v="4294"/>
    <x v="726"/>
    <x v="380"/>
    <x v="1"/>
    <s v="FH-14275"/>
    <s v="Frank Hawley"/>
    <x v="1"/>
    <s v="United States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x v="4295"/>
    <x v="581"/>
    <x v="417"/>
    <x v="1"/>
    <s v="CM-12235"/>
    <s v="Chris McAfee"/>
    <x v="0"/>
    <s v="United States"/>
    <x v="42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x v="4296"/>
    <x v="50"/>
    <x v="837"/>
    <x v="1"/>
    <s v="FM-14380"/>
    <s v="Fred McMath"/>
    <x v="0"/>
    <s v="United States"/>
    <x v="100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x v="4296"/>
    <x v="50"/>
    <x v="837"/>
    <x v="1"/>
    <s v="FM-14380"/>
    <s v="Fred McMath"/>
    <x v="0"/>
    <s v="United States"/>
    <x v="100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x v="4297"/>
    <x v="575"/>
    <x v="301"/>
    <x v="1"/>
    <s v="HG-14965"/>
    <s v="Henry Goldwyn"/>
    <x v="1"/>
    <s v="United States"/>
    <x v="77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x v="4298"/>
    <x v="67"/>
    <x v="64"/>
    <x v="1"/>
    <s v="AG-10525"/>
    <s v="Andy Gerbode"/>
    <x v="1"/>
    <s v="United States"/>
    <x v="20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x v="4298"/>
    <x v="67"/>
    <x v="64"/>
    <x v="1"/>
    <s v="AG-10525"/>
    <s v="Andy Gerbode"/>
    <x v="1"/>
    <s v="United States"/>
    <x v="20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x v="4298"/>
    <x v="67"/>
    <x v="64"/>
    <x v="1"/>
    <s v="AG-10525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x v="4298"/>
    <x v="67"/>
    <x v="64"/>
    <x v="1"/>
    <s v="AG-10525"/>
    <s v="Andy Gerbode"/>
    <x v="1"/>
    <s v="United States"/>
    <x v="20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x v="4298"/>
    <x v="67"/>
    <x v="64"/>
    <x v="1"/>
    <s v="AG-10525"/>
    <s v="Andy Gerbode"/>
    <x v="1"/>
    <s v="United States"/>
    <x v="20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x v="4299"/>
    <x v="1062"/>
    <x v="879"/>
    <x v="2"/>
    <s v="OT-18730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x v="4299"/>
    <x v="1062"/>
    <x v="879"/>
    <x v="2"/>
    <s v="OT-18730"/>
    <s v="Olvera Toch"/>
    <x v="0"/>
    <s v="United States"/>
    <x v="437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x v="4299"/>
    <x v="1062"/>
    <x v="879"/>
    <x v="2"/>
    <s v="OT-18730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x v="4300"/>
    <x v="326"/>
    <x v="346"/>
    <x v="1"/>
    <s v="SV-20365"/>
    <s v="Seth Vernon"/>
    <x v="0"/>
    <s v="United States"/>
    <x v="10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x v="4301"/>
    <x v="1013"/>
    <x v="1108"/>
    <x v="2"/>
    <s v="JM-16195"/>
    <s v="Justin MacKendrick"/>
    <x v="0"/>
    <s v="United States"/>
    <x v="103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x v="4301"/>
    <x v="1013"/>
    <x v="1108"/>
    <x v="2"/>
    <s v="JM-16195"/>
    <s v="Justin MacKendrick"/>
    <x v="0"/>
    <s v="United States"/>
    <x v="103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x v="4302"/>
    <x v="842"/>
    <x v="1060"/>
    <x v="1"/>
    <s v="HM-14980"/>
    <s v="Henry MacAllister"/>
    <x v="0"/>
    <s v="United States"/>
    <x v="4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x v="4303"/>
    <x v="283"/>
    <x v="892"/>
    <x v="2"/>
    <s v="PO-19180"/>
    <s v="Philisse Overcash"/>
    <x v="2"/>
    <s v="United States"/>
    <x v="249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x v="4304"/>
    <x v="736"/>
    <x v="345"/>
    <x v="0"/>
    <s v="KC-16675"/>
    <s v="Kimberly Carter"/>
    <x v="1"/>
    <s v="United States"/>
    <x v="0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x v="4305"/>
    <x v="602"/>
    <x v="1019"/>
    <x v="1"/>
    <s v="DB-13120"/>
    <s v="David Bremer"/>
    <x v="1"/>
    <s v="United States"/>
    <x v="61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x v="4306"/>
    <x v="574"/>
    <x v="348"/>
    <x v="3"/>
    <s v="SV-20935"/>
    <s v="Susan Vittorini"/>
    <x v="0"/>
    <s v="United States"/>
    <x v="97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x v="4307"/>
    <x v="627"/>
    <x v="112"/>
    <x v="1"/>
    <s v="NS-18640"/>
    <s v="Noel Staavos"/>
    <x v="1"/>
    <s v="United States"/>
    <x v="108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x v="4307"/>
    <x v="627"/>
    <x v="112"/>
    <x v="1"/>
    <s v="NS-18640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x v="4307"/>
    <x v="627"/>
    <x v="112"/>
    <x v="1"/>
    <s v="NS-18640"/>
    <s v="Noel Staavos"/>
    <x v="1"/>
    <s v="United States"/>
    <x v="108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x v="4307"/>
    <x v="627"/>
    <x v="112"/>
    <x v="1"/>
    <s v="NS-18640"/>
    <s v="Noel Staavos"/>
    <x v="1"/>
    <s v="United States"/>
    <x v="108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x v="4308"/>
    <x v="881"/>
    <x v="533"/>
    <x v="1"/>
    <s v="MH-17455"/>
    <s v="Mark Hamilton"/>
    <x v="0"/>
    <s v="United States"/>
    <x v="1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x v="4309"/>
    <x v="901"/>
    <x v="222"/>
    <x v="2"/>
    <s v="RR-19525"/>
    <s v="Rick Reed"/>
    <x v="1"/>
    <s v="United States"/>
    <x v="316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x v="4310"/>
    <x v="875"/>
    <x v="1151"/>
    <x v="1"/>
    <s v="RH-19555"/>
    <s v="Ritsa Hightower"/>
    <x v="0"/>
    <s v="United States"/>
    <x v="35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x v="4310"/>
    <x v="875"/>
    <x v="1151"/>
    <x v="1"/>
    <s v="RH-19555"/>
    <s v="Ritsa Hightower"/>
    <x v="0"/>
    <s v="United States"/>
    <x v="35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x v="4311"/>
    <x v="103"/>
    <x v="178"/>
    <x v="3"/>
    <s v="RP-19390"/>
    <s v="Resi Pölking"/>
    <x v="0"/>
    <s v="United States"/>
    <x v="4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x v="4311"/>
    <x v="103"/>
    <x v="178"/>
    <x v="3"/>
    <s v="RP-19390"/>
    <s v="Resi Pölking"/>
    <x v="0"/>
    <s v="United States"/>
    <x v="4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x v="4311"/>
    <x v="103"/>
    <x v="178"/>
    <x v="3"/>
    <s v="RP-19390"/>
    <s v="Resi Pölking"/>
    <x v="0"/>
    <s v="United States"/>
    <x v="4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x v="4311"/>
    <x v="103"/>
    <x v="178"/>
    <x v="3"/>
    <s v="RP-19390"/>
    <s v="Resi Pölking"/>
    <x v="0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x v="4311"/>
    <x v="103"/>
    <x v="178"/>
    <x v="3"/>
    <s v="RP-19390"/>
    <s v="Resi Pölking"/>
    <x v="0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x v="4311"/>
    <x v="103"/>
    <x v="178"/>
    <x v="3"/>
    <s v="RP-19390"/>
    <s v="Resi Pölking"/>
    <x v="0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x v="4311"/>
    <x v="103"/>
    <x v="178"/>
    <x v="3"/>
    <s v="RP-19390"/>
    <s v="Resi Pölking"/>
    <x v="0"/>
    <s v="United States"/>
    <x v="4"/>
    <x v="4"/>
    <n v="98103"/>
    <x v="1"/>
    <s v="OFF-PA-10002923"/>
    <x v="1"/>
    <x v="10"/>
    <s v="Xerox 1942"/>
    <n v="48.94"/>
    <n v="1"/>
    <n v="0"/>
    <n v="24.47"/>
    <x v="1"/>
    <x v="1"/>
  </r>
  <r>
    <n v="8658"/>
    <x v="4311"/>
    <x v="103"/>
    <x v="178"/>
    <x v="3"/>
    <s v="RP-19390"/>
    <s v="Resi Pölking"/>
    <x v="0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x v="4312"/>
    <x v="1028"/>
    <x v="22"/>
    <x v="1"/>
    <s v="KB-16600"/>
    <s v="Ken Brennan"/>
    <x v="1"/>
    <s v="United States"/>
    <x v="22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x v="4313"/>
    <x v="323"/>
    <x v="1054"/>
    <x v="1"/>
    <s v="MH-17620"/>
    <s v="Matt Hagelstein"/>
    <x v="1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x v="4314"/>
    <x v="920"/>
    <x v="524"/>
    <x v="1"/>
    <s v="HZ-14950"/>
    <s v="Henia Zydlo"/>
    <x v="0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x v="4315"/>
    <x v="793"/>
    <x v="280"/>
    <x v="1"/>
    <s v="JG-15160"/>
    <s v="James Galang"/>
    <x v="0"/>
    <s v="United States"/>
    <x v="12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x v="4315"/>
    <x v="793"/>
    <x v="280"/>
    <x v="1"/>
    <s v="JG-15160"/>
    <s v="James Galang"/>
    <x v="0"/>
    <s v="United States"/>
    <x v="12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x v="4315"/>
    <x v="793"/>
    <x v="280"/>
    <x v="1"/>
    <s v="JG-15160"/>
    <s v="James Galang"/>
    <x v="0"/>
    <s v="United States"/>
    <x v="12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x v="4316"/>
    <x v="983"/>
    <x v="1300"/>
    <x v="0"/>
    <s v="AB-10165"/>
    <s v="Alan Barnes"/>
    <x v="0"/>
    <s v="United States"/>
    <x v="80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x v="4317"/>
    <x v="1019"/>
    <x v="1058"/>
    <x v="2"/>
    <s v="HJ-14875"/>
    <s v="Heather Jas"/>
    <x v="2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x v="4318"/>
    <x v="945"/>
    <x v="771"/>
    <x v="2"/>
    <s v="CJ-11875"/>
    <s v="Carl Jackson"/>
    <x v="1"/>
    <s v="United States"/>
    <x v="10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x v="4319"/>
    <x v="596"/>
    <x v="746"/>
    <x v="0"/>
    <s v="ED-13885"/>
    <s v="Emily Ducich"/>
    <x v="2"/>
    <s v="United States"/>
    <x v="4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x v="4319"/>
    <x v="596"/>
    <x v="746"/>
    <x v="0"/>
    <s v="ED-13885"/>
    <s v="Emily Ducich"/>
    <x v="2"/>
    <s v="United States"/>
    <x v="4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x v="4320"/>
    <x v="139"/>
    <x v="603"/>
    <x v="0"/>
    <s v="AI-10855"/>
    <s v="Arianne Irving"/>
    <x v="0"/>
    <s v="United States"/>
    <x v="1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x v="4321"/>
    <x v="422"/>
    <x v="916"/>
    <x v="0"/>
    <s v="KB-16315"/>
    <s v="Karl Braun"/>
    <x v="0"/>
    <s v="United States"/>
    <x v="138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x v="4321"/>
    <x v="422"/>
    <x v="916"/>
    <x v="0"/>
    <s v="KB-16315"/>
    <s v="Karl Braun"/>
    <x v="0"/>
    <s v="United States"/>
    <x v="138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x v="4322"/>
    <x v="911"/>
    <x v="638"/>
    <x v="1"/>
    <s v="JS-16030"/>
    <s v="Joy Smith"/>
    <x v="0"/>
    <s v="United States"/>
    <x v="27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x v="4322"/>
    <x v="911"/>
    <x v="638"/>
    <x v="1"/>
    <s v="JS-16030"/>
    <s v="Joy Smith"/>
    <x v="0"/>
    <s v="United States"/>
    <x v="27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x v="4322"/>
    <x v="911"/>
    <x v="638"/>
    <x v="1"/>
    <s v="JS-16030"/>
    <s v="Joy Smith"/>
    <x v="0"/>
    <s v="United States"/>
    <x v="27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x v="4322"/>
    <x v="911"/>
    <x v="638"/>
    <x v="1"/>
    <s v="JS-16030"/>
    <s v="Joy Smith"/>
    <x v="0"/>
    <s v="United States"/>
    <x v="27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x v="4322"/>
    <x v="911"/>
    <x v="638"/>
    <x v="1"/>
    <s v="JS-16030"/>
    <s v="Joy Smith"/>
    <x v="0"/>
    <s v="United States"/>
    <x v="27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x v="4323"/>
    <x v="1200"/>
    <x v="215"/>
    <x v="2"/>
    <s v="PO-18850"/>
    <s v="Patrick O'Brill"/>
    <x v="0"/>
    <s v="United States"/>
    <x v="511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x v="4324"/>
    <x v="476"/>
    <x v="62"/>
    <x v="0"/>
    <s v="RD-19810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x v="4324"/>
    <x v="476"/>
    <x v="62"/>
    <x v="0"/>
    <s v="RD-19810"/>
    <s v="Ross DeVincentis"/>
    <x v="2"/>
    <s v="United States"/>
    <x v="12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x v="4325"/>
    <x v="49"/>
    <x v="845"/>
    <x v="0"/>
    <s v="JD-15895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x v="4325"/>
    <x v="49"/>
    <x v="845"/>
    <x v="0"/>
    <s v="JD-15895"/>
    <s v="Jonathan Doherty"/>
    <x v="1"/>
    <s v="United States"/>
    <x v="102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x v="4326"/>
    <x v="1127"/>
    <x v="1105"/>
    <x v="1"/>
    <s v="SR-20740"/>
    <s v="Steven Roelle"/>
    <x v="2"/>
    <s v="United States"/>
    <x v="81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x v="4327"/>
    <x v="920"/>
    <x v="670"/>
    <x v="1"/>
    <s v="TZ-21580"/>
    <s v="Tracy Zic"/>
    <x v="0"/>
    <s v="United States"/>
    <x v="8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x v="4328"/>
    <x v="186"/>
    <x v="491"/>
    <x v="1"/>
    <s v="TN-21040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x v="4329"/>
    <x v="237"/>
    <x v="551"/>
    <x v="0"/>
    <s v="PW-19030"/>
    <s v="Pauline Webber"/>
    <x v="1"/>
    <s v="United States"/>
    <x v="232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x v="4330"/>
    <x v="190"/>
    <x v="674"/>
    <x v="3"/>
    <s v="AH-10075"/>
    <s v="Adam Hart"/>
    <x v="1"/>
    <s v="United States"/>
    <x v="1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x v="4330"/>
    <x v="190"/>
    <x v="674"/>
    <x v="3"/>
    <s v="AH-10075"/>
    <s v="Adam Hart"/>
    <x v="1"/>
    <s v="United States"/>
    <x v="1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x v="4330"/>
    <x v="190"/>
    <x v="674"/>
    <x v="3"/>
    <s v="AH-1007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x v="4331"/>
    <x v="58"/>
    <x v="129"/>
    <x v="1"/>
    <s v="AY-10555"/>
    <s v="Andy Yotov"/>
    <x v="1"/>
    <s v="United States"/>
    <x v="10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x v="4332"/>
    <x v="1041"/>
    <x v="964"/>
    <x v="1"/>
    <s v="SP-20650"/>
    <s v="Stephanie Phelps"/>
    <x v="1"/>
    <s v="United States"/>
    <x v="59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x v="4332"/>
    <x v="1041"/>
    <x v="964"/>
    <x v="1"/>
    <s v="SP-20650"/>
    <s v="Stephanie Phelps"/>
    <x v="1"/>
    <s v="United States"/>
    <x v="59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x v="4332"/>
    <x v="1041"/>
    <x v="964"/>
    <x v="1"/>
    <s v="SP-20650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x v="4333"/>
    <x v="1057"/>
    <x v="464"/>
    <x v="1"/>
    <s v="ED-13885"/>
    <s v="Emily Ducich"/>
    <x v="2"/>
    <s v="United States"/>
    <x v="8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x v="4334"/>
    <x v="709"/>
    <x v="1301"/>
    <x v="0"/>
    <s v="CR-12625"/>
    <s v="Corey Roper"/>
    <x v="2"/>
    <s v="United States"/>
    <x v="354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x v="4335"/>
    <x v="175"/>
    <x v="31"/>
    <x v="0"/>
    <s v="CS-12400"/>
    <s v="Christopher Schild"/>
    <x v="2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x v="4336"/>
    <x v="140"/>
    <x v="46"/>
    <x v="1"/>
    <s v="TS-21205"/>
    <s v="Thomas Seio"/>
    <x v="1"/>
    <s v="United States"/>
    <x v="316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x v="4336"/>
    <x v="140"/>
    <x v="46"/>
    <x v="1"/>
    <s v="TS-21205"/>
    <s v="Thomas Seio"/>
    <x v="1"/>
    <s v="United States"/>
    <x v="316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x v="4336"/>
    <x v="140"/>
    <x v="46"/>
    <x v="1"/>
    <s v="TS-21205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x v="4336"/>
    <x v="140"/>
    <x v="46"/>
    <x v="1"/>
    <s v="TS-21205"/>
    <s v="Thomas Seio"/>
    <x v="1"/>
    <s v="United States"/>
    <x v="316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x v="4336"/>
    <x v="140"/>
    <x v="46"/>
    <x v="1"/>
    <s v="TS-21205"/>
    <s v="Thomas Seio"/>
    <x v="1"/>
    <s v="United States"/>
    <x v="316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x v="4336"/>
    <x v="140"/>
    <x v="46"/>
    <x v="1"/>
    <s v="TS-21205"/>
    <s v="Thomas Seio"/>
    <x v="1"/>
    <s v="United States"/>
    <x v="316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x v="4336"/>
    <x v="140"/>
    <x v="46"/>
    <x v="1"/>
    <s v="TS-21205"/>
    <s v="Thomas Seio"/>
    <x v="1"/>
    <s v="United States"/>
    <x v="316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x v="4337"/>
    <x v="879"/>
    <x v="656"/>
    <x v="1"/>
    <s v="RP-19390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x v="4338"/>
    <x v="310"/>
    <x v="1050"/>
    <x v="2"/>
    <s v="IL-15100"/>
    <s v="Ivan Liston"/>
    <x v="0"/>
    <s v="United States"/>
    <x v="12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x v="4339"/>
    <x v="1201"/>
    <x v="703"/>
    <x v="1"/>
    <s v="NF-18475"/>
    <s v="Neil Französisch"/>
    <x v="2"/>
    <s v="United States"/>
    <x v="192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x v="4340"/>
    <x v="78"/>
    <x v="178"/>
    <x v="1"/>
    <s v="PP-18955"/>
    <s v="Paul Prost"/>
    <x v="2"/>
    <s v="United States"/>
    <x v="20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x v="4340"/>
    <x v="78"/>
    <x v="178"/>
    <x v="1"/>
    <s v="PP-18955"/>
    <s v="Paul Prost"/>
    <x v="2"/>
    <s v="United States"/>
    <x v="20"/>
    <x v="15"/>
    <n v="10009"/>
    <x v="3"/>
    <s v="OFF-AR-10003469"/>
    <x v="1"/>
    <x v="6"/>
    <s v="Nontoxic Chalk"/>
    <n v="3.52"/>
    <n v="2"/>
    <n v="0"/>
    <n v="1.6896"/>
    <x v="3"/>
    <x v="0"/>
  </r>
  <r>
    <n v="8709"/>
    <x v="4341"/>
    <x v="912"/>
    <x v="7"/>
    <x v="2"/>
    <s v="JD-16150"/>
    <s v="Justin Deggeller"/>
    <x v="1"/>
    <s v="United States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x v="4341"/>
    <x v="912"/>
    <x v="7"/>
    <x v="2"/>
    <s v="JD-16150"/>
    <s v="Justin Deggeller"/>
    <x v="1"/>
    <s v="United States"/>
    <x v="1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x v="4341"/>
    <x v="912"/>
    <x v="7"/>
    <x v="2"/>
    <s v="JD-16150"/>
    <s v="Justin Deggeller"/>
    <x v="1"/>
    <s v="United States"/>
    <x v="1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x v="4342"/>
    <x v="223"/>
    <x v="232"/>
    <x v="1"/>
    <s v="EJ-14155"/>
    <s v="Eva Jacobs"/>
    <x v="0"/>
    <s v="United States"/>
    <x v="70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x v="4343"/>
    <x v="155"/>
    <x v="157"/>
    <x v="1"/>
    <s v="PW-19240"/>
    <s v="Pierre Wener"/>
    <x v="0"/>
    <s v="United States"/>
    <x v="8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x v="4344"/>
    <x v="497"/>
    <x v="1302"/>
    <x v="1"/>
    <s v="TS-21430"/>
    <s v="Tom Stivers"/>
    <x v="1"/>
    <s v="United States"/>
    <x v="70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x v="4344"/>
    <x v="497"/>
    <x v="1302"/>
    <x v="1"/>
    <s v="TS-21430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x v="4345"/>
    <x v="673"/>
    <x v="541"/>
    <x v="0"/>
    <s v="BM-11650"/>
    <s v="Brian Moss"/>
    <x v="1"/>
    <s v="United States"/>
    <x v="512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x v="4346"/>
    <x v="1"/>
    <x v="1"/>
    <x v="0"/>
    <s v="AW-10930"/>
    <s v="Arthur Wiediger"/>
    <x v="2"/>
    <s v="United States"/>
    <x v="12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x v="4346"/>
    <x v="1"/>
    <x v="1"/>
    <x v="0"/>
    <s v="AW-10930"/>
    <s v="Arthur Wiediger"/>
    <x v="2"/>
    <s v="United States"/>
    <x v="12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x v="4346"/>
    <x v="1"/>
    <x v="1"/>
    <x v="0"/>
    <s v="AW-10930"/>
    <s v="Arthur Wiediger"/>
    <x v="2"/>
    <s v="United States"/>
    <x v="12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x v="4346"/>
    <x v="1"/>
    <x v="1"/>
    <x v="0"/>
    <s v="AW-10930"/>
    <s v="Arthur Wiediger"/>
    <x v="2"/>
    <s v="United States"/>
    <x v="12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x v="4346"/>
    <x v="1"/>
    <x v="1"/>
    <x v="0"/>
    <s v="AW-10930"/>
    <s v="Arthur Wiediger"/>
    <x v="2"/>
    <s v="United States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x v="4346"/>
    <x v="1"/>
    <x v="1"/>
    <x v="0"/>
    <s v="AW-10930"/>
    <s v="Arthur Wiediger"/>
    <x v="2"/>
    <s v="United States"/>
    <x v="12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x v="4346"/>
    <x v="1"/>
    <x v="1"/>
    <x v="0"/>
    <s v="AW-10930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x v="4347"/>
    <x v="723"/>
    <x v="844"/>
    <x v="0"/>
    <s v="MH-17290"/>
    <s v="Marc Harrigan"/>
    <x v="2"/>
    <s v="United States"/>
    <x v="100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x v="4347"/>
    <x v="723"/>
    <x v="844"/>
    <x v="0"/>
    <s v="MH-17290"/>
    <s v="Marc Harrigan"/>
    <x v="2"/>
    <s v="United States"/>
    <x v="100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x v="4348"/>
    <x v="257"/>
    <x v="275"/>
    <x v="1"/>
    <s v="SW-20275"/>
    <s v="Scott Williamson"/>
    <x v="0"/>
    <s v="United States"/>
    <x v="4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x v="4349"/>
    <x v="17"/>
    <x v="16"/>
    <x v="1"/>
    <s v="SP-20860"/>
    <s v="Sung Pak"/>
    <x v="1"/>
    <s v="United States"/>
    <x v="87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x v="4349"/>
    <x v="17"/>
    <x v="16"/>
    <x v="1"/>
    <s v="SP-20860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x v="4349"/>
    <x v="17"/>
    <x v="16"/>
    <x v="1"/>
    <s v="SP-20860"/>
    <s v="Sung Pak"/>
    <x v="1"/>
    <s v="United States"/>
    <x v="87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x v="4349"/>
    <x v="17"/>
    <x v="16"/>
    <x v="1"/>
    <s v="SP-20860"/>
    <s v="Sung Pak"/>
    <x v="1"/>
    <s v="United States"/>
    <x v="87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x v="4349"/>
    <x v="17"/>
    <x v="16"/>
    <x v="1"/>
    <s v="SP-20860"/>
    <s v="Sung Pak"/>
    <x v="1"/>
    <s v="United States"/>
    <x v="87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x v="4350"/>
    <x v="374"/>
    <x v="1066"/>
    <x v="1"/>
    <s v="SC-20695"/>
    <s v="Steve Chapman"/>
    <x v="1"/>
    <s v="United States"/>
    <x v="285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x v="4351"/>
    <x v="818"/>
    <x v="89"/>
    <x v="0"/>
    <s v="PW-19030"/>
    <s v="Pauline Webber"/>
    <x v="1"/>
    <s v="United States"/>
    <x v="4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x v="4351"/>
    <x v="818"/>
    <x v="89"/>
    <x v="0"/>
    <s v="PW-19030"/>
    <s v="Pauline Webber"/>
    <x v="1"/>
    <s v="United States"/>
    <x v="4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x v="4351"/>
    <x v="818"/>
    <x v="89"/>
    <x v="0"/>
    <s v="PW-19030"/>
    <s v="Pauline Webber"/>
    <x v="1"/>
    <s v="United States"/>
    <x v="4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x v="4352"/>
    <x v="315"/>
    <x v="1303"/>
    <x v="0"/>
    <s v="CS-12250"/>
    <s v="Chris Selesnick"/>
    <x v="1"/>
    <s v="United States"/>
    <x v="20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x v="4353"/>
    <x v="913"/>
    <x v="411"/>
    <x v="1"/>
    <s v="RP-19855"/>
    <s v="Roy Phan"/>
    <x v="1"/>
    <s v="United States"/>
    <x v="439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x v="4354"/>
    <x v="1191"/>
    <x v="939"/>
    <x v="1"/>
    <s v="CS-12175"/>
    <s v="Charles Sheldon"/>
    <x v="1"/>
    <s v="United States"/>
    <x v="346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x v="4355"/>
    <x v="166"/>
    <x v="33"/>
    <x v="2"/>
    <s v="MJ-17740"/>
    <s v="Max Jones"/>
    <x v="0"/>
    <s v="United States"/>
    <x v="10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x v="4355"/>
    <x v="166"/>
    <x v="33"/>
    <x v="2"/>
    <s v="MJ-17740"/>
    <s v="Max Jones"/>
    <x v="0"/>
    <s v="United States"/>
    <x v="10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x v="4356"/>
    <x v="1131"/>
    <x v="1174"/>
    <x v="2"/>
    <s v="JG-15160"/>
    <s v="James Galang"/>
    <x v="0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x v="4357"/>
    <x v="529"/>
    <x v="217"/>
    <x v="3"/>
    <s v="AG-10765"/>
    <s v="Anthony Garverick"/>
    <x v="2"/>
    <s v="United States"/>
    <x v="104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x v="4358"/>
    <x v="653"/>
    <x v="1100"/>
    <x v="2"/>
    <s v="CK-12205"/>
    <s v="Chloris Kastensmidt"/>
    <x v="0"/>
    <s v="United States"/>
    <x v="492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x v="4358"/>
    <x v="653"/>
    <x v="1100"/>
    <x v="2"/>
    <s v="CK-12205"/>
    <s v="Chloris Kastensmidt"/>
    <x v="0"/>
    <s v="United States"/>
    <x v="492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x v="4359"/>
    <x v="6"/>
    <x v="332"/>
    <x v="0"/>
    <s v="HD-14785"/>
    <s v="Harold Dahlen"/>
    <x v="2"/>
    <s v="United States"/>
    <x v="471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x v="4359"/>
    <x v="6"/>
    <x v="332"/>
    <x v="0"/>
    <s v="HD-14785"/>
    <s v="Harold Dahlen"/>
    <x v="2"/>
    <s v="United States"/>
    <x v="471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x v="4360"/>
    <x v="62"/>
    <x v="1123"/>
    <x v="1"/>
    <s v="BO-11350"/>
    <s v="Bill Overfelt"/>
    <x v="1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x v="4360"/>
    <x v="62"/>
    <x v="1123"/>
    <x v="1"/>
    <s v="BO-11350"/>
    <s v="Bill Overfelt"/>
    <x v="1"/>
    <s v="United States"/>
    <x v="70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x v="4360"/>
    <x v="62"/>
    <x v="1123"/>
    <x v="1"/>
    <s v="BO-11350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x v="4361"/>
    <x v="382"/>
    <x v="959"/>
    <x v="2"/>
    <s v="LC-16885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x v="4361"/>
    <x v="382"/>
    <x v="959"/>
    <x v="2"/>
    <s v="LC-16885"/>
    <s v="Lena Creighton"/>
    <x v="0"/>
    <s v="United States"/>
    <x v="20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x v="4362"/>
    <x v="465"/>
    <x v="807"/>
    <x v="1"/>
    <s v="RB-19465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x v="4362"/>
    <x v="465"/>
    <x v="807"/>
    <x v="1"/>
    <s v="RB-19465"/>
    <s v="Rick Bensley"/>
    <x v="2"/>
    <s v="United States"/>
    <x v="315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x v="4363"/>
    <x v="428"/>
    <x v="643"/>
    <x v="2"/>
    <s v="JD-16015"/>
    <s v="Joy Daniels"/>
    <x v="0"/>
    <s v="United States"/>
    <x v="167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x v="4363"/>
    <x v="428"/>
    <x v="643"/>
    <x v="2"/>
    <s v="JD-16015"/>
    <s v="Joy Daniels"/>
    <x v="0"/>
    <s v="United States"/>
    <x v="167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x v="4363"/>
    <x v="428"/>
    <x v="643"/>
    <x v="2"/>
    <s v="JD-16015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x v="4364"/>
    <x v="405"/>
    <x v="1050"/>
    <x v="1"/>
    <s v="MF-17665"/>
    <s v="Maureen Fritzler"/>
    <x v="1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x v="4364"/>
    <x v="405"/>
    <x v="1050"/>
    <x v="1"/>
    <s v="MF-17665"/>
    <s v="Maureen Fritzler"/>
    <x v="1"/>
    <s v="United States"/>
    <x v="29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x v="4364"/>
    <x v="405"/>
    <x v="1050"/>
    <x v="1"/>
    <s v="MF-17665"/>
    <s v="Maureen Fritzler"/>
    <x v="1"/>
    <s v="United States"/>
    <x v="29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x v="4364"/>
    <x v="405"/>
    <x v="1050"/>
    <x v="1"/>
    <s v="MF-17665"/>
    <s v="Maureen Fritzler"/>
    <x v="1"/>
    <s v="United States"/>
    <x v="29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x v="4365"/>
    <x v="1011"/>
    <x v="1304"/>
    <x v="1"/>
    <s v="BF-11170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x v="4365"/>
    <x v="1011"/>
    <x v="1304"/>
    <x v="1"/>
    <s v="BF-11170"/>
    <s v="Ben Ferrer"/>
    <x v="2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x v="4366"/>
    <x v="723"/>
    <x v="771"/>
    <x v="1"/>
    <s v="FO-14305"/>
    <s v="Frank Olsen"/>
    <x v="0"/>
    <s v="United States"/>
    <x v="301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x v="4366"/>
    <x v="723"/>
    <x v="771"/>
    <x v="1"/>
    <s v="FO-14305"/>
    <s v="Frank Olsen"/>
    <x v="0"/>
    <s v="United States"/>
    <x v="301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x v="4367"/>
    <x v="82"/>
    <x v="562"/>
    <x v="1"/>
    <s v="BB-11545"/>
    <s v="Brenda Bowman"/>
    <x v="1"/>
    <s v="United States"/>
    <x v="5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x v="4367"/>
    <x v="82"/>
    <x v="562"/>
    <x v="1"/>
    <s v="BB-11545"/>
    <s v="Brenda Bowman"/>
    <x v="1"/>
    <s v="United States"/>
    <x v="5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x v="4367"/>
    <x v="82"/>
    <x v="562"/>
    <x v="1"/>
    <s v="BB-11545"/>
    <s v="Brenda Bowman"/>
    <x v="1"/>
    <s v="United States"/>
    <x v="5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x v="4367"/>
    <x v="82"/>
    <x v="562"/>
    <x v="1"/>
    <s v="BB-11545"/>
    <s v="Brenda Bowman"/>
    <x v="1"/>
    <s v="United States"/>
    <x v="5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x v="4368"/>
    <x v="348"/>
    <x v="256"/>
    <x v="1"/>
    <s v="IL-15100"/>
    <s v="Ivan Liston"/>
    <x v="0"/>
    <s v="United States"/>
    <x v="38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x v="4369"/>
    <x v="126"/>
    <x v="250"/>
    <x v="3"/>
    <s v="PO-19180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x v="4369"/>
    <x v="126"/>
    <x v="250"/>
    <x v="3"/>
    <s v="PO-19180"/>
    <s v="Philisse Overcash"/>
    <x v="2"/>
    <s v="United States"/>
    <x v="103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x v="4370"/>
    <x v="32"/>
    <x v="31"/>
    <x v="2"/>
    <s v="DB-13555"/>
    <s v="Dorothy Badders"/>
    <x v="1"/>
    <s v="United States"/>
    <x v="253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x v="4370"/>
    <x v="32"/>
    <x v="31"/>
    <x v="2"/>
    <s v="DB-13555"/>
    <s v="Dorothy Badders"/>
    <x v="1"/>
    <s v="United States"/>
    <x v="253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x v="4371"/>
    <x v="1202"/>
    <x v="973"/>
    <x v="1"/>
    <s v="LC-16960"/>
    <s v="Lindsay Castell"/>
    <x v="2"/>
    <s v="United States"/>
    <x v="20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x v="4371"/>
    <x v="1202"/>
    <x v="973"/>
    <x v="1"/>
    <s v="LC-16960"/>
    <s v="Lindsay Castell"/>
    <x v="2"/>
    <s v="United States"/>
    <x v="20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x v="4372"/>
    <x v="5"/>
    <x v="66"/>
    <x v="0"/>
    <s v="MP-18175"/>
    <s v="Mike Pelletier"/>
    <x v="2"/>
    <s v="United States"/>
    <x v="22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x v="4373"/>
    <x v="415"/>
    <x v="480"/>
    <x v="2"/>
    <s v="EA-14035"/>
    <s v="Erin Ashbrook"/>
    <x v="1"/>
    <s v="United States"/>
    <x v="114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x v="4373"/>
    <x v="415"/>
    <x v="480"/>
    <x v="2"/>
    <s v="EA-14035"/>
    <s v="Erin Ashbrook"/>
    <x v="1"/>
    <s v="United States"/>
    <x v="114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x v="4374"/>
    <x v="1096"/>
    <x v="867"/>
    <x v="1"/>
    <s v="BP-11095"/>
    <s v="Bart Pistole"/>
    <x v="1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x v="4375"/>
    <x v="305"/>
    <x v="206"/>
    <x v="0"/>
    <s v="BM-11785"/>
    <s v="Bryan Mills"/>
    <x v="0"/>
    <s v="United States"/>
    <x v="127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x v="4376"/>
    <x v="879"/>
    <x v="100"/>
    <x v="2"/>
    <s v="CM-12715"/>
    <s v="Craig Molinari"/>
    <x v="1"/>
    <s v="United States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x v="4376"/>
    <x v="879"/>
    <x v="100"/>
    <x v="2"/>
    <s v="CM-12715"/>
    <s v="Craig Molinari"/>
    <x v="1"/>
    <s v="United States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x v="4377"/>
    <x v="306"/>
    <x v="369"/>
    <x v="1"/>
    <s v="JD-16150"/>
    <s v="Justin Deggeller"/>
    <x v="1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x v="4377"/>
    <x v="306"/>
    <x v="369"/>
    <x v="1"/>
    <s v="JD-16150"/>
    <s v="Justin Deggeller"/>
    <x v="1"/>
    <s v="United States"/>
    <x v="513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x v="4378"/>
    <x v="294"/>
    <x v="275"/>
    <x v="1"/>
    <s v="AS-10630"/>
    <s v="Ann Steele"/>
    <x v="2"/>
    <s v="United States"/>
    <x v="289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x v="4379"/>
    <x v="39"/>
    <x v="886"/>
    <x v="1"/>
    <s v="CM-11815"/>
    <s v="Candace McMahon"/>
    <x v="1"/>
    <s v="United States"/>
    <x v="42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x v="4379"/>
    <x v="39"/>
    <x v="886"/>
    <x v="1"/>
    <s v="CM-11815"/>
    <s v="Candace McMahon"/>
    <x v="1"/>
    <s v="United States"/>
    <x v="42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x v="4379"/>
    <x v="39"/>
    <x v="886"/>
    <x v="1"/>
    <s v="CM-11815"/>
    <s v="Candace McMahon"/>
    <x v="1"/>
    <s v="United States"/>
    <x v="42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x v="4380"/>
    <x v="140"/>
    <x v="141"/>
    <x v="1"/>
    <s v="JE-15715"/>
    <s v="Joe Elijah"/>
    <x v="0"/>
    <s v="United States"/>
    <x v="53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x v="4380"/>
    <x v="140"/>
    <x v="141"/>
    <x v="1"/>
    <s v="JE-15715"/>
    <s v="Joe Elijah"/>
    <x v="0"/>
    <s v="United States"/>
    <x v="53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x v="4381"/>
    <x v="684"/>
    <x v="64"/>
    <x v="1"/>
    <s v="AG-10525"/>
    <s v="Andy Gerbode"/>
    <x v="1"/>
    <s v="United States"/>
    <x v="102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x v="4382"/>
    <x v="257"/>
    <x v="540"/>
    <x v="1"/>
    <s v="TT-21220"/>
    <s v="Thomas Thornton"/>
    <x v="0"/>
    <s v="United States"/>
    <x v="12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x v="4383"/>
    <x v="174"/>
    <x v="444"/>
    <x v="2"/>
    <s v="BP-11095"/>
    <s v="Bart Pistole"/>
    <x v="1"/>
    <s v="United States"/>
    <x v="1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x v="4383"/>
    <x v="174"/>
    <x v="444"/>
    <x v="2"/>
    <s v="BP-11095"/>
    <s v="Bart Pistole"/>
    <x v="1"/>
    <s v="United States"/>
    <x v="1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x v="4383"/>
    <x v="174"/>
    <x v="444"/>
    <x v="2"/>
    <s v="BP-11095"/>
    <s v="Bart Pistole"/>
    <x v="1"/>
    <s v="United States"/>
    <x v="1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x v="4383"/>
    <x v="174"/>
    <x v="444"/>
    <x v="2"/>
    <s v="BP-11095"/>
    <s v="Bart Pistole"/>
    <x v="1"/>
    <s v="United States"/>
    <x v="1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x v="4384"/>
    <x v="274"/>
    <x v="522"/>
    <x v="1"/>
    <s v="MJ-17740"/>
    <s v="Max Jones"/>
    <x v="0"/>
    <s v="United States"/>
    <x v="11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x v="4384"/>
    <x v="274"/>
    <x v="522"/>
    <x v="1"/>
    <s v="MJ-17740"/>
    <s v="Max Jones"/>
    <x v="0"/>
    <s v="United States"/>
    <x v="11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x v="4385"/>
    <x v="1203"/>
    <x v="41"/>
    <x v="1"/>
    <s v="VM-21685"/>
    <s v="Valerie Mitchum"/>
    <x v="2"/>
    <s v="United States"/>
    <x v="140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x v="4386"/>
    <x v="1204"/>
    <x v="503"/>
    <x v="2"/>
    <s v="KT-16480"/>
    <s v="Kean Thornton"/>
    <x v="0"/>
    <s v="United States"/>
    <x v="10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x v="4387"/>
    <x v="51"/>
    <x v="207"/>
    <x v="1"/>
    <s v="CS-12250"/>
    <s v="Chris Selesnick"/>
    <x v="1"/>
    <s v="United States"/>
    <x v="22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x v="4388"/>
    <x v="338"/>
    <x v="357"/>
    <x v="2"/>
    <s v="AB-10015"/>
    <s v="Aaron Bergman"/>
    <x v="0"/>
    <s v="United States"/>
    <x v="268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x v="4388"/>
    <x v="338"/>
    <x v="357"/>
    <x v="2"/>
    <s v="AB-10015"/>
    <s v="Aaron Bergman"/>
    <x v="0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x v="4389"/>
    <x v="520"/>
    <x v="916"/>
    <x v="2"/>
    <s v="AH-10030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x v="4389"/>
    <x v="520"/>
    <x v="916"/>
    <x v="2"/>
    <s v="AH-10030"/>
    <s v="Aaron Hawkins"/>
    <x v="1"/>
    <s v="United States"/>
    <x v="20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x v="4390"/>
    <x v="971"/>
    <x v="176"/>
    <x v="1"/>
    <s v="DO-13435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x v="4391"/>
    <x v="126"/>
    <x v="1069"/>
    <x v="1"/>
    <s v="MC-17590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x v="4392"/>
    <x v="40"/>
    <x v="360"/>
    <x v="1"/>
    <s v="JF-15190"/>
    <s v="Jamie Frazer"/>
    <x v="0"/>
    <s v="United States"/>
    <x v="10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x v="4392"/>
    <x v="40"/>
    <x v="360"/>
    <x v="1"/>
    <s v="JF-15190"/>
    <s v="Jamie Frazer"/>
    <x v="0"/>
    <s v="United States"/>
    <x v="10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x v="4392"/>
    <x v="40"/>
    <x v="360"/>
    <x v="1"/>
    <s v="JF-15190"/>
    <s v="Jamie Frazer"/>
    <x v="0"/>
    <s v="United States"/>
    <x v="10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x v="4393"/>
    <x v="1109"/>
    <x v="150"/>
    <x v="1"/>
    <s v="SM-20950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x v="4394"/>
    <x v="387"/>
    <x v="20"/>
    <x v="1"/>
    <s v="SP-20650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x v="4394"/>
    <x v="387"/>
    <x v="20"/>
    <x v="1"/>
    <s v="SP-20650"/>
    <s v="Stephanie Phelps"/>
    <x v="1"/>
    <s v="United States"/>
    <x v="25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x v="4395"/>
    <x v="353"/>
    <x v="116"/>
    <x v="1"/>
    <s v="CK-12760"/>
    <s v="Cyma Kinney"/>
    <x v="1"/>
    <s v="United States"/>
    <x v="220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x v="4396"/>
    <x v="521"/>
    <x v="332"/>
    <x v="0"/>
    <s v="PW-19240"/>
    <s v="Pierre Wener"/>
    <x v="0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x v="4396"/>
    <x v="521"/>
    <x v="332"/>
    <x v="0"/>
    <s v="PW-19240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x v="4396"/>
    <x v="521"/>
    <x v="332"/>
    <x v="0"/>
    <s v="PW-19240"/>
    <s v="Pierre Wener"/>
    <x v="0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x v="4396"/>
    <x v="521"/>
    <x v="332"/>
    <x v="0"/>
    <s v="PW-19240"/>
    <s v="Pierre Wener"/>
    <x v="0"/>
    <s v="United States"/>
    <x v="40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x v="4396"/>
    <x v="521"/>
    <x v="332"/>
    <x v="0"/>
    <s v="PW-19240"/>
    <s v="Pierre Wener"/>
    <x v="0"/>
    <s v="United States"/>
    <x v="40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x v="4397"/>
    <x v="109"/>
    <x v="156"/>
    <x v="1"/>
    <s v="EB-14170"/>
    <s v="Evan Bailliet"/>
    <x v="0"/>
    <s v="United States"/>
    <x v="89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x v="4398"/>
    <x v="132"/>
    <x v="170"/>
    <x v="1"/>
    <s v="DK-13090"/>
    <s v="Dave Kipp"/>
    <x v="0"/>
    <s v="United States"/>
    <x v="333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x v="4398"/>
    <x v="132"/>
    <x v="170"/>
    <x v="1"/>
    <s v="DK-13090"/>
    <s v="Dave Kipp"/>
    <x v="0"/>
    <s v="United States"/>
    <x v="333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x v="4398"/>
    <x v="132"/>
    <x v="170"/>
    <x v="1"/>
    <s v="DK-13090"/>
    <s v="Dave Kipp"/>
    <x v="0"/>
    <s v="United States"/>
    <x v="333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x v="4398"/>
    <x v="132"/>
    <x v="170"/>
    <x v="1"/>
    <s v="DK-13090"/>
    <s v="Dave Kipp"/>
    <x v="0"/>
    <s v="United States"/>
    <x v="333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x v="4399"/>
    <x v="708"/>
    <x v="275"/>
    <x v="0"/>
    <s v="TB-21055"/>
    <s v="Ted Butterfield"/>
    <x v="0"/>
    <s v="United States"/>
    <x v="265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x v="4400"/>
    <x v="546"/>
    <x v="190"/>
    <x v="2"/>
    <s v="AG-10900"/>
    <s v="Arthur Gainer"/>
    <x v="0"/>
    <s v="United States"/>
    <x v="10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x v="4401"/>
    <x v="1063"/>
    <x v="516"/>
    <x v="0"/>
    <s v="SC-20020"/>
    <s v="Sam Craven"/>
    <x v="0"/>
    <s v="United States"/>
    <x v="12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x v="4401"/>
    <x v="1063"/>
    <x v="516"/>
    <x v="0"/>
    <s v="SC-20020"/>
    <s v="Sam Craven"/>
    <x v="0"/>
    <s v="United States"/>
    <x v="12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x v="4402"/>
    <x v="1117"/>
    <x v="770"/>
    <x v="1"/>
    <s v="BB-11545"/>
    <s v="Brenda Bowman"/>
    <x v="1"/>
    <s v="United States"/>
    <x v="490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x v="4403"/>
    <x v="191"/>
    <x v="1096"/>
    <x v="2"/>
    <s v="VP-21760"/>
    <s v="Victoria Pisteka"/>
    <x v="1"/>
    <s v="United States"/>
    <x v="245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x v="4404"/>
    <x v="1036"/>
    <x v="868"/>
    <x v="0"/>
    <s v="RP-19270"/>
    <s v="Rachel Payne"/>
    <x v="1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x v="4405"/>
    <x v="219"/>
    <x v="765"/>
    <x v="1"/>
    <s v="DH-13675"/>
    <s v="Duane Huffman"/>
    <x v="2"/>
    <s v="United States"/>
    <x v="193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x v="4406"/>
    <x v="137"/>
    <x v="1121"/>
    <x v="1"/>
    <s v="SW-20455"/>
    <s v="Shaun Weien"/>
    <x v="0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x v="4407"/>
    <x v="241"/>
    <x v="938"/>
    <x v="1"/>
    <s v="KF-16285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x v="4407"/>
    <x v="241"/>
    <x v="938"/>
    <x v="1"/>
    <s v="KF-16285"/>
    <s v="Karen Ferguson"/>
    <x v="2"/>
    <s v="United States"/>
    <x v="406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x v="4407"/>
    <x v="241"/>
    <x v="938"/>
    <x v="1"/>
    <s v="KF-16285"/>
    <s v="Karen Ferguson"/>
    <x v="2"/>
    <s v="United States"/>
    <x v="406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x v="4407"/>
    <x v="241"/>
    <x v="938"/>
    <x v="1"/>
    <s v="KF-16285"/>
    <s v="Karen Ferguson"/>
    <x v="2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x v="4407"/>
    <x v="241"/>
    <x v="938"/>
    <x v="1"/>
    <s v="KF-16285"/>
    <s v="Karen Ferguson"/>
    <x v="2"/>
    <s v="United States"/>
    <x v="406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x v="4408"/>
    <x v="322"/>
    <x v="343"/>
    <x v="0"/>
    <s v="FH-14275"/>
    <s v="Frank Hawley"/>
    <x v="1"/>
    <s v="United States"/>
    <x v="1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x v="4408"/>
    <x v="322"/>
    <x v="343"/>
    <x v="0"/>
    <s v="FH-14275"/>
    <s v="Frank Hawley"/>
    <x v="1"/>
    <s v="United States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x v="4408"/>
    <x v="322"/>
    <x v="343"/>
    <x v="0"/>
    <s v="FH-14275"/>
    <s v="Frank Hawley"/>
    <x v="1"/>
    <s v="United States"/>
    <x v="1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x v="4409"/>
    <x v="1205"/>
    <x v="627"/>
    <x v="1"/>
    <s v="JR-16210"/>
    <s v="Justin Ritter"/>
    <x v="1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x v="4409"/>
    <x v="1205"/>
    <x v="627"/>
    <x v="1"/>
    <s v="JR-16210"/>
    <s v="Justin Ritter"/>
    <x v="1"/>
    <s v="United States"/>
    <x v="8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x v="4410"/>
    <x v="728"/>
    <x v="779"/>
    <x v="0"/>
    <s v="JC-16105"/>
    <s v="Julie Creighton"/>
    <x v="1"/>
    <s v="United States"/>
    <x v="31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x v="4411"/>
    <x v="404"/>
    <x v="350"/>
    <x v="1"/>
    <s v="BP-11290"/>
    <s v="Beth Paige"/>
    <x v="0"/>
    <s v="United States"/>
    <x v="38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x v="4411"/>
    <x v="404"/>
    <x v="350"/>
    <x v="1"/>
    <s v="BP-11290"/>
    <s v="Beth Paige"/>
    <x v="0"/>
    <s v="United States"/>
    <x v="38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x v="4411"/>
    <x v="404"/>
    <x v="350"/>
    <x v="1"/>
    <s v="BP-11290"/>
    <s v="Beth Paige"/>
    <x v="0"/>
    <s v="United States"/>
    <x v="38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x v="4411"/>
    <x v="404"/>
    <x v="350"/>
    <x v="1"/>
    <s v="BP-11290"/>
    <s v="Beth Paige"/>
    <x v="0"/>
    <s v="United States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x v="4412"/>
    <x v="740"/>
    <x v="1086"/>
    <x v="2"/>
    <s v="FA-14230"/>
    <s v="Frank Atkinson"/>
    <x v="1"/>
    <s v="United States"/>
    <x v="253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x v="4412"/>
    <x v="740"/>
    <x v="1086"/>
    <x v="2"/>
    <s v="FA-14230"/>
    <s v="Frank Atkinson"/>
    <x v="1"/>
    <s v="United States"/>
    <x v="253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x v="4412"/>
    <x v="740"/>
    <x v="1086"/>
    <x v="2"/>
    <s v="FA-14230"/>
    <s v="Frank Atkinson"/>
    <x v="1"/>
    <s v="United States"/>
    <x v="253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x v="4412"/>
    <x v="740"/>
    <x v="1086"/>
    <x v="2"/>
    <s v="FA-14230"/>
    <s v="Frank Atkinson"/>
    <x v="1"/>
    <s v="United States"/>
    <x v="253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x v="4413"/>
    <x v="1169"/>
    <x v="293"/>
    <x v="0"/>
    <s v="DN-13690"/>
    <s v="Duane Noonan"/>
    <x v="0"/>
    <s v="United States"/>
    <x v="20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x v="4414"/>
    <x v="357"/>
    <x v="1305"/>
    <x v="2"/>
    <s v="FO-14305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x v="4414"/>
    <x v="357"/>
    <x v="1305"/>
    <x v="2"/>
    <s v="FO-14305"/>
    <s v="Frank Olsen"/>
    <x v="0"/>
    <s v="United States"/>
    <x v="10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x v="4415"/>
    <x v="165"/>
    <x v="53"/>
    <x v="1"/>
    <s v="DP-13105"/>
    <s v="Dave Poirier"/>
    <x v="1"/>
    <s v="United States"/>
    <x v="347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x v="4416"/>
    <x v="119"/>
    <x v="1191"/>
    <x v="1"/>
    <s v="JW-15220"/>
    <s v="Jane Waco"/>
    <x v="1"/>
    <s v="United States"/>
    <x v="301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x v="4416"/>
    <x v="119"/>
    <x v="1191"/>
    <x v="1"/>
    <s v="JW-15220"/>
    <s v="Jane Waco"/>
    <x v="1"/>
    <s v="United States"/>
    <x v="301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x v="4416"/>
    <x v="119"/>
    <x v="1191"/>
    <x v="1"/>
    <s v="JW-15220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x v="4417"/>
    <x v="648"/>
    <x v="1035"/>
    <x v="1"/>
    <s v="TT-21460"/>
    <s v="Tonja Turnell"/>
    <x v="2"/>
    <s v="United States"/>
    <x v="35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x v="4418"/>
    <x v="861"/>
    <x v="629"/>
    <x v="1"/>
    <s v="SN-20560"/>
    <s v="Skye Norling"/>
    <x v="2"/>
    <s v="United States"/>
    <x v="267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x v="4418"/>
    <x v="861"/>
    <x v="629"/>
    <x v="1"/>
    <s v="SN-20560"/>
    <s v="Skye Norling"/>
    <x v="2"/>
    <s v="United States"/>
    <x v="267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x v="4418"/>
    <x v="861"/>
    <x v="629"/>
    <x v="1"/>
    <s v="SN-20560"/>
    <s v="Skye Norling"/>
    <x v="2"/>
    <s v="United States"/>
    <x v="267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x v="4418"/>
    <x v="861"/>
    <x v="629"/>
    <x v="1"/>
    <s v="SN-20560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x v="4418"/>
    <x v="861"/>
    <x v="629"/>
    <x v="1"/>
    <s v="SN-20560"/>
    <s v="Skye Norling"/>
    <x v="2"/>
    <s v="United States"/>
    <x v="267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x v="4419"/>
    <x v="139"/>
    <x v="317"/>
    <x v="1"/>
    <s v="JM-15865"/>
    <s v="John Murray"/>
    <x v="0"/>
    <s v="United States"/>
    <x v="81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x v="4420"/>
    <x v="59"/>
    <x v="160"/>
    <x v="2"/>
    <s v="SB-20185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x v="4420"/>
    <x v="59"/>
    <x v="160"/>
    <x v="2"/>
    <s v="SB-20185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x v="4421"/>
    <x v="254"/>
    <x v="281"/>
    <x v="1"/>
    <s v="CC-12475"/>
    <s v="Cindy Chapman"/>
    <x v="0"/>
    <s v="United States"/>
    <x v="70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x v="4422"/>
    <x v="96"/>
    <x v="792"/>
    <x v="1"/>
    <s v="SH-19975"/>
    <s v="Sally Hughsby"/>
    <x v="1"/>
    <s v="United States"/>
    <x v="4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x v="4422"/>
    <x v="96"/>
    <x v="792"/>
    <x v="1"/>
    <s v="SH-19975"/>
    <s v="Sally Hughsby"/>
    <x v="1"/>
    <s v="United States"/>
    <x v="4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x v="4422"/>
    <x v="96"/>
    <x v="792"/>
    <x v="1"/>
    <s v="SH-19975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x v="4423"/>
    <x v="982"/>
    <x v="197"/>
    <x v="3"/>
    <s v="RB-19435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x v="4423"/>
    <x v="982"/>
    <x v="197"/>
    <x v="3"/>
    <s v="RB-19435"/>
    <s v="Richard Bierner"/>
    <x v="0"/>
    <s v="United States"/>
    <x v="38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x v="4424"/>
    <x v="237"/>
    <x v="38"/>
    <x v="0"/>
    <s v="TC-21295"/>
    <s v="Toby Carlisle"/>
    <x v="0"/>
    <s v="United States"/>
    <x v="12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x v="4425"/>
    <x v="572"/>
    <x v="1180"/>
    <x v="1"/>
    <s v="CT-11995"/>
    <s v="Carol Triggs"/>
    <x v="0"/>
    <s v="United States"/>
    <x v="218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x v="4425"/>
    <x v="572"/>
    <x v="1180"/>
    <x v="1"/>
    <s v="CT-11995"/>
    <s v="Carol Triggs"/>
    <x v="0"/>
    <s v="United States"/>
    <x v="218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x v="4426"/>
    <x v="697"/>
    <x v="19"/>
    <x v="1"/>
    <s v="GZ-14470"/>
    <s v="Gary Zandusky"/>
    <x v="0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x v="4426"/>
    <x v="697"/>
    <x v="19"/>
    <x v="1"/>
    <s v="GZ-14470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x v="4427"/>
    <x v="391"/>
    <x v="571"/>
    <x v="2"/>
    <s v="AM-10360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x v="4427"/>
    <x v="391"/>
    <x v="571"/>
    <x v="2"/>
    <s v="AM-10360"/>
    <s v="Alice McCarthy"/>
    <x v="1"/>
    <s v="United States"/>
    <x v="1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x v="4428"/>
    <x v="1186"/>
    <x v="480"/>
    <x v="0"/>
    <s v="AH-10120"/>
    <s v="Adrian Hane"/>
    <x v="2"/>
    <s v="United States"/>
    <x v="34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x v="4429"/>
    <x v="179"/>
    <x v="512"/>
    <x v="1"/>
    <s v="MY-18295"/>
    <s v="Muhammed Yedwab"/>
    <x v="1"/>
    <s v="United States"/>
    <x v="28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x v="4429"/>
    <x v="179"/>
    <x v="512"/>
    <x v="1"/>
    <s v="MY-18295"/>
    <s v="Muhammed Yedwab"/>
    <x v="1"/>
    <s v="United States"/>
    <x v="28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x v="4430"/>
    <x v="55"/>
    <x v="83"/>
    <x v="1"/>
    <s v="BS-11590"/>
    <s v="Brendan Sweed"/>
    <x v="1"/>
    <s v="United States"/>
    <x v="38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x v="4430"/>
    <x v="55"/>
    <x v="83"/>
    <x v="1"/>
    <s v="BS-11590"/>
    <s v="Brendan Sweed"/>
    <x v="1"/>
    <s v="United States"/>
    <x v="38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x v="4430"/>
    <x v="55"/>
    <x v="83"/>
    <x v="1"/>
    <s v="BS-11590"/>
    <s v="Brendan Sweed"/>
    <x v="1"/>
    <s v="United States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x v="4431"/>
    <x v="923"/>
    <x v="753"/>
    <x v="0"/>
    <s v="BB-10990"/>
    <s v="Barry Blumstein"/>
    <x v="1"/>
    <s v="United States"/>
    <x v="1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x v="4432"/>
    <x v="96"/>
    <x v="94"/>
    <x v="1"/>
    <s v="ML-17755"/>
    <s v="Max Ludwig"/>
    <x v="2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x v="4433"/>
    <x v="508"/>
    <x v="149"/>
    <x v="0"/>
    <s v="FC-14245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x v="4433"/>
    <x v="508"/>
    <x v="149"/>
    <x v="0"/>
    <s v="FC-14245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x v="4434"/>
    <x v="1142"/>
    <x v="801"/>
    <x v="2"/>
    <s v="CR-12625"/>
    <s v="Corey Roper"/>
    <x v="2"/>
    <s v="United States"/>
    <x v="38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x v="4435"/>
    <x v="494"/>
    <x v="726"/>
    <x v="1"/>
    <s v="LC-16960"/>
    <s v="Lindsay Castell"/>
    <x v="2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x v="4436"/>
    <x v="79"/>
    <x v="1116"/>
    <x v="1"/>
    <s v="GZ-14470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x v="4437"/>
    <x v="243"/>
    <x v="1275"/>
    <x v="1"/>
    <s v="BD-11320"/>
    <s v="Bill Donatelli"/>
    <x v="0"/>
    <s v="United States"/>
    <x v="1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x v="4437"/>
    <x v="243"/>
    <x v="1275"/>
    <x v="1"/>
    <s v="BD-11320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x v="4437"/>
    <x v="243"/>
    <x v="1275"/>
    <x v="1"/>
    <s v="BD-11320"/>
    <s v="Bill Donatelli"/>
    <x v="0"/>
    <s v="United States"/>
    <x v="1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x v="4437"/>
    <x v="243"/>
    <x v="1275"/>
    <x v="1"/>
    <s v="BD-11320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x v="4438"/>
    <x v="976"/>
    <x v="1281"/>
    <x v="0"/>
    <s v="EM-14095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x v="4438"/>
    <x v="976"/>
    <x v="1281"/>
    <x v="0"/>
    <s v="EM-14095"/>
    <s v="Eudokia Martin"/>
    <x v="1"/>
    <s v="United States"/>
    <x v="24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x v="4439"/>
    <x v="1206"/>
    <x v="204"/>
    <x v="1"/>
    <s v="BP-11290"/>
    <s v="Beth Paige"/>
    <x v="0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x v="4439"/>
    <x v="1206"/>
    <x v="204"/>
    <x v="1"/>
    <s v="BP-11290"/>
    <s v="Beth Paige"/>
    <x v="0"/>
    <s v="United States"/>
    <x v="27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x v="4439"/>
    <x v="1206"/>
    <x v="204"/>
    <x v="1"/>
    <s v="BP-11290"/>
    <s v="Beth Paige"/>
    <x v="0"/>
    <s v="United States"/>
    <x v="27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x v="4439"/>
    <x v="1206"/>
    <x v="204"/>
    <x v="1"/>
    <s v="BP-11290"/>
    <s v="Beth Paige"/>
    <x v="0"/>
    <s v="United States"/>
    <x v="27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x v="4440"/>
    <x v="949"/>
    <x v="863"/>
    <x v="3"/>
    <s v="SU-20665"/>
    <s v="Stephanie Ulpright"/>
    <x v="2"/>
    <s v="United States"/>
    <x v="20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x v="4440"/>
    <x v="949"/>
    <x v="863"/>
    <x v="3"/>
    <s v="SU-20665"/>
    <s v="Stephanie Ulpright"/>
    <x v="2"/>
    <s v="United States"/>
    <x v="20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x v="4440"/>
    <x v="949"/>
    <x v="863"/>
    <x v="3"/>
    <s v="SU-20665"/>
    <s v="Stephanie Ulpright"/>
    <x v="2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x v="4441"/>
    <x v="122"/>
    <x v="120"/>
    <x v="2"/>
    <s v="AY-10555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x v="4442"/>
    <x v="1207"/>
    <x v="1306"/>
    <x v="1"/>
    <s v="EM-13825"/>
    <s v="Elizabeth Moffitt"/>
    <x v="1"/>
    <s v="United States"/>
    <x v="429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x v="4443"/>
    <x v="960"/>
    <x v="943"/>
    <x v="1"/>
    <s v="SA-20830"/>
    <s v="Sue Ann Reed"/>
    <x v="0"/>
    <s v="United States"/>
    <x v="231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x v="4444"/>
    <x v="259"/>
    <x v="834"/>
    <x v="1"/>
    <s v="CA-12265"/>
    <s v="Christina Anderson"/>
    <x v="0"/>
    <s v="United States"/>
    <x v="346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x v="4444"/>
    <x v="259"/>
    <x v="834"/>
    <x v="1"/>
    <s v="CA-12265"/>
    <s v="Christina Anderson"/>
    <x v="0"/>
    <s v="United States"/>
    <x v="346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x v="4444"/>
    <x v="259"/>
    <x v="834"/>
    <x v="1"/>
    <s v="CA-12265"/>
    <s v="Christina Anderson"/>
    <x v="0"/>
    <s v="United States"/>
    <x v="346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x v="4444"/>
    <x v="259"/>
    <x v="834"/>
    <x v="1"/>
    <s v="CA-12265"/>
    <s v="Christina Anderson"/>
    <x v="0"/>
    <s v="United States"/>
    <x v="346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x v="4445"/>
    <x v="195"/>
    <x v="583"/>
    <x v="1"/>
    <s v="CV-12805"/>
    <s v="Cynthia Voltz"/>
    <x v="1"/>
    <s v="United States"/>
    <x v="89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x v="4445"/>
    <x v="195"/>
    <x v="583"/>
    <x v="1"/>
    <s v="CV-12805"/>
    <s v="Cynthia Voltz"/>
    <x v="1"/>
    <s v="United States"/>
    <x v="89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x v="4445"/>
    <x v="195"/>
    <x v="583"/>
    <x v="1"/>
    <s v="CV-12805"/>
    <s v="Cynthia Voltz"/>
    <x v="1"/>
    <s v="United States"/>
    <x v="89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x v="4445"/>
    <x v="195"/>
    <x v="583"/>
    <x v="1"/>
    <s v="CV-12805"/>
    <s v="Cynthia Voltz"/>
    <x v="1"/>
    <s v="United States"/>
    <x v="89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x v="4445"/>
    <x v="195"/>
    <x v="583"/>
    <x v="1"/>
    <s v="CV-12805"/>
    <s v="Cynthia Voltz"/>
    <x v="1"/>
    <s v="United States"/>
    <x v="89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x v="4446"/>
    <x v="1063"/>
    <x v="521"/>
    <x v="1"/>
    <s v="AH-10690"/>
    <s v="Anna Häberlin"/>
    <x v="1"/>
    <s v="United States"/>
    <x v="173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x v="4447"/>
    <x v="582"/>
    <x v="617"/>
    <x v="1"/>
    <s v="DS-13180"/>
    <s v="David Smith"/>
    <x v="1"/>
    <s v="United States"/>
    <x v="312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x v="4448"/>
    <x v="964"/>
    <x v="389"/>
    <x v="1"/>
    <s v="AH-10690"/>
    <s v="Anna Häberlin"/>
    <x v="1"/>
    <s v="United States"/>
    <x v="514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x v="4448"/>
    <x v="964"/>
    <x v="389"/>
    <x v="1"/>
    <s v="AH-10690"/>
    <s v="Anna Häberlin"/>
    <x v="1"/>
    <s v="United States"/>
    <x v="514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x v="4449"/>
    <x v="532"/>
    <x v="1244"/>
    <x v="1"/>
    <s v="ZC-21910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x v="4450"/>
    <x v="806"/>
    <x v="855"/>
    <x v="1"/>
    <s v="DF-13135"/>
    <s v="David Flashing"/>
    <x v="0"/>
    <s v="United States"/>
    <x v="179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x v="4450"/>
    <x v="806"/>
    <x v="855"/>
    <x v="1"/>
    <s v="DF-13135"/>
    <s v="David Flashing"/>
    <x v="0"/>
    <s v="United States"/>
    <x v="179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x v="4450"/>
    <x v="806"/>
    <x v="855"/>
    <x v="1"/>
    <s v="DF-13135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x v="4451"/>
    <x v="874"/>
    <x v="591"/>
    <x v="0"/>
    <s v="SS-20140"/>
    <s v="Saphhira Shifley"/>
    <x v="1"/>
    <s v="United States"/>
    <x v="4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x v="4452"/>
    <x v="657"/>
    <x v="1250"/>
    <x v="1"/>
    <s v="FP-14320"/>
    <s v="Frank Preis"/>
    <x v="0"/>
    <s v="United States"/>
    <x v="114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x v="4452"/>
    <x v="657"/>
    <x v="1250"/>
    <x v="1"/>
    <s v="FP-14320"/>
    <s v="Frank Preis"/>
    <x v="0"/>
    <s v="United States"/>
    <x v="114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x v="4452"/>
    <x v="657"/>
    <x v="1250"/>
    <x v="1"/>
    <s v="FP-14320"/>
    <s v="Frank Preis"/>
    <x v="0"/>
    <s v="United States"/>
    <x v="114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x v="4453"/>
    <x v="404"/>
    <x v="468"/>
    <x v="1"/>
    <s v="HE-14800"/>
    <s v="Harold Engle"/>
    <x v="1"/>
    <s v="United States"/>
    <x v="158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x v="4453"/>
    <x v="404"/>
    <x v="468"/>
    <x v="1"/>
    <s v="HE-14800"/>
    <s v="Harold Engle"/>
    <x v="1"/>
    <s v="United States"/>
    <x v="158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x v="4454"/>
    <x v="560"/>
    <x v="585"/>
    <x v="1"/>
    <s v="SP-20545"/>
    <s v="Sibella Parks"/>
    <x v="1"/>
    <s v="United States"/>
    <x v="124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x v="4455"/>
    <x v="151"/>
    <x v="952"/>
    <x v="3"/>
    <s v="BP-11185"/>
    <s v="Ben Peterman"/>
    <x v="1"/>
    <s v="United States"/>
    <x v="10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x v="4455"/>
    <x v="151"/>
    <x v="952"/>
    <x v="3"/>
    <s v="BP-11185"/>
    <s v="Ben Peterman"/>
    <x v="1"/>
    <s v="United States"/>
    <x v="10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x v="4456"/>
    <x v="997"/>
    <x v="79"/>
    <x v="0"/>
    <s v="PG-18895"/>
    <s v="Paul Gonzalez"/>
    <x v="0"/>
    <s v="United States"/>
    <x v="1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x v="4456"/>
    <x v="997"/>
    <x v="79"/>
    <x v="0"/>
    <s v="PG-18895"/>
    <s v="Paul Gonzalez"/>
    <x v="0"/>
    <s v="United States"/>
    <x v="1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x v="4456"/>
    <x v="997"/>
    <x v="79"/>
    <x v="0"/>
    <s v="PG-18895"/>
    <s v="Paul Gonzalez"/>
    <x v="0"/>
    <s v="United States"/>
    <x v="1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x v="4456"/>
    <x v="997"/>
    <x v="79"/>
    <x v="0"/>
    <s v="PG-18895"/>
    <s v="Paul Gonzalez"/>
    <x v="0"/>
    <s v="United States"/>
    <x v="1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x v="4457"/>
    <x v="963"/>
    <x v="751"/>
    <x v="0"/>
    <s v="JP-15520"/>
    <s v="Jeremy Pistek"/>
    <x v="0"/>
    <s v="United States"/>
    <x v="368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x v="4458"/>
    <x v="54"/>
    <x v="519"/>
    <x v="2"/>
    <s v="NW-18400"/>
    <s v="Natalie Webber"/>
    <x v="0"/>
    <s v="United States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x v="4458"/>
    <x v="54"/>
    <x v="519"/>
    <x v="2"/>
    <s v="NW-18400"/>
    <s v="Natalie Webber"/>
    <x v="0"/>
    <s v="United States"/>
    <x v="32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x v="4459"/>
    <x v="1208"/>
    <x v="412"/>
    <x v="1"/>
    <s v="SW-20245"/>
    <s v="Scot Wooten"/>
    <x v="0"/>
    <s v="United States"/>
    <x v="34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x v="4460"/>
    <x v="1035"/>
    <x v="820"/>
    <x v="2"/>
    <s v="EH-14005"/>
    <s v="Erica Hernandez"/>
    <x v="2"/>
    <s v="United States"/>
    <x v="8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x v="4461"/>
    <x v="647"/>
    <x v="995"/>
    <x v="0"/>
    <s v="SC-20260"/>
    <s v="Scott Cohen"/>
    <x v="1"/>
    <s v="United States"/>
    <x v="8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x v="4462"/>
    <x v="165"/>
    <x v="675"/>
    <x v="1"/>
    <s v="NC-18535"/>
    <s v="Nick Crebassa"/>
    <x v="1"/>
    <s v="United States"/>
    <x v="217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x v="4462"/>
    <x v="165"/>
    <x v="675"/>
    <x v="1"/>
    <s v="NC-18535"/>
    <s v="Nick Crebassa"/>
    <x v="1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x v="4463"/>
    <x v="163"/>
    <x v="166"/>
    <x v="2"/>
    <s v="AS-10090"/>
    <s v="Adam Shillingsburg"/>
    <x v="0"/>
    <s v="United States"/>
    <x v="70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x v="4464"/>
    <x v="66"/>
    <x v="675"/>
    <x v="1"/>
    <s v="JL-15130"/>
    <s v="Jack Lebron"/>
    <x v="0"/>
    <s v="United States"/>
    <x v="25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x v="4464"/>
    <x v="66"/>
    <x v="675"/>
    <x v="1"/>
    <s v="JL-15130"/>
    <s v="Jack Lebron"/>
    <x v="0"/>
    <s v="United States"/>
    <x v="25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x v="4464"/>
    <x v="66"/>
    <x v="675"/>
    <x v="1"/>
    <s v="JL-15130"/>
    <s v="Jack Lebron"/>
    <x v="0"/>
    <s v="United States"/>
    <x v="25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x v="4464"/>
    <x v="66"/>
    <x v="675"/>
    <x v="1"/>
    <s v="JL-15130"/>
    <s v="Jack Lebron"/>
    <x v="0"/>
    <s v="United States"/>
    <x v="25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x v="4464"/>
    <x v="66"/>
    <x v="675"/>
    <x v="1"/>
    <s v="JL-15130"/>
    <s v="Jack Lebron"/>
    <x v="0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x v="4465"/>
    <x v="233"/>
    <x v="1307"/>
    <x v="0"/>
    <s v="VG-21790"/>
    <s v="Vivek Gonzalez"/>
    <x v="0"/>
    <s v="United States"/>
    <x v="108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x v="4466"/>
    <x v="59"/>
    <x v="131"/>
    <x v="1"/>
    <s v="HG-14965"/>
    <s v="Henry Goldwyn"/>
    <x v="1"/>
    <s v="United States"/>
    <x v="70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x v="4467"/>
    <x v="53"/>
    <x v="675"/>
    <x v="2"/>
    <s v="JH-15430"/>
    <s v="Jennifer Halladay"/>
    <x v="0"/>
    <s v="United States"/>
    <x v="146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x v="4467"/>
    <x v="53"/>
    <x v="675"/>
    <x v="2"/>
    <s v="JH-15430"/>
    <s v="Jennifer Halladay"/>
    <x v="0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x v="4468"/>
    <x v="920"/>
    <x v="524"/>
    <x v="1"/>
    <s v="RO-19780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x v="4468"/>
    <x v="920"/>
    <x v="524"/>
    <x v="1"/>
    <s v="RO-19780"/>
    <s v="Rose O'Brian"/>
    <x v="0"/>
    <s v="United States"/>
    <x v="12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x v="4468"/>
    <x v="920"/>
    <x v="524"/>
    <x v="1"/>
    <s v="RO-19780"/>
    <s v="Rose O'Brian"/>
    <x v="0"/>
    <s v="United States"/>
    <x v="12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x v="4468"/>
    <x v="920"/>
    <x v="524"/>
    <x v="1"/>
    <s v="RO-19780"/>
    <s v="Rose O'Brian"/>
    <x v="0"/>
    <s v="United States"/>
    <x v="12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x v="4469"/>
    <x v="732"/>
    <x v="237"/>
    <x v="2"/>
    <s v="LW-17125"/>
    <s v="Liz Willingham"/>
    <x v="0"/>
    <s v="United States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x v="4469"/>
    <x v="732"/>
    <x v="237"/>
    <x v="2"/>
    <s v="LW-17125"/>
    <s v="Liz Willingham"/>
    <x v="0"/>
    <s v="United States"/>
    <x v="173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x v="4469"/>
    <x v="732"/>
    <x v="237"/>
    <x v="2"/>
    <s v="LW-17125"/>
    <s v="Liz Willingham"/>
    <x v="0"/>
    <s v="United States"/>
    <x v="173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x v="4470"/>
    <x v="44"/>
    <x v="44"/>
    <x v="1"/>
    <s v="CC-12370"/>
    <s v="Christopher Conant"/>
    <x v="0"/>
    <s v="United States"/>
    <x v="12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x v="4471"/>
    <x v="54"/>
    <x v="237"/>
    <x v="1"/>
    <s v="JP-16135"/>
    <s v="Julie Prescott"/>
    <x v="2"/>
    <s v="United States"/>
    <x v="10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x v="4471"/>
    <x v="54"/>
    <x v="237"/>
    <x v="1"/>
    <s v="JP-16135"/>
    <s v="Julie Prescott"/>
    <x v="2"/>
    <s v="United States"/>
    <x v="10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x v="4472"/>
    <x v="125"/>
    <x v="916"/>
    <x v="2"/>
    <s v="DD-13570"/>
    <s v="Dorothy Dickinson"/>
    <x v="0"/>
    <s v="United States"/>
    <x v="26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x v="4473"/>
    <x v="574"/>
    <x v="94"/>
    <x v="1"/>
    <s v="ES-14080"/>
    <s v="Erin Smith"/>
    <x v="1"/>
    <s v="United States"/>
    <x v="80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x v="4473"/>
    <x v="574"/>
    <x v="94"/>
    <x v="1"/>
    <s v="ES-14080"/>
    <s v="Erin Smith"/>
    <x v="1"/>
    <s v="United States"/>
    <x v="80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x v="4474"/>
    <x v="668"/>
    <x v="702"/>
    <x v="1"/>
    <s v="MV-17485"/>
    <s v="Mark Van Huff"/>
    <x v="0"/>
    <s v="United States"/>
    <x v="20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x v="4475"/>
    <x v="84"/>
    <x v="683"/>
    <x v="2"/>
    <s v="RD-19900"/>
    <s v="Ruben Dartt"/>
    <x v="0"/>
    <s v="United States"/>
    <x v="10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x v="4476"/>
    <x v="1016"/>
    <x v="433"/>
    <x v="0"/>
    <s v="RL-19615"/>
    <s v="Rob Lucas"/>
    <x v="0"/>
    <s v="United States"/>
    <x v="1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x v="4477"/>
    <x v="51"/>
    <x v="177"/>
    <x v="2"/>
    <s v="JP-15460"/>
    <s v="Jennifer Patt"/>
    <x v="1"/>
    <s v="United States"/>
    <x v="61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x v="4477"/>
    <x v="51"/>
    <x v="177"/>
    <x v="2"/>
    <s v="JP-15460"/>
    <s v="Jennifer Patt"/>
    <x v="1"/>
    <s v="United States"/>
    <x v="61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x v="4477"/>
    <x v="51"/>
    <x v="177"/>
    <x v="2"/>
    <s v="JP-15460"/>
    <s v="Jennifer Patt"/>
    <x v="1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x v="4477"/>
    <x v="51"/>
    <x v="177"/>
    <x v="2"/>
    <s v="JP-15460"/>
    <s v="Jennifer Patt"/>
    <x v="1"/>
    <s v="United States"/>
    <x v="61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x v="4478"/>
    <x v="935"/>
    <x v="840"/>
    <x v="0"/>
    <s v="DM-13345"/>
    <s v="Denise Monton"/>
    <x v="1"/>
    <s v="United States"/>
    <x v="334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x v="4479"/>
    <x v="324"/>
    <x v="994"/>
    <x v="0"/>
    <s v="CS-11860"/>
    <s v="Cari Schnelling"/>
    <x v="0"/>
    <s v="United States"/>
    <x v="61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x v="4480"/>
    <x v="644"/>
    <x v="1303"/>
    <x v="0"/>
    <s v="DL-13315"/>
    <s v="Delfina Latchford"/>
    <x v="0"/>
    <s v="United States"/>
    <x v="515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x v="4481"/>
    <x v="1193"/>
    <x v="331"/>
    <x v="1"/>
    <s v="LC-16870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x v="4481"/>
    <x v="1193"/>
    <x v="331"/>
    <x v="1"/>
    <s v="LC-16870"/>
    <s v="Lena Cacioppo"/>
    <x v="0"/>
    <s v="United States"/>
    <x v="22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x v="4481"/>
    <x v="1193"/>
    <x v="331"/>
    <x v="1"/>
    <s v="LC-16870"/>
    <s v="Lena Cacioppo"/>
    <x v="0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x v="4481"/>
    <x v="1193"/>
    <x v="331"/>
    <x v="1"/>
    <s v="LC-16870"/>
    <s v="Lena Cacioppo"/>
    <x v="0"/>
    <s v="United States"/>
    <x v="22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x v="4482"/>
    <x v="155"/>
    <x v="157"/>
    <x v="1"/>
    <s v="JG-15115"/>
    <s v="Jack Garza"/>
    <x v="0"/>
    <s v="United States"/>
    <x v="108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x v="4482"/>
    <x v="155"/>
    <x v="157"/>
    <x v="1"/>
    <s v="JG-15115"/>
    <s v="Jack Garza"/>
    <x v="0"/>
    <s v="United States"/>
    <x v="108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x v="4482"/>
    <x v="155"/>
    <x v="157"/>
    <x v="1"/>
    <s v="JG-15115"/>
    <s v="Jack Garza"/>
    <x v="0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x v="4482"/>
    <x v="155"/>
    <x v="157"/>
    <x v="1"/>
    <s v="JG-15115"/>
    <s v="Jack Garza"/>
    <x v="0"/>
    <s v="United States"/>
    <x v="108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x v="4483"/>
    <x v="100"/>
    <x v="1090"/>
    <x v="1"/>
    <s v="HM-14860"/>
    <s v="Harry Marie"/>
    <x v="1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x v="4483"/>
    <x v="100"/>
    <x v="1090"/>
    <x v="1"/>
    <s v="HM-14860"/>
    <s v="Harry Marie"/>
    <x v="1"/>
    <s v="United States"/>
    <x v="24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x v="4484"/>
    <x v="172"/>
    <x v="299"/>
    <x v="1"/>
    <s v="TN-21040"/>
    <s v="Tanja Norvell"/>
    <x v="2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x v="4485"/>
    <x v="524"/>
    <x v="565"/>
    <x v="1"/>
    <s v="VP-21760"/>
    <s v="Victoria Pisteka"/>
    <x v="1"/>
    <s v="United States"/>
    <x v="29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x v="4485"/>
    <x v="524"/>
    <x v="565"/>
    <x v="1"/>
    <s v="VP-21760"/>
    <s v="Victoria Pisteka"/>
    <x v="1"/>
    <s v="United States"/>
    <x v="29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x v="4486"/>
    <x v="860"/>
    <x v="1308"/>
    <x v="2"/>
    <s v="CS-12355"/>
    <s v="Christine Sundaresam"/>
    <x v="0"/>
    <s v="United States"/>
    <x v="389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x v="4486"/>
    <x v="860"/>
    <x v="1308"/>
    <x v="2"/>
    <s v="CS-12355"/>
    <s v="Christine Sundaresam"/>
    <x v="0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x v="4487"/>
    <x v="343"/>
    <x v="87"/>
    <x v="2"/>
    <s v="PG-18820"/>
    <s v="Patrick Gardner"/>
    <x v="0"/>
    <s v="United States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x v="4488"/>
    <x v="177"/>
    <x v="1051"/>
    <x v="3"/>
    <s v="HG-14845"/>
    <s v="Harry Greene"/>
    <x v="0"/>
    <s v="United States"/>
    <x v="12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x v="4488"/>
    <x v="177"/>
    <x v="1051"/>
    <x v="3"/>
    <s v="HG-14845"/>
    <s v="Harry Greene"/>
    <x v="0"/>
    <s v="United States"/>
    <x v="12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x v="4489"/>
    <x v="726"/>
    <x v="808"/>
    <x v="1"/>
    <s v="MH-18115"/>
    <s v="Mick Hernandez"/>
    <x v="2"/>
    <s v="United States"/>
    <x v="10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x v="4490"/>
    <x v="169"/>
    <x v="789"/>
    <x v="3"/>
    <s v="TB-21280"/>
    <s v="Toby Braunhardt"/>
    <x v="0"/>
    <s v="United States"/>
    <x v="42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x v="4491"/>
    <x v="266"/>
    <x v="80"/>
    <x v="1"/>
    <s v="EM-13825"/>
    <s v="Elizabeth Moffitt"/>
    <x v="1"/>
    <s v="United States"/>
    <x v="406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x v="4491"/>
    <x v="266"/>
    <x v="80"/>
    <x v="1"/>
    <s v="EM-13825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x v="4492"/>
    <x v="57"/>
    <x v="1309"/>
    <x v="3"/>
    <s v="JF-15415"/>
    <s v="Jennifer Ferguson"/>
    <x v="0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x v="4492"/>
    <x v="57"/>
    <x v="1309"/>
    <x v="3"/>
    <s v="JF-15415"/>
    <s v="Jennifer Ferguson"/>
    <x v="0"/>
    <s v="United States"/>
    <x v="258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x v="4493"/>
    <x v="551"/>
    <x v="551"/>
    <x v="3"/>
    <s v="NB-18655"/>
    <s v="Nona Balk"/>
    <x v="1"/>
    <s v="United States"/>
    <x v="158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x v="4493"/>
    <x v="551"/>
    <x v="551"/>
    <x v="3"/>
    <s v="NB-18655"/>
    <s v="Nona Balk"/>
    <x v="1"/>
    <s v="United States"/>
    <x v="158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x v="4493"/>
    <x v="551"/>
    <x v="551"/>
    <x v="3"/>
    <s v="NB-18655"/>
    <s v="Nona Balk"/>
    <x v="1"/>
    <s v="United States"/>
    <x v="158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x v="4493"/>
    <x v="551"/>
    <x v="551"/>
    <x v="3"/>
    <s v="NB-18655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x v="4494"/>
    <x v="1209"/>
    <x v="11"/>
    <x v="1"/>
    <s v="CS-11860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x v="4495"/>
    <x v="240"/>
    <x v="254"/>
    <x v="1"/>
    <s v="ND-18460"/>
    <s v="Neil Ducich"/>
    <x v="1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x v="4496"/>
    <x v="139"/>
    <x v="1010"/>
    <x v="2"/>
    <s v="ED-13885"/>
    <s v="Emily Ducich"/>
    <x v="2"/>
    <s v="United States"/>
    <x v="12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x v="4497"/>
    <x v="823"/>
    <x v="465"/>
    <x v="2"/>
    <s v="EA-14035"/>
    <s v="Erin Ashbrook"/>
    <x v="1"/>
    <s v="United States"/>
    <x v="20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x v="4498"/>
    <x v="257"/>
    <x v="782"/>
    <x v="1"/>
    <s v="BP-11050"/>
    <s v="Barry Pond"/>
    <x v="1"/>
    <s v="United States"/>
    <x v="1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x v="4498"/>
    <x v="257"/>
    <x v="782"/>
    <x v="1"/>
    <s v="BP-11050"/>
    <s v="Barry Pond"/>
    <x v="1"/>
    <s v="United States"/>
    <x v="1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x v="4499"/>
    <x v="907"/>
    <x v="491"/>
    <x v="1"/>
    <s v="NS-18640"/>
    <s v="Noel Staavos"/>
    <x v="1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x v="4499"/>
    <x v="907"/>
    <x v="491"/>
    <x v="1"/>
    <s v="NS-18640"/>
    <s v="Noel Staavos"/>
    <x v="1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x v="4500"/>
    <x v="253"/>
    <x v="882"/>
    <x v="0"/>
    <s v="MV-17485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x v="4500"/>
    <x v="253"/>
    <x v="882"/>
    <x v="0"/>
    <s v="MV-17485"/>
    <s v="Mark Van Huff"/>
    <x v="0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x v="4501"/>
    <x v="757"/>
    <x v="574"/>
    <x v="0"/>
    <s v="LE-16810"/>
    <s v="Laurel Elliston"/>
    <x v="0"/>
    <s v="United States"/>
    <x v="24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x v="4501"/>
    <x v="757"/>
    <x v="574"/>
    <x v="0"/>
    <s v="LE-16810"/>
    <s v="Laurel Elliston"/>
    <x v="0"/>
    <s v="United States"/>
    <x v="24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x v="4502"/>
    <x v="219"/>
    <x v="988"/>
    <x v="1"/>
    <s v="VP-21760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x v="4503"/>
    <x v="250"/>
    <x v="319"/>
    <x v="2"/>
    <s v="TC-21475"/>
    <s v="Tony Chapman"/>
    <x v="2"/>
    <s v="United States"/>
    <x v="299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x v="4504"/>
    <x v="685"/>
    <x v="790"/>
    <x v="2"/>
    <s v="SG-20470"/>
    <s v="Sheri Gordon"/>
    <x v="0"/>
    <s v="United States"/>
    <x v="20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x v="4505"/>
    <x v="190"/>
    <x v="196"/>
    <x v="1"/>
    <s v="VP-21760"/>
    <s v="Victoria Pisteka"/>
    <x v="1"/>
    <s v="United States"/>
    <x v="20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x v="4505"/>
    <x v="190"/>
    <x v="196"/>
    <x v="1"/>
    <s v="VP-21760"/>
    <s v="Victoria Pisteka"/>
    <x v="1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x v="4505"/>
    <x v="190"/>
    <x v="196"/>
    <x v="1"/>
    <s v="VP-21760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x v="4506"/>
    <x v="42"/>
    <x v="42"/>
    <x v="1"/>
    <s v="PO-18865"/>
    <s v="Patrick O'Donnell"/>
    <x v="0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x v="4506"/>
    <x v="42"/>
    <x v="42"/>
    <x v="1"/>
    <s v="PO-18865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x v="4507"/>
    <x v="667"/>
    <x v="1283"/>
    <x v="1"/>
    <s v="JL-15130"/>
    <s v="Jack Lebron"/>
    <x v="0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x v="4508"/>
    <x v="853"/>
    <x v="153"/>
    <x v="3"/>
    <s v="RW-19540"/>
    <s v="Rick Wilson"/>
    <x v="1"/>
    <s v="United States"/>
    <x v="4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x v="4508"/>
    <x v="853"/>
    <x v="153"/>
    <x v="3"/>
    <s v="RW-19540"/>
    <s v="Rick Wilson"/>
    <x v="1"/>
    <s v="United States"/>
    <x v="4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x v="4509"/>
    <x v="738"/>
    <x v="356"/>
    <x v="1"/>
    <s v="RB-19465"/>
    <s v="Rick Bensley"/>
    <x v="2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x v="4510"/>
    <x v="814"/>
    <x v="1110"/>
    <x v="1"/>
    <s v="SC-20095"/>
    <s v="Sanjit Chand"/>
    <x v="0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x v="4511"/>
    <x v="486"/>
    <x v="1287"/>
    <x v="1"/>
    <s v="EM-13960"/>
    <s v="Eric Murdock"/>
    <x v="0"/>
    <s v="United States"/>
    <x v="94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x v="4511"/>
    <x v="486"/>
    <x v="1287"/>
    <x v="1"/>
    <s v="EM-13960"/>
    <s v="Eric Murdock"/>
    <x v="0"/>
    <s v="United States"/>
    <x v="94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x v="4512"/>
    <x v="1003"/>
    <x v="57"/>
    <x v="2"/>
    <s v="RP-19390"/>
    <s v="Resi Pölking"/>
    <x v="0"/>
    <s v="United States"/>
    <x v="20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x v="4512"/>
    <x v="1003"/>
    <x v="57"/>
    <x v="2"/>
    <s v="RP-19390"/>
    <s v="Resi Pölking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x v="4513"/>
    <x v="610"/>
    <x v="410"/>
    <x v="3"/>
    <s v="HZ-14950"/>
    <s v="Henia Zydlo"/>
    <x v="0"/>
    <s v="United States"/>
    <x v="12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x v="4514"/>
    <x v="907"/>
    <x v="967"/>
    <x v="1"/>
    <s v="AB-10105"/>
    <s v="Adrian Barton"/>
    <x v="0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x v="4515"/>
    <x v="111"/>
    <x v="131"/>
    <x v="1"/>
    <s v="ND-18460"/>
    <s v="Neil Ducich"/>
    <x v="1"/>
    <s v="United States"/>
    <x v="432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x v="4516"/>
    <x v="450"/>
    <x v="127"/>
    <x v="1"/>
    <s v="XP-21865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x v="4517"/>
    <x v="357"/>
    <x v="1068"/>
    <x v="0"/>
    <s v="MM-18280"/>
    <s v="Muhammed MacIntyre"/>
    <x v="1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x v="4518"/>
    <x v="77"/>
    <x v="1113"/>
    <x v="1"/>
    <s v="ML-17395"/>
    <s v="Marina Lichtenstein"/>
    <x v="1"/>
    <s v="United States"/>
    <x v="8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x v="4519"/>
    <x v="819"/>
    <x v="404"/>
    <x v="0"/>
    <s v="KM-16225"/>
    <s v="Kalyca Meade"/>
    <x v="1"/>
    <s v="United States"/>
    <x v="282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x v="4519"/>
    <x v="819"/>
    <x v="404"/>
    <x v="0"/>
    <s v="KM-16225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x v="4519"/>
    <x v="819"/>
    <x v="404"/>
    <x v="0"/>
    <s v="KM-16225"/>
    <s v="Kalyca Meade"/>
    <x v="1"/>
    <s v="United States"/>
    <x v="282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x v="4519"/>
    <x v="819"/>
    <x v="404"/>
    <x v="0"/>
    <s v="KM-16225"/>
    <s v="Kalyca Meade"/>
    <x v="1"/>
    <s v="United States"/>
    <x v="282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x v="4519"/>
    <x v="819"/>
    <x v="404"/>
    <x v="0"/>
    <s v="KM-16225"/>
    <s v="Kalyca Meade"/>
    <x v="1"/>
    <s v="United States"/>
    <x v="282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x v="4520"/>
    <x v="158"/>
    <x v="59"/>
    <x v="1"/>
    <s v="SL-20155"/>
    <s v="Sara Luxemburg"/>
    <x v="2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x v="4521"/>
    <x v="1210"/>
    <x v="1299"/>
    <x v="1"/>
    <s v="AJ-10780"/>
    <s v="Anthony Jacobs"/>
    <x v="1"/>
    <s v="United States"/>
    <x v="1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x v="4522"/>
    <x v="959"/>
    <x v="1075"/>
    <x v="0"/>
    <s v="DK-12835"/>
    <s v="Damala Kotsonis"/>
    <x v="1"/>
    <s v="United States"/>
    <x v="8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x v="4522"/>
    <x v="959"/>
    <x v="1075"/>
    <x v="0"/>
    <s v="DK-12835"/>
    <s v="Damala Kotsonis"/>
    <x v="1"/>
    <s v="United States"/>
    <x v="8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x v="4522"/>
    <x v="959"/>
    <x v="1075"/>
    <x v="0"/>
    <s v="DK-12835"/>
    <s v="Damala Kotsonis"/>
    <x v="1"/>
    <s v="United States"/>
    <x v="8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x v="4523"/>
    <x v="585"/>
    <x v="938"/>
    <x v="1"/>
    <s v="BK-11260"/>
    <s v="Berenike Kampe"/>
    <x v="0"/>
    <s v="United States"/>
    <x v="157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x v="4524"/>
    <x v="811"/>
    <x v="731"/>
    <x v="0"/>
    <s v="CC-12670"/>
    <s v="Craig Carreira"/>
    <x v="0"/>
    <s v="United States"/>
    <x v="4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x v="4525"/>
    <x v="121"/>
    <x v="164"/>
    <x v="2"/>
    <s v="ED-13885"/>
    <s v="Emily Ducich"/>
    <x v="2"/>
    <s v="United States"/>
    <x v="20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x v="4526"/>
    <x v="1182"/>
    <x v="994"/>
    <x v="1"/>
    <s v="SV-20785"/>
    <s v="Stewart Visinsky"/>
    <x v="0"/>
    <s v="United States"/>
    <x v="1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x v="4526"/>
    <x v="1182"/>
    <x v="994"/>
    <x v="1"/>
    <s v="SV-20785"/>
    <s v="Stewart Visinsky"/>
    <x v="0"/>
    <s v="United States"/>
    <x v="1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x v="4527"/>
    <x v="403"/>
    <x v="25"/>
    <x v="1"/>
    <s v="AR-10825"/>
    <s v="Anthony Rawles"/>
    <x v="1"/>
    <s v="United States"/>
    <x v="4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x v="4528"/>
    <x v="312"/>
    <x v="958"/>
    <x v="2"/>
    <s v="CS-12250"/>
    <s v="Chris Selesnick"/>
    <x v="1"/>
    <s v="United States"/>
    <x v="70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x v="4528"/>
    <x v="312"/>
    <x v="958"/>
    <x v="2"/>
    <s v="CS-12250"/>
    <s v="Chris Selesnick"/>
    <x v="1"/>
    <s v="United States"/>
    <x v="70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x v="4529"/>
    <x v="905"/>
    <x v="962"/>
    <x v="1"/>
    <s v="RR-19525"/>
    <s v="Rick Reed"/>
    <x v="1"/>
    <s v="United States"/>
    <x v="20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x v="4530"/>
    <x v="1005"/>
    <x v="677"/>
    <x v="1"/>
    <s v="BD-11500"/>
    <s v="Bradley Drucker"/>
    <x v="0"/>
    <s v="United States"/>
    <x v="22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x v="4530"/>
    <x v="1005"/>
    <x v="677"/>
    <x v="1"/>
    <s v="BD-11500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x v="4530"/>
    <x v="1005"/>
    <x v="677"/>
    <x v="1"/>
    <s v="BD-11500"/>
    <s v="Bradley Drucker"/>
    <x v="0"/>
    <s v="United States"/>
    <x v="22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x v="4531"/>
    <x v="1143"/>
    <x v="39"/>
    <x v="1"/>
    <s v="BM-11785"/>
    <s v="Bryan Mills"/>
    <x v="0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x v="4532"/>
    <x v="1084"/>
    <x v="1156"/>
    <x v="1"/>
    <s v="MS-17365"/>
    <s v="Maribeth Schnelling"/>
    <x v="0"/>
    <s v="United States"/>
    <x v="196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x v="4533"/>
    <x v="476"/>
    <x v="344"/>
    <x v="0"/>
    <s v="BM-11140"/>
    <s v="Becky Martin"/>
    <x v="0"/>
    <s v="United States"/>
    <x v="96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x v="4533"/>
    <x v="476"/>
    <x v="344"/>
    <x v="0"/>
    <s v="BM-11140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x v="4534"/>
    <x v="769"/>
    <x v="241"/>
    <x v="2"/>
    <s v="KE-16420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x v="4535"/>
    <x v="821"/>
    <x v="883"/>
    <x v="1"/>
    <s v="SZ-20035"/>
    <s v="Sam Zeldin"/>
    <x v="2"/>
    <s v="United States"/>
    <x v="38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x v="4536"/>
    <x v="913"/>
    <x v="1054"/>
    <x v="1"/>
    <s v="MB-18085"/>
    <s v="Mick Brown"/>
    <x v="0"/>
    <s v="United States"/>
    <x v="24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x v="4536"/>
    <x v="913"/>
    <x v="1054"/>
    <x v="1"/>
    <s v="MB-18085"/>
    <s v="Mick Brown"/>
    <x v="0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x v="4537"/>
    <x v="419"/>
    <x v="1310"/>
    <x v="1"/>
    <s v="DB-13555"/>
    <s v="Dorothy Badders"/>
    <x v="1"/>
    <s v="United States"/>
    <x v="0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x v="4538"/>
    <x v="599"/>
    <x v="1163"/>
    <x v="2"/>
    <s v="CB-12415"/>
    <s v="Christy Brittain"/>
    <x v="0"/>
    <s v="United States"/>
    <x v="80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x v="4538"/>
    <x v="599"/>
    <x v="1163"/>
    <x v="2"/>
    <s v="CB-12415"/>
    <s v="Christy Brittain"/>
    <x v="0"/>
    <s v="United States"/>
    <x v="80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x v="4539"/>
    <x v="935"/>
    <x v="322"/>
    <x v="1"/>
    <s v="SP-20650"/>
    <s v="Stephanie Phelps"/>
    <x v="1"/>
    <s v="United States"/>
    <x v="155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x v="4540"/>
    <x v="595"/>
    <x v="1083"/>
    <x v="1"/>
    <s v="GW-14605"/>
    <s v="Giulietta Weimer"/>
    <x v="0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x v="4540"/>
    <x v="595"/>
    <x v="1083"/>
    <x v="1"/>
    <s v="GW-14605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x v="4541"/>
    <x v="220"/>
    <x v="462"/>
    <x v="0"/>
    <s v="KH-16630"/>
    <s v="Ken Heidel"/>
    <x v="1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x v="4541"/>
    <x v="220"/>
    <x v="462"/>
    <x v="0"/>
    <s v="KH-16630"/>
    <s v="Ken Heidel"/>
    <x v="1"/>
    <s v="United States"/>
    <x v="157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x v="4542"/>
    <x v="808"/>
    <x v="373"/>
    <x v="1"/>
    <s v="BG-11035"/>
    <s v="Barry Gonzalez"/>
    <x v="0"/>
    <s v="United States"/>
    <x v="24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x v="4543"/>
    <x v="525"/>
    <x v="1311"/>
    <x v="2"/>
    <s v="LO-17170"/>
    <s v="Lori Olson"/>
    <x v="1"/>
    <s v="United States"/>
    <x v="244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x v="4543"/>
    <x v="525"/>
    <x v="1311"/>
    <x v="2"/>
    <s v="LO-17170"/>
    <s v="Lori Olson"/>
    <x v="1"/>
    <s v="United States"/>
    <x v="244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x v="4544"/>
    <x v="545"/>
    <x v="720"/>
    <x v="0"/>
    <s v="DV-13465"/>
    <s v="Dianna Vittorini"/>
    <x v="0"/>
    <s v="United States"/>
    <x v="1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x v="4545"/>
    <x v="182"/>
    <x v="424"/>
    <x v="1"/>
    <s v="LR-17035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x v="4545"/>
    <x v="182"/>
    <x v="424"/>
    <x v="1"/>
    <s v="LR-17035"/>
    <s v="Lisa Ryan"/>
    <x v="1"/>
    <s v="United States"/>
    <x v="12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x v="4546"/>
    <x v="83"/>
    <x v="604"/>
    <x v="1"/>
    <s v="RR-19525"/>
    <s v="Rick Reed"/>
    <x v="1"/>
    <s v="United States"/>
    <x v="143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x v="4547"/>
    <x v="42"/>
    <x v="369"/>
    <x v="0"/>
    <s v="TS-21610"/>
    <s v="Troy Staebel"/>
    <x v="0"/>
    <s v="United States"/>
    <x v="24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x v="4548"/>
    <x v="119"/>
    <x v="878"/>
    <x v="2"/>
    <s v="AH-10210"/>
    <s v="Alan Hwang"/>
    <x v="0"/>
    <s v="United States"/>
    <x v="103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x v="4549"/>
    <x v="1141"/>
    <x v="1161"/>
    <x v="0"/>
    <s v="DW-13585"/>
    <s v="Dorothy Wardle"/>
    <x v="1"/>
    <s v="United States"/>
    <x v="21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x v="4549"/>
    <x v="1141"/>
    <x v="1161"/>
    <x v="0"/>
    <s v="DW-13585"/>
    <s v="Dorothy Wardle"/>
    <x v="1"/>
    <s v="United States"/>
    <x v="21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x v="4550"/>
    <x v="932"/>
    <x v="997"/>
    <x v="1"/>
    <s v="AJ-10945"/>
    <s v="Ashley Jarboe"/>
    <x v="0"/>
    <s v="United States"/>
    <x v="66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x v="4550"/>
    <x v="932"/>
    <x v="997"/>
    <x v="1"/>
    <s v="AJ-10945"/>
    <s v="Ashley Jarboe"/>
    <x v="0"/>
    <s v="United States"/>
    <x v="66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x v="4550"/>
    <x v="932"/>
    <x v="997"/>
    <x v="1"/>
    <s v="AJ-10945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x v="4550"/>
    <x v="932"/>
    <x v="997"/>
    <x v="1"/>
    <s v="AJ-10945"/>
    <s v="Ashley Jarboe"/>
    <x v="0"/>
    <s v="United States"/>
    <x v="66"/>
    <x v="12"/>
    <n v="48227"/>
    <x v="2"/>
    <s v="OFF-LA-10004178"/>
    <x v="1"/>
    <x v="2"/>
    <s v="Avery 491"/>
    <n v="28.91"/>
    <n v="7"/>
    <n v="0"/>
    <n v="13.2986"/>
    <x v="2"/>
    <x v="0"/>
  </r>
  <r>
    <n v="9098"/>
    <x v="4551"/>
    <x v="791"/>
    <x v="139"/>
    <x v="1"/>
    <s v="SV-20785"/>
    <s v="Stewart Visinsky"/>
    <x v="0"/>
    <s v="United States"/>
    <x v="41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x v="4552"/>
    <x v="386"/>
    <x v="412"/>
    <x v="1"/>
    <s v="MG-17650"/>
    <s v="Matthew Grinstein"/>
    <x v="2"/>
    <s v="United States"/>
    <x v="61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x v="4552"/>
    <x v="386"/>
    <x v="412"/>
    <x v="1"/>
    <s v="MG-17650"/>
    <s v="Matthew Grinstein"/>
    <x v="2"/>
    <s v="United States"/>
    <x v="61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x v="4552"/>
    <x v="386"/>
    <x v="412"/>
    <x v="1"/>
    <s v="MG-17650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x v="4553"/>
    <x v="209"/>
    <x v="1122"/>
    <x v="1"/>
    <s v="AB-10105"/>
    <s v="Adrian Barton"/>
    <x v="0"/>
    <s v="United States"/>
    <x v="12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x v="4553"/>
    <x v="209"/>
    <x v="1122"/>
    <x v="1"/>
    <s v="AB-101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x v="4553"/>
    <x v="209"/>
    <x v="1122"/>
    <x v="1"/>
    <s v="AB-10105"/>
    <s v="Adrian Barton"/>
    <x v="0"/>
    <s v="United States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x v="4553"/>
    <x v="209"/>
    <x v="1122"/>
    <x v="1"/>
    <s v="AB-10105"/>
    <s v="Adrian Barton"/>
    <x v="0"/>
    <s v="United States"/>
    <x v="12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x v="4553"/>
    <x v="209"/>
    <x v="1122"/>
    <x v="1"/>
    <s v="AB-10105"/>
    <s v="Adrian Barton"/>
    <x v="0"/>
    <s v="United States"/>
    <x v="12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x v="4553"/>
    <x v="209"/>
    <x v="1122"/>
    <x v="1"/>
    <s v="AB-10105"/>
    <s v="Adrian Barton"/>
    <x v="0"/>
    <s v="United States"/>
    <x v="12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x v="4554"/>
    <x v="442"/>
    <x v="311"/>
    <x v="2"/>
    <s v="MM-18280"/>
    <s v="Muhammed MacIntyre"/>
    <x v="1"/>
    <s v="United States"/>
    <x v="319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x v="4554"/>
    <x v="442"/>
    <x v="311"/>
    <x v="2"/>
    <s v="MM-18280"/>
    <s v="Muhammed MacIntyre"/>
    <x v="1"/>
    <s v="United States"/>
    <x v="319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x v="4554"/>
    <x v="442"/>
    <x v="311"/>
    <x v="2"/>
    <s v="MM-18280"/>
    <s v="Muhammed MacIntyre"/>
    <x v="1"/>
    <s v="United States"/>
    <x v="319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x v="4555"/>
    <x v="303"/>
    <x v="323"/>
    <x v="2"/>
    <s v="MA-17995"/>
    <s v="Michelle Arnett"/>
    <x v="2"/>
    <s v="United States"/>
    <x v="102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x v="4555"/>
    <x v="303"/>
    <x v="323"/>
    <x v="2"/>
    <s v="MA-17995"/>
    <s v="Michelle Arnett"/>
    <x v="2"/>
    <s v="United States"/>
    <x v="102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x v="4555"/>
    <x v="303"/>
    <x v="323"/>
    <x v="2"/>
    <s v="MA-17995"/>
    <s v="Michelle Arnett"/>
    <x v="2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x v="4555"/>
    <x v="303"/>
    <x v="323"/>
    <x v="2"/>
    <s v="MA-17995"/>
    <s v="Michelle Arnett"/>
    <x v="2"/>
    <s v="United States"/>
    <x v="102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x v="4556"/>
    <x v="569"/>
    <x v="1156"/>
    <x v="0"/>
    <s v="EB-13975"/>
    <s v="Erica Bern"/>
    <x v="1"/>
    <s v="United States"/>
    <x v="1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x v="4557"/>
    <x v="617"/>
    <x v="1312"/>
    <x v="0"/>
    <s v="NS-18505"/>
    <s v="Neola Schneider"/>
    <x v="0"/>
    <s v="United States"/>
    <x v="10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x v="4557"/>
    <x v="617"/>
    <x v="1312"/>
    <x v="0"/>
    <s v="NS-18505"/>
    <s v="Neola Schneider"/>
    <x v="0"/>
    <s v="United States"/>
    <x v="10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x v="4557"/>
    <x v="617"/>
    <x v="1312"/>
    <x v="0"/>
    <s v="NS-18505"/>
    <s v="Neola Schneider"/>
    <x v="0"/>
    <s v="United States"/>
    <x v="10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x v="4557"/>
    <x v="617"/>
    <x v="1312"/>
    <x v="0"/>
    <s v="NS-18505"/>
    <s v="Neola Schneider"/>
    <x v="0"/>
    <s v="United States"/>
    <x v="10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x v="4558"/>
    <x v="112"/>
    <x v="841"/>
    <x v="1"/>
    <s v="RB-19795"/>
    <s v="Ross Baird"/>
    <x v="2"/>
    <s v="United States"/>
    <x v="1"/>
    <x v="1"/>
    <n v="90036"/>
    <x v="1"/>
    <s v="OFF-LA-10000452"/>
    <x v="1"/>
    <x v="2"/>
    <s v="Avery 488"/>
    <n v="22.05"/>
    <n v="7"/>
    <n v="0"/>
    <n v="10.584"/>
    <x v="1"/>
    <x v="0"/>
  </r>
  <r>
    <n v="9121"/>
    <x v="4558"/>
    <x v="112"/>
    <x v="841"/>
    <x v="1"/>
    <s v="RB-19795"/>
    <s v="Ross Baird"/>
    <x v="2"/>
    <s v="United States"/>
    <x v="1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x v="4559"/>
    <x v="257"/>
    <x v="1051"/>
    <x v="0"/>
    <s v="JK-15325"/>
    <s v="Jason Klamczynski"/>
    <x v="1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x v="4560"/>
    <x v="221"/>
    <x v="865"/>
    <x v="3"/>
    <s v="PR-18880"/>
    <s v="Patrick Ryan"/>
    <x v="0"/>
    <s v="United States"/>
    <x v="8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x v="4561"/>
    <x v="491"/>
    <x v="940"/>
    <x v="0"/>
    <s v="EH-13945"/>
    <s v="Eric Hoffmann"/>
    <x v="0"/>
    <s v="United States"/>
    <x v="10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x v="4562"/>
    <x v="298"/>
    <x v="428"/>
    <x v="0"/>
    <s v="MA-17560"/>
    <s v="Matt Abelman"/>
    <x v="2"/>
    <s v="United States"/>
    <x v="12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x v="4562"/>
    <x v="298"/>
    <x v="428"/>
    <x v="0"/>
    <s v="MA-17560"/>
    <s v="Matt Abelman"/>
    <x v="2"/>
    <s v="United States"/>
    <x v="12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x v="4563"/>
    <x v="109"/>
    <x v="253"/>
    <x v="1"/>
    <s v="MA-17995"/>
    <s v="Michelle Arnett"/>
    <x v="2"/>
    <s v="United States"/>
    <x v="324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x v="4564"/>
    <x v="1126"/>
    <x v="777"/>
    <x v="1"/>
    <s v="JL-15505"/>
    <s v="Jeremy Lonsdale"/>
    <x v="0"/>
    <s v="United States"/>
    <x v="12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x v="4565"/>
    <x v="507"/>
    <x v="559"/>
    <x v="2"/>
    <s v="AS-10045"/>
    <s v="Aaron Smayling"/>
    <x v="1"/>
    <s v="United States"/>
    <x v="252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x v="4566"/>
    <x v="830"/>
    <x v="1028"/>
    <x v="0"/>
    <s v="DC-12850"/>
    <s v="Dan Campbell"/>
    <x v="0"/>
    <s v="United States"/>
    <x v="138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x v="4566"/>
    <x v="830"/>
    <x v="1028"/>
    <x v="0"/>
    <s v="DC-12850"/>
    <s v="Dan Campbell"/>
    <x v="0"/>
    <s v="United States"/>
    <x v="138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x v="4567"/>
    <x v="39"/>
    <x v="777"/>
    <x v="1"/>
    <s v="MD-17860"/>
    <s v="Michael Dominguez"/>
    <x v="1"/>
    <s v="United States"/>
    <x v="517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x v="4567"/>
    <x v="39"/>
    <x v="777"/>
    <x v="1"/>
    <s v="MD-17860"/>
    <s v="Michael Dominguez"/>
    <x v="1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x v="4568"/>
    <x v="284"/>
    <x v="136"/>
    <x v="1"/>
    <s v="RH-19510"/>
    <s v="Rick Huthwaite"/>
    <x v="2"/>
    <s v="United States"/>
    <x v="70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x v="4569"/>
    <x v="408"/>
    <x v="229"/>
    <x v="1"/>
    <s v="TB-21175"/>
    <s v="Thomas Boland"/>
    <x v="1"/>
    <s v="United States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x v="4569"/>
    <x v="408"/>
    <x v="229"/>
    <x v="1"/>
    <s v="TB-21175"/>
    <s v="Thomas Boland"/>
    <x v="1"/>
    <s v="United States"/>
    <x v="481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x v="4569"/>
    <x v="408"/>
    <x v="229"/>
    <x v="1"/>
    <s v="TB-21175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x v="4570"/>
    <x v="563"/>
    <x v="682"/>
    <x v="1"/>
    <s v="EB-13930"/>
    <s v="Eric Barreto"/>
    <x v="0"/>
    <s v="United States"/>
    <x v="84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x v="4570"/>
    <x v="563"/>
    <x v="682"/>
    <x v="1"/>
    <s v="EB-13930"/>
    <s v="Eric Barreto"/>
    <x v="0"/>
    <s v="United States"/>
    <x v="84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x v="4571"/>
    <x v="814"/>
    <x v="1313"/>
    <x v="1"/>
    <s v="BM-11785"/>
    <s v="Bryan Mills"/>
    <x v="0"/>
    <s v="United States"/>
    <x v="452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x v="4572"/>
    <x v="1033"/>
    <x v="725"/>
    <x v="0"/>
    <s v="BT-11530"/>
    <s v="Bradley Talbott"/>
    <x v="2"/>
    <s v="United States"/>
    <x v="1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x v="4573"/>
    <x v="64"/>
    <x v="62"/>
    <x v="2"/>
    <s v="FW-14395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x v="4574"/>
    <x v="968"/>
    <x v="393"/>
    <x v="1"/>
    <s v="RD-19480"/>
    <s v="Rick Duston"/>
    <x v="0"/>
    <s v="United States"/>
    <x v="98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x v="4574"/>
    <x v="968"/>
    <x v="393"/>
    <x v="1"/>
    <s v="RD-19480"/>
    <s v="Rick Duston"/>
    <x v="0"/>
    <s v="United States"/>
    <x v="98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x v="4574"/>
    <x v="968"/>
    <x v="393"/>
    <x v="1"/>
    <s v="RD-19480"/>
    <s v="Rick Duston"/>
    <x v="0"/>
    <s v="United States"/>
    <x v="98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x v="4575"/>
    <x v="1181"/>
    <x v="488"/>
    <x v="1"/>
    <s v="TP-21130"/>
    <s v="Theone Pippenger"/>
    <x v="0"/>
    <s v="United States"/>
    <x v="14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x v="4576"/>
    <x v="1156"/>
    <x v="1040"/>
    <x v="1"/>
    <s v="CB-12535"/>
    <s v="Claudia Bergmann"/>
    <x v="1"/>
    <s v="United States"/>
    <x v="140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x v="4576"/>
    <x v="1156"/>
    <x v="1040"/>
    <x v="1"/>
    <s v="CB-12535"/>
    <s v="Claudia Bergmann"/>
    <x v="1"/>
    <s v="United States"/>
    <x v="140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x v="4576"/>
    <x v="1156"/>
    <x v="1040"/>
    <x v="1"/>
    <s v="CB-12535"/>
    <s v="Claudia Bergmann"/>
    <x v="1"/>
    <s v="United States"/>
    <x v="140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x v="4577"/>
    <x v="106"/>
    <x v="104"/>
    <x v="1"/>
    <s v="QJ-19255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x v="4577"/>
    <x v="106"/>
    <x v="104"/>
    <x v="1"/>
    <s v="QJ-19255"/>
    <s v="Quincy Jones"/>
    <x v="1"/>
    <s v="United States"/>
    <x v="66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x v="4578"/>
    <x v="496"/>
    <x v="591"/>
    <x v="0"/>
    <s v="KM-16720"/>
    <s v="Kunst Miller"/>
    <x v="0"/>
    <s v="United States"/>
    <x v="418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x v="4578"/>
    <x v="496"/>
    <x v="591"/>
    <x v="0"/>
    <s v="KM-16720"/>
    <s v="Kunst Miller"/>
    <x v="0"/>
    <s v="United States"/>
    <x v="418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x v="4578"/>
    <x v="496"/>
    <x v="591"/>
    <x v="0"/>
    <s v="KM-16720"/>
    <s v="Kunst Miller"/>
    <x v="0"/>
    <s v="United States"/>
    <x v="418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x v="4579"/>
    <x v="1147"/>
    <x v="1151"/>
    <x v="0"/>
    <s v="KM-16660"/>
    <s v="Khloe Miller"/>
    <x v="0"/>
    <s v="United States"/>
    <x v="10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x v="4580"/>
    <x v="1211"/>
    <x v="1314"/>
    <x v="1"/>
    <s v="IM-15055"/>
    <s v="Ionia McGrath"/>
    <x v="0"/>
    <s v="United States"/>
    <x v="98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x v="4581"/>
    <x v="472"/>
    <x v="338"/>
    <x v="1"/>
    <s v="ML-17395"/>
    <s v="Marina Lichtenstein"/>
    <x v="1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x v="4581"/>
    <x v="472"/>
    <x v="338"/>
    <x v="1"/>
    <s v="ML-1739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x v="4581"/>
    <x v="472"/>
    <x v="338"/>
    <x v="1"/>
    <s v="ML-17395"/>
    <s v="Marina Lichtenstein"/>
    <x v="1"/>
    <s v="United States"/>
    <x v="294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x v="4582"/>
    <x v="888"/>
    <x v="1128"/>
    <x v="1"/>
    <s v="GH-14410"/>
    <s v="Gary Hansen"/>
    <x v="2"/>
    <s v="United States"/>
    <x v="469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x v="4582"/>
    <x v="888"/>
    <x v="1128"/>
    <x v="1"/>
    <s v="GH-14410"/>
    <s v="Gary Hansen"/>
    <x v="2"/>
    <s v="United States"/>
    <x v="469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x v="4583"/>
    <x v="16"/>
    <x v="485"/>
    <x v="1"/>
    <s v="AG-10900"/>
    <s v="Arthur Gainer"/>
    <x v="0"/>
    <s v="United States"/>
    <x v="342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x v="4583"/>
    <x v="16"/>
    <x v="485"/>
    <x v="1"/>
    <s v="AG-10900"/>
    <s v="Arthur Gainer"/>
    <x v="0"/>
    <s v="United States"/>
    <x v="342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x v="4584"/>
    <x v="1212"/>
    <x v="888"/>
    <x v="1"/>
    <s v="MG-17695"/>
    <s v="Maureen Gnade"/>
    <x v="0"/>
    <s v="United States"/>
    <x v="22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x v="4584"/>
    <x v="1212"/>
    <x v="888"/>
    <x v="1"/>
    <s v="MG-17695"/>
    <s v="Maureen Gnade"/>
    <x v="0"/>
    <s v="United States"/>
    <x v="22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x v="4585"/>
    <x v="890"/>
    <x v="674"/>
    <x v="0"/>
    <s v="MJ-17740"/>
    <s v="Max Jones"/>
    <x v="0"/>
    <s v="United States"/>
    <x v="70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x v="4585"/>
    <x v="890"/>
    <x v="674"/>
    <x v="0"/>
    <s v="MJ-17740"/>
    <s v="Max Jones"/>
    <x v="0"/>
    <s v="United States"/>
    <x v="70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x v="4585"/>
    <x v="890"/>
    <x v="674"/>
    <x v="0"/>
    <s v="MJ-17740"/>
    <s v="Max Jones"/>
    <x v="0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x v="4586"/>
    <x v="543"/>
    <x v="585"/>
    <x v="1"/>
    <s v="SJ-20125"/>
    <s v="Sanjit Jacobs"/>
    <x v="2"/>
    <s v="United States"/>
    <x v="25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x v="4586"/>
    <x v="543"/>
    <x v="585"/>
    <x v="1"/>
    <s v="SJ-20125"/>
    <s v="Sanjit Jacobs"/>
    <x v="2"/>
    <s v="United States"/>
    <x v="25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x v="4587"/>
    <x v="49"/>
    <x v="417"/>
    <x v="3"/>
    <s v="LB-16795"/>
    <s v="Laurel Beltran"/>
    <x v="2"/>
    <s v="United States"/>
    <x v="475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x v="4587"/>
    <x v="49"/>
    <x v="417"/>
    <x v="3"/>
    <s v="LB-16795"/>
    <s v="Laurel Beltran"/>
    <x v="2"/>
    <s v="United States"/>
    <x v="475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x v="4587"/>
    <x v="49"/>
    <x v="417"/>
    <x v="3"/>
    <s v="LB-16795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x v="4587"/>
    <x v="49"/>
    <x v="417"/>
    <x v="3"/>
    <s v="LB-16795"/>
    <s v="Laurel Beltran"/>
    <x v="2"/>
    <s v="United States"/>
    <x v="475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x v="4588"/>
    <x v="492"/>
    <x v="1055"/>
    <x v="0"/>
    <s v="SB-20185"/>
    <s v="Sarah Brown"/>
    <x v="0"/>
    <s v="United States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x v="4588"/>
    <x v="492"/>
    <x v="1055"/>
    <x v="0"/>
    <s v="SB-20185"/>
    <s v="Sarah Brown"/>
    <x v="0"/>
    <s v="United States"/>
    <x v="239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x v="4589"/>
    <x v="690"/>
    <x v="243"/>
    <x v="1"/>
    <s v="CC-12610"/>
    <s v="Corey Catlett"/>
    <x v="1"/>
    <s v="United States"/>
    <x v="316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x v="4590"/>
    <x v="696"/>
    <x v="1058"/>
    <x v="1"/>
    <s v="DP-13000"/>
    <s v="Darren Powers"/>
    <x v="0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x v="4590"/>
    <x v="696"/>
    <x v="1058"/>
    <x v="1"/>
    <s v="DP-13000"/>
    <s v="Darren Powers"/>
    <x v="0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x v="4591"/>
    <x v="783"/>
    <x v="825"/>
    <x v="1"/>
    <s v="JL-15505"/>
    <s v="Jeremy Lonsdale"/>
    <x v="0"/>
    <s v="United States"/>
    <x v="223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x v="4591"/>
    <x v="783"/>
    <x v="825"/>
    <x v="1"/>
    <s v="JL-15505"/>
    <s v="Jeremy Lonsdale"/>
    <x v="0"/>
    <s v="United States"/>
    <x v="223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x v="4591"/>
    <x v="783"/>
    <x v="825"/>
    <x v="1"/>
    <s v="JL-15505"/>
    <s v="Jeremy Lonsdale"/>
    <x v="0"/>
    <s v="United States"/>
    <x v="223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x v="4591"/>
    <x v="783"/>
    <x v="825"/>
    <x v="1"/>
    <s v="JL-15505"/>
    <s v="Jeremy Lonsdale"/>
    <x v="0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x v="4591"/>
    <x v="783"/>
    <x v="825"/>
    <x v="1"/>
    <s v="JL-15505"/>
    <s v="Jeremy Lonsdale"/>
    <x v="0"/>
    <s v="United States"/>
    <x v="223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x v="4591"/>
    <x v="783"/>
    <x v="825"/>
    <x v="1"/>
    <s v="JL-15505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x v="4591"/>
    <x v="783"/>
    <x v="825"/>
    <x v="1"/>
    <s v="JL-15505"/>
    <s v="Jeremy Lonsdale"/>
    <x v="0"/>
    <s v="United States"/>
    <x v="223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x v="4591"/>
    <x v="783"/>
    <x v="825"/>
    <x v="1"/>
    <s v="JL-15505"/>
    <s v="Jeremy Lonsdale"/>
    <x v="0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x v="4592"/>
    <x v="291"/>
    <x v="454"/>
    <x v="1"/>
    <s v="SM-20320"/>
    <s v="Sean Miller"/>
    <x v="2"/>
    <s v="United States"/>
    <x v="227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x v="4592"/>
    <x v="291"/>
    <x v="454"/>
    <x v="1"/>
    <s v="SM-20320"/>
    <s v="Sean Miller"/>
    <x v="2"/>
    <s v="United States"/>
    <x v="227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x v="4592"/>
    <x v="291"/>
    <x v="454"/>
    <x v="1"/>
    <s v="SM-20320"/>
    <s v="Sean Miller"/>
    <x v="2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x v="4592"/>
    <x v="291"/>
    <x v="454"/>
    <x v="1"/>
    <s v="SM-20320"/>
    <s v="Sean Miller"/>
    <x v="2"/>
    <s v="United States"/>
    <x v="227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x v="4592"/>
    <x v="291"/>
    <x v="454"/>
    <x v="1"/>
    <s v="SM-20320"/>
    <s v="Sean Miller"/>
    <x v="2"/>
    <s v="United States"/>
    <x v="227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x v="4593"/>
    <x v="121"/>
    <x v="545"/>
    <x v="1"/>
    <s v="BB-10990"/>
    <s v="Barry Blumstein"/>
    <x v="1"/>
    <s v="United States"/>
    <x v="52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x v="4593"/>
    <x v="121"/>
    <x v="545"/>
    <x v="1"/>
    <s v="BB-10990"/>
    <s v="Barry Blumstein"/>
    <x v="1"/>
    <s v="United States"/>
    <x v="52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x v="4594"/>
    <x v="953"/>
    <x v="546"/>
    <x v="1"/>
    <s v="PB-19150"/>
    <s v="Philip Brown"/>
    <x v="0"/>
    <s v="United States"/>
    <x v="418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x v="4594"/>
    <x v="953"/>
    <x v="546"/>
    <x v="1"/>
    <s v="PB-19150"/>
    <s v="Philip Brown"/>
    <x v="0"/>
    <s v="United States"/>
    <x v="418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x v="4595"/>
    <x v="1025"/>
    <x v="8"/>
    <x v="1"/>
    <s v="GM-14680"/>
    <s v="Greg Matthias"/>
    <x v="0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x v="4595"/>
    <x v="1025"/>
    <x v="8"/>
    <x v="1"/>
    <s v="GM-14680"/>
    <s v="Greg Matthias"/>
    <x v="0"/>
    <s v="United States"/>
    <x v="49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x v="4595"/>
    <x v="1025"/>
    <x v="8"/>
    <x v="1"/>
    <s v="GM-14680"/>
    <s v="Greg Matthias"/>
    <x v="0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x v="4595"/>
    <x v="1025"/>
    <x v="8"/>
    <x v="1"/>
    <s v="GM-14680"/>
    <s v="Greg Matthias"/>
    <x v="0"/>
    <s v="United States"/>
    <x v="49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x v="4596"/>
    <x v="508"/>
    <x v="550"/>
    <x v="2"/>
    <s v="NR-18550"/>
    <s v="Nick Radford"/>
    <x v="0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x v="4596"/>
    <x v="508"/>
    <x v="550"/>
    <x v="2"/>
    <s v="NR-18550"/>
    <s v="Nick Radford"/>
    <x v="0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x v="4597"/>
    <x v="859"/>
    <x v="121"/>
    <x v="1"/>
    <s v="EH-13765"/>
    <s v="Edward Hooks"/>
    <x v="1"/>
    <s v="United States"/>
    <x v="20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x v="4597"/>
    <x v="859"/>
    <x v="121"/>
    <x v="1"/>
    <s v="EH-13765"/>
    <s v="Edward Hooks"/>
    <x v="1"/>
    <s v="United States"/>
    <x v="20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x v="4598"/>
    <x v="49"/>
    <x v="455"/>
    <x v="1"/>
    <s v="FH-14365"/>
    <s v="Fred Hopkins"/>
    <x v="1"/>
    <s v="United States"/>
    <x v="1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x v="4599"/>
    <x v="438"/>
    <x v="180"/>
    <x v="3"/>
    <s v="BT-11680"/>
    <s v="Brian Thompson"/>
    <x v="0"/>
    <s v="United States"/>
    <x v="451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x v="4599"/>
    <x v="438"/>
    <x v="180"/>
    <x v="3"/>
    <s v="BT-11680"/>
    <s v="Brian Thompson"/>
    <x v="0"/>
    <s v="United States"/>
    <x v="451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x v="4600"/>
    <x v="646"/>
    <x v="636"/>
    <x v="1"/>
    <s v="AB-10105"/>
    <s v="Adrian Barton"/>
    <x v="0"/>
    <s v="United States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x v="4601"/>
    <x v="646"/>
    <x v="527"/>
    <x v="0"/>
    <s v="SC-20230"/>
    <s v="Scot Coram"/>
    <x v="1"/>
    <s v="United States"/>
    <x v="4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x v="4602"/>
    <x v="157"/>
    <x v="93"/>
    <x v="0"/>
    <s v="RS-19870"/>
    <s v="Roy Skaria"/>
    <x v="2"/>
    <s v="United States"/>
    <x v="140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x v="4602"/>
    <x v="157"/>
    <x v="93"/>
    <x v="0"/>
    <s v="RS-19870"/>
    <s v="Roy Skaria"/>
    <x v="2"/>
    <s v="United States"/>
    <x v="140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x v="4603"/>
    <x v="948"/>
    <x v="1227"/>
    <x v="1"/>
    <s v="AI-10855"/>
    <s v="Arianne Irving"/>
    <x v="0"/>
    <s v="United States"/>
    <x v="43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x v="4604"/>
    <x v="589"/>
    <x v="345"/>
    <x v="1"/>
    <s v="DJ-13420"/>
    <s v="Denny Joy"/>
    <x v="1"/>
    <s v="United States"/>
    <x v="8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x v="4604"/>
    <x v="589"/>
    <x v="345"/>
    <x v="1"/>
    <s v="DJ-13420"/>
    <s v="Denny Joy"/>
    <x v="1"/>
    <s v="United States"/>
    <x v="8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x v="4605"/>
    <x v="1033"/>
    <x v="725"/>
    <x v="2"/>
    <s v="BF-10975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x v="4606"/>
    <x v="831"/>
    <x v="482"/>
    <x v="1"/>
    <s v="TH-21235"/>
    <s v="Tiffany House"/>
    <x v="1"/>
    <s v="United States"/>
    <x v="1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x v="4607"/>
    <x v="221"/>
    <x v="524"/>
    <x v="1"/>
    <s v="JG-15310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x v="4608"/>
    <x v="237"/>
    <x v="251"/>
    <x v="2"/>
    <s v="AW-10930"/>
    <s v="Arthur Wiediger"/>
    <x v="2"/>
    <s v="United States"/>
    <x v="31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x v="4609"/>
    <x v="748"/>
    <x v="918"/>
    <x v="1"/>
    <s v="JW-15955"/>
    <s v="Joni Wasserman"/>
    <x v="0"/>
    <s v="United States"/>
    <x v="10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x v="4609"/>
    <x v="748"/>
    <x v="918"/>
    <x v="1"/>
    <s v="JW-15955"/>
    <s v="Joni Wasserman"/>
    <x v="0"/>
    <s v="United States"/>
    <x v="10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x v="4610"/>
    <x v="119"/>
    <x v="518"/>
    <x v="2"/>
    <s v="MH-18025"/>
    <s v="Michelle Huthwaite"/>
    <x v="0"/>
    <s v="United States"/>
    <x v="240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x v="4610"/>
    <x v="119"/>
    <x v="518"/>
    <x v="2"/>
    <s v="MH-18025"/>
    <s v="Michelle Huthwaite"/>
    <x v="0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x v="4610"/>
    <x v="119"/>
    <x v="518"/>
    <x v="2"/>
    <s v="MH-18025"/>
    <s v="Michelle Huthwaite"/>
    <x v="0"/>
    <s v="United States"/>
    <x v="240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x v="4611"/>
    <x v="259"/>
    <x v="276"/>
    <x v="3"/>
    <s v="FM-14290"/>
    <s v="Frank Merwin"/>
    <x v="2"/>
    <s v="United States"/>
    <x v="518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x v="4611"/>
    <x v="259"/>
    <x v="276"/>
    <x v="3"/>
    <s v="FM-14290"/>
    <s v="Frank Merwin"/>
    <x v="2"/>
    <s v="United States"/>
    <x v="518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x v="4611"/>
    <x v="259"/>
    <x v="276"/>
    <x v="3"/>
    <s v="FM-14290"/>
    <s v="Frank Merwin"/>
    <x v="2"/>
    <s v="United States"/>
    <x v="518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x v="4611"/>
    <x v="259"/>
    <x v="276"/>
    <x v="3"/>
    <s v="FM-14290"/>
    <s v="Frank Merwin"/>
    <x v="2"/>
    <s v="United States"/>
    <x v="518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x v="4612"/>
    <x v="498"/>
    <x v="540"/>
    <x v="1"/>
    <s v="GZ-14545"/>
    <s v="George Zrebassa"/>
    <x v="1"/>
    <s v="United States"/>
    <x v="1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x v="4613"/>
    <x v="935"/>
    <x v="1082"/>
    <x v="3"/>
    <s v="TC-21535"/>
    <s v="Tracy Collins"/>
    <x v="2"/>
    <s v="United States"/>
    <x v="1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x v="4614"/>
    <x v="283"/>
    <x v="239"/>
    <x v="2"/>
    <s v="TB-21520"/>
    <s v="Tracy Blumstein"/>
    <x v="0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x v="4614"/>
    <x v="283"/>
    <x v="239"/>
    <x v="2"/>
    <s v="TB-21520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x v="4615"/>
    <x v="422"/>
    <x v="252"/>
    <x v="1"/>
    <s v="RP-19390"/>
    <s v="Resi Pölking"/>
    <x v="0"/>
    <s v="United States"/>
    <x v="42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x v="4616"/>
    <x v="476"/>
    <x v="479"/>
    <x v="1"/>
    <s v="LR-16915"/>
    <s v="Lena Radford"/>
    <x v="0"/>
    <s v="United States"/>
    <x v="1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x v="4616"/>
    <x v="476"/>
    <x v="479"/>
    <x v="1"/>
    <s v="LR-16915"/>
    <s v="Lena Radford"/>
    <x v="0"/>
    <s v="United States"/>
    <x v="1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x v="4616"/>
    <x v="476"/>
    <x v="479"/>
    <x v="1"/>
    <s v="LR-16915"/>
    <s v="Lena Radford"/>
    <x v="0"/>
    <s v="United States"/>
    <x v="1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x v="4616"/>
    <x v="476"/>
    <x v="479"/>
    <x v="1"/>
    <s v="LR-16915"/>
    <s v="Lena Radford"/>
    <x v="0"/>
    <s v="United States"/>
    <x v="1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x v="4616"/>
    <x v="476"/>
    <x v="479"/>
    <x v="1"/>
    <s v="LR-16915"/>
    <s v="Lena Radford"/>
    <x v="0"/>
    <s v="United States"/>
    <x v="1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x v="4616"/>
    <x v="476"/>
    <x v="479"/>
    <x v="1"/>
    <s v="LR-16915"/>
    <s v="Lena Radford"/>
    <x v="0"/>
    <s v="United States"/>
    <x v="1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x v="4617"/>
    <x v="512"/>
    <x v="556"/>
    <x v="2"/>
    <s v="MM-17260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x v="4618"/>
    <x v="855"/>
    <x v="40"/>
    <x v="1"/>
    <s v="NB-18655"/>
    <s v="Nona Balk"/>
    <x v="1"/>
    <s v="United States"/>
    <x v="315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x v="4618"/>
    <x v="855"/>
    <x v="40"/>
    <x v="1"/>
    <s v="NB-18655"/>
    <s v="Nona Balk"/>
    <x v="1"/>
    <s v="United States"/>
    <x v="315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x v="4618"/>
    <x v="855"/>
    <x v="40"/>
    <x v="1"/>
    <s v="NB-18655"/>
    <s v="Nona Balk"/>
    <x v="1"/>
    <s v="United States"/>
    <x v="315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x v="4619"/>
    <x v="868"/>
    <x v="1160"/>
    <x v="1"/>
    <s v="DS-13030"/>
    <s v="Darrin Sayre"/>
    <x v="2"/>
    <s v="United States"/>
    <x v="8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x v="4619"/>
    <x v="868"/>
    <x v="1160"/>
    <x v="1"/>
    <s v="DS-13030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x v="4619"/>
    <x v="868"/>
    <x v="1160"/>
    <x v="1"/>
    <s v="DS-13030"/>
    <s v="Darrin Sayre"/>
    <x v="2"/>
    <s v="United States"/>
    <x v="8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x v="4619"/>
    <x v="868"/>
    <x v="1160"/>
    <x v="1"/>
    <s v="DS-13030"/>
    <s v="Darrin Sayre"/>
    <x v="2"/>
    <s v="United States"/>
    <x v="8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x v="4620"/>
    <x v="1053"/>
    <x v="393"/>
    <x v="1"/>
    <s v="VF-21715"/>
    <s v="Vicky Freymann"/>
    <x v="2"/>
    <s v="United States"/>
    <x v="8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x v="4620"/>
    <x v="1053"/>
    <x v="393"/>
    <x v="1"/>
    <s v="VF-21715"/>
    <s v="Vicky Freymann"/>
    <x v="2"/>
    <s v="United States"/>
    <x v="8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x v="4621"/>
    <x v="338"/>
    <x v="954"/>
    <x v="1"/>
    <s v="SW-20275"/>
    <s v="Scott Williamson"/>
    <x v="0"/>
    <s v="United States"/>
    <x v="20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x v="4621"/>
    <x v="338"/>
    <x v="954"/>
    <x v="1"/>
    <s v="SW-20275"/>
    <s v="Scott Williamson"/>
    <x v="0"/>
    <s v="United States"/>
    <x v="20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x v="4622"/>
    <x v="499"/>
    <x v="296"/>
    <x v="1"/>
    <s v="PW-19030"/>
    <s v="Pauline Webber"/>
    <x v="1"/>
    <s v="United States"/>
    <x v="292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x v="4623"/>
    <x v="580"/>
    <x v="494"/>
    <x v="1"/>
    <s v="KD-16615"/>
    <s v="Ken Dana"/>
    <x v="1"/>
    <s v="United States"/>
    <x v="1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x v="4624"/>
    <x v="397"/>
    <x v="425"/>
    <x v="0"/>
    <s v="DO-13645"/>
    <s v="Doug O'Connell"/>
    <x v="0"/>
    <s v="United States"/>
    <x v="519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x v="4624"/>
    <x v="397"/>
    <x v="425"/>
    <x v="0"/>
    <s v="DO-13645"/>
    <s v="Doug O'Connell"/>
    <x v="0"/>
    <s v="United States"/>
    <x v="519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x v="4625"/>
    <x v="1058"/>
    <x v="1147"/>
    <x v="0"/>
    <s v="GA-14725"/>
    <s v="Guy Armstrong"/>
    <x v="0"/>
    <s v="United States"/>
    <x v="29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x v="4625"/>
    <x v="1058"/>
    <x v="1147"/>
    <x v="0"/>
    <s v="GA-14725"/>
    <s v="Guy Armstrong"/>
    <x v="0"/>
    <s v="United States"/>
    <x v="29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x v="4625"/>
    <x v="1058"/>
    <x v="1147"/>
    <x v="0"/>
    <s v="GA-14725"/>
    <s v="Guy Armstrong"/>
    <x v="0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x v="4625"/>
    <x v="1058"/>
    <x v="1147"/>
    <x v="0"/>
    <s v="GA-14725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x v="4625"/>
    <x v="1058"/>
    <x v="1147"/>
    <x v="0"/>
    <s v="GA-14725"/>
    <s v="Guy Armstrong"/>
    <x v="0"/>
    <s v="United States"/>
    <x v="29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x v="4625"/>
    <x v="1058"/>
    <x v="1147"/>
    <x v="0"/>
    <s v="GA-14725"/>
    <s v="Guy Armstrong"/>
    <x v="0"/>
    <s v="United States"/>
    <x v="29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x v="4626"/>
    <x v="343"/>
    <x v="773"/>
    <x v="0"/>
    <s v="JL-15505"/>
    <s v="Jeremy Lonsdale"/>
    <x v="0"/>
    <s v="United States"/>
    <x v="520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x v="4627"/>
    <x v="264"/>
    <x v="1198"/>
    <x v="3"/>
    <s v="SU-20665"/>
    <s v="Stephanie Ulpright"/>
    <x v="2"/>
    <s v="United States"/>
    <x v="4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x v="4628"/>
    <x v="330"/>
    <x v="349"/>
    <x v="1"/>
    <s v="FM-14380"/>
    <s v="Fred McMath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x v="4628"/>
    <x v="330"/>
    <x v="349"/>
    <x v="1"/>
    <s v="FM-14380"/>
    <s v="Fred McMath"/>
    <x v="0"/>
    <s v="United States"/>
    <x v="66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x v="4629"/>
    <x v="221"/>
    <x v="670"/>
    <x v="1"/>
    <s v="MY-17380"/>
    <s v="Maribeth Yedwab"/>
    <x v="1"/>
    <s v="United States"/>
    <x v="26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x v="4629"/>
    <x v="221"/>
    <x v="670"/>
    <x v="1"/>
    <s v="MY-17380"/>
    <s v="Maribeth Yedwab"/>
    <x v="1"/>
    <s v="United States"/>
    <x v="26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x v="4630"/>
    <x v="1213"/>
    <x v="682"/>
    <x v="2"/>
    <s v="NM-18445"/>
    <s v="Nathan Mautz"/>
    <x v="2"/>
    <s v="United States"/>
    <x v="226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x v="4631"/>
    <x v="12"/>
    <x v="1305"/>
    <x v="3"/>
    <s v="CS-11950"/>
    <s v="Carlos Soltero"/>
    <x v="0"/>
    <s v="United States"/>
    <x v="210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x v="4631"/>
    <x v="12"/>
    <x v="1305"/>
    <x v="3"/>
    <s v="CS-11950"/>
    <s v="Carlos Soltero"/>
    <x v="0"/>
    <s v="United States"/>
    <x v="210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x v="4632"/>
    <x v="170"/>
    <x v="328"/>
    <x v="1"/>
    <s v="PK-19075"/>
    <s v="Pete Kriz"/>
    <x v="0"/>
    <s v="United States"/>
    <x v="20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x v="4632"/>
    <x v="170"/>
    <x v="328"/>
    <x v="1"/>
    <s v="PK-19075"/>
    <s v="Pete Kriz"/>
    <x v="0"/>
    <s v="United States"/>
    <x v="20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x v="4633"/>
    <x v="536"/>
    <x v="968"/>
    <x v="1"/>
    <s v="HM-14860"/>
    <s v="Harry Marie"/>
    <x v="1"/>
    <s v="United States"/>
    <x v="20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x v="4633"/>
    <x v="536"/>
    <x v="968"/>
    <x v="1"/>
    <s v="HM-14860"/>
    <s v="Harry Marie"/>
    <x v="1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x v="4634"/>
    <x v="264"/>
    <x v="371"/>
    <x v="1"/>
    <s v="AH-10210"/>
    <s v="Alan Hwang"/>
    <x v="0"/>
    <s v="United States"/>
    <x v="0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x v="4635"/>
    <x v="982"/>
    <x v="197"/>
    <x v="3"/>
    <s v="FC-14335"/>
    <s v="Fred Chung"/>
    <x v="1"/>
    <s v="United States"/>
    <x v="305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x v="4636"/>
    <x v="439"/>
    <x v="1124"/>
    <x v="0"/>
    <s v="CP-12085"/>
    <s v="Cathy Prescott"/>
    <x v="1"/>
    <s v="United States"/>
    <x v="478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x v="4636"/>
    <x v="439"/>
    <x v="1124"/>
    <x v="0"/>
    <s v="CP-12085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x v="4637"/>
    <x v="96"/>
    <x v="241"/>
    <x v="1"/>
    <s v="SC-20305"/>
    <s v="Sean Christensen"/>
    <x v="0"/>
    <s v="United States"/>
    <x v="10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x v="4637"/>
    <x v="96"/>
    <x v="241"/>
    <x v="1"/>
    <s v="SC-20305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x v="4637"/>
    <x v="96"/>
    <x v="241"/>
    <x v="1"/>
    <s v="SC-20305"/>
    <s v="Sean Christensen"/>
    <x v="0"/>
    <s v="United States"/>
    <x v="10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x v="4638"/>
    <x v="873"/>
    <x v="926"/>
    <x v="1"/>
    <s v="HJ-14875"/>
    <s v="Heather Jas"/>
    <x v="2"/>
    <s v="United States"/>
    <x v="4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x v="4639"/>
    <x v="220"/>
    <x v="17"/>
    <x v="1"/>
    <s v="CB-12025"/>
    <s v="Cassandra Brandow"/>
    <x v="0"/>
    <s v="United States"/>
    <x v="102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x v="4640"/>
    <x v="945"/>
    <x v="505"/>
    <x v="1"/>
    <s v="EH-14185"/>
    <s v="Evan Henry"/>
    <x v="0"/>
    <s v="United States"/>
    <x v="487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x v="4641"/>
    <x v="264"/>
    <x v="842"/>
    <x v="0"/>
    <s v="LW-17215"/>
    <s v="Luke Weiss"/>
    <x v="0"/>
    <s v="United States"/>
    <x v="299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x v="4642"/>
    <x v="728"/>
    <x v="788"/>
    <x v="1"/>
    <s v="MK-17905"/>
    <s v="Michael Kennedy"/>
    <x v="1"/>
    <s v="United States"/>
    <x v="47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x v="4643"/>
    <x v="82"/>
    <x v="1005"/>
    <x v="2"/>
    <s v="JH-15820"/>
    <s v="John Huston"/>
    <x v="0"/>
    <s v="United States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x v="4644"/>
    <x v="249"/>
    <x v="356"/>
    <x v="1"/>
    <s v="DB-13270"/>
    <s v="Deborah Brumfield"/>
    <x v="2"/>
    <s v="United States"/>
    <x v="61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x v="4644"/>
    <x v="249"/>
    <x v="356"/>
    <x v="1"/>
    <s v="DB-13270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x v="4645"/>
    <x v="329"/>
    <x v="108"/>
    <x v="2"/>
    <s v="TB-21625"/>
    <s v="Trudy Brown"/>
    <x v="0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x v="4646"/>
    <x v="488"/>
    <x v="1310"/>
    <x v="0"/>
    <s v="NM-18445"/>
    <s v="Nathan Mautz"/>
    <x v="2"/>
    <s v="United States"/>
    <x v="8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x v="4647"/>
    <x v="865"/>
    <x v="59"/>
    <x v="2"/>
    <s v="TT-21220"/>
    <s v="Thomas Thornton"/>
    <x v="0"/>
    <s v="United States"/>
    <x v="18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x v="4647"/>
    <x v="865"/>
    <x v="59"/>
    <x v="2"/>
    <s v="TT-21220"/>
    <s v="Thomas Thornton"/>
    <x v="0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x v="4648"/>
    <x v="580"/>
    <x v="965"/>
    <x v="3"/>
    <s v="RS-19765"/>
    <s v="Roland Schwarz"/>
    <x v="1"/>
    <s v="United States"/>
    <x v="435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x v="4649"/>
    <x v="701"/>
    <x v="410"/>
    <x v="0"/>
    <s v="TB-21625"/>
    <s v="Trudy Brown"/>
    <x v="0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x v="4650"/>
    <x v="39"/>
    <x v="777"/>
    <x v="1"/>
    <s v="AM-10360"/>
    <s v="Alice McCarthy"/>
    <x v="1"/>
    <s v="United States"/>
    <x v="138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x v="4650"/>
    <x v="39"/>
    <x v="777"/>
    <x v="1"/>
    <s v="AM-10360"/>
    <s v="Alice McCarthy"/>
    <x v="1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x v="4651"/>
    <x v="24"/>
    <x v="23"/>
    <x v="0"/>
    <s v="MP-17965"/>
    <s v="Michael Paige"/>
    <x v="1"/>
    <s v="United States"/>
    <x v="392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x v="4651"/>
    <x v="24"/>
    <x v="23"/>
    <x v="0"/>
    <s v="MP-17965"/>
    <s v="Michael Paige"/>
    <x v="1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x v="4651"/>
    <x v="24"/>
    <x v="23"/>
    <x v="0"/>
    <s v="MP-17965"/>
    <s v="Michael Paige"/>
    <x v="1"/>
    <s v="United States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x v="4651"/>
    <x v="24"/>
    <x v="23"/>
    <x v="0"/>
    <s v="MP-17965"/>
    <s v="Michael Paige"/>
    <x v="1"/>
    <s v="United States"/>
    <x v="392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x v="4651"/>
    <x v="24"/>
    <x v="23"/>
    <x v="0"/>
    <s v="MP-17965"/>
    <s v="Michael Paige"/>
    <x v="1"/>
    <s v="United States"/>
    <x v="392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x v="4651"/>
    <x v="24"/>
    <x v="23"/>
    <x v="0"/>
    <s v="MP-1796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x v="4651"/>
    <x v="24"/>
    <x v="23"/>
    <x v="0"/>
    <s v="MP-17965"/>
    <s v="Michael Paige"/>
    <x v="1"/>
    <s v="United States"/>
    <x v="392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x v="4651"/>
    <x v="24"/>
    <x v="23"/>
    <x v="0"/>
    <s v="MP-17965"/>
    <s v="Michael Paige"/>
    <x v="1"/>
    <s v="United States"/>
    <x v="392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x v="4651"/>
    <x v="24"/>
    <x v="23"/>
    <x v="0"/>
    <s v="MP-17965"/>
    <s v="Michael Paige"/>
    <x v="1"/>
    <s v="United States"/>
    <x v="392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x v="4652"/>
    <x v="444"/>
    <x v="488"/>
    <x v="1"/>
    <s v="MH-17290"/>
    <s v="Marc Harrigan"/>
    <x v="2"/>
    <s v="United States"/>
    <x v="364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x v="4653"/>
    <x v="727"/>
    <x v="1029"/>
    <x v="1"/>
    <s v="CA-12265"/>
    <s v="Christina Anderson"/>
    <x v="0"/>
    <s v="United States"/>
    <x v="8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x v="4653"/>
    <x v="727"/>
    <x v="1029"/>
    <x v="1"/>
    <s v="CA-12265"/>
    <s v="Christina Anderson"/>
    <x v="0"/>
    <s v="United States"/>
    <x v="8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x v="4653"/>
    <x v="727"/>
    <x v="1029"/>
    <x v="1"/>
    <s v="CA-12265"/>
    <s v="Christina Anderson"/>
    <x v="0"/>
    <s v="United States"/>
    <x v="8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x v="4653"/>
    <x v="727"/>
    <x v="1029"/>
    <x v="1"/>
    <s v="CA-12265"/>
    <s v="Christina Anderson"/>
    <x v="0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x v="4654"/>
    <x v="370"/>
    <x v="1009"/>
    <x v="1"/>
    <s v="KD-16615"/>
    <s v="Ken Dana"/>
    <x v="1"/>
    <s v="United States"/>
    <x v="20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x v="4655"/>
    <x v="904"/>
    <x v="515"/>
    <x v="1"/>
    <s v="DW-13540"/>
    <s v="Don Weiss"/>
    <x v="0"/>
    <s v="United States"/>
    <x v="61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x v="4655"/>
    <x v="904"/>
    <x v="515"/>
    <x v="1"/>
    <s v="DW-13540"/>
    <s v="Don Weiss"/>
    <x v="0"/>
    <s v="United States"/>
    <x v="61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x v="4656"/>
    <x v="1214"/>
    <x v="917"/>
    <x v="3"/>
    <s v="AG-10495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x v="4656"/>
    <x v="1214"/>
    <x v="917"/>
    <x v="3"/>
    <s v="AG-10495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x v="4657"/>
    <x v="41"/>
    <x v="300"/>
    <x v="1"/>
    <s v="JH-16180"/>
    <s v="Justin Hirsh"/>
    <x v="0"/>
    <s v="United States"/>
    <x v="10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x v="4657"/>
    <x v="41"/>
    <x v="300"/>
    <x v="1"/>
    <s v="JH-16180"/>
    <s v="Justin Hirsh"/>
    <x v="0"/>
    <s v="United States"/>
    <x v="10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x v="4658"/>
    <x v="1215"/>
    <x v="1315"/>
    <x v="1"/>
    <s v="DK-13090"/>
    <s v="Dave Kipp"/>
    <x v="0"/>
    <s v="United States"/>
    <x v="238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x v="4659"/>
    <x v="228"/>
    <x v="262"/>
    <x v="1"/>
    <s v="AR-10825"/>
    <s v="Anthony Rawles"/>
    <x v="1"/>
    <s v="United States"/>
    <x v="20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x v="4659"/>
    <x v="228"/>
    <x v="262"/>
    <x v="1"/>
    <s v="AR-10825"/>
    <s v="Anthony Rawles"/>
    <x v="1"/>
    <s v="United States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x v="4659"/>
    <x v="228"/>
    <x v="262"/>
    <x v="1"/>
    <s v="AR-10825"/>
    <s v="Anthony Rawles"/>
    <x v="1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x v="4660"/>
    <x v="254"/>
    <x v="281"/>
    <x v="1"/>
    <s v="SM-20005"/>
    <s v="Sally Matthias"/>
    <x v="0"/>
    <s v="United States"/>
    <x v="12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x v="4660"/>
    <x v="254"/>
    <x v="281"/>
    <x v="1"/>
    <s v="SM-20005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x v="4661"/>
    <x v="397"/>
    <x v="289"/>
    <x v="1"/>
    <s v="DB-13660"/>
    <s v="Duane Benoit"/>
    <x v="0"/>
    <s v="United States"/>
    <x v="1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x v="4661"/>
    <x v="397"/>
    <x v="289"/>
    <x v="1"/>
    <s v="DB-13660"/>
    <s v="Duane Benoit"/>
    <x v="0"/>
    <s v="United States"/>
    <x v="1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x v="4661"/>
    <x v="397"/>
    <x v="289"/>
    <x v="1"/>
    <s v="DB-13660"/>
    <s v="Duane Benoit"/>
    <x v="0"/>
    <s v="United States"/>
    <x v="1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x v="4662"/>
    <x v="210"/>
    <x v="643"/>
    <x v="2"/>
    <s v="PF-19225"/>
    <s v="Phillip Flathmann"/>
    <x v="0"/>
    <s v="United States"/>
    <x v="156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x v="4662"/>
    <x v="210"/>
    <x v="643"/>
    <x v="2"/>
    <s v="PF-19225"/>
    <s v="Phillip Flathmann"/>
    <x v="0"/>
    <s v="United States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x v="4662"/>
    <x v="210"/>
    <x v="643"/>
    <x v="2"/>
    <s v="PF-19225"/>
    <s v="Phillip Flathmann"/>
    <x v="0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x v="4663"/>
    <x v="109"/>
    <x v="26"/>
    <x v="2"/>
    <s v="AJ-10945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x v="4664"/>
    <x v="768"/>
    <x v="837"/>
    <x v="1"/>
    <s v="EB-14110"/>
    <s v="Eugene Barchas"/>
    <x v="0"/>
    <s v="United States"/>
    <x v="20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x v="4665"/>
    <x v="321"/>
    <x v="767"/>
    <x v="1"/>
    <s v="ES-14080"/>
    <s v="Erin Smith"/>
    <x v="1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x v="4666"/>
    <x v="220"/>
    <x v="462"/>
    <x v="0"/>
    <s v="SS-20410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x v="4666"/>
    <x v="220"/>
    <x v="462"/>
    <x v="0"/>
    <s v="SS-20410"/>
    <s v="Shahid Shariari"/>
    <x v="0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x v="4667"/>
    <x v="927"/>
    <x v="1060"/>
    <x v="2"/>
    <s v="AG-10900"/>
    <s v="Arthur Gainer"/>
    <x v="0"/>
    <s v="United States"/>
    <x v="197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x v="4667"/>
    <x v="927"/>
    <x v="1060"/>
    <x v="2"/>
    <s v="AG-10900"/>
    <s v="Arthur Gainer"/>
    <x v="0"/>
    <s v="United States"/>
    <x v="197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x v="4668"/>
    <x v="118"/>
    <x v="295"/>
    <x v="1"/>
    <s v="CY-12745"/>
    <s v="Craig Yedwab"/>
    <x v="1"/>
    <s v="United States"/>
    <x v="8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x v="4669"/>
    <x v="538"/>
    <x v="657"/>
    <x v="0"/>
    <s v="RP-19270"/>
    <s v="Rachel Payne"/>
    <x v="1"/>
    <s v="United States"/>
    <x v="8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x v="4669"/>
    <x v="538"/>
    <x v="657"/>
    <x v="0"/>
    <s v="RP-19270"/>
    <s v="Rachel Payne"/>
    <x v="1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x v="4669"/>
    <x v="538"/>
    <x v="657"/>
    <x v="0"/>
    <s v="RP-19270"/>
    <s v="Rachel Payne"/>
    <x v="1"/>
    <s v="United States"/>
    <x v="8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x v="4669"/>
    <x v="538"/>
    <x v="657"/>
    <x v="0"/>
    <s v="RP-19270"/>
    <s v="Rachel Payne"/>
    <x v="1"/>
    <s v="United States"/>
    <x v="8"/>
    <x v="1"/>
    <n v="94110"/>
    <x v="1"/>
    <s v="OFF-LA-10002787"/>
    <x v="1"/>
    <x v="2"/>
    <s v="Avery 480"/>
    <n v="18.75"/>
    <n v="5"/>
    <n v="0"/>
    <n v="9"/>
    <x v="1"/>
    <x v="0"/>
  </r>
  <r>
    <n v="9342"/>
    <x v="4669"/>
    <x v="538"/>
    <x v="657"/>
    <x v="0"/>
    <s v="RP-19270"/>
    <s v="Rachel Payne"/>
    <x v="1"/>
    <s v="United States"/>
    <x v="8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x v="4670"/>
    <x v="69"/>
    <x v="755"/>
    <x v="1"/>
    <s v="DB-13360"/>
    <s v="Dennis Bolton"/>
    <x v="2"/>
    <s v="United States"/>
    <x v="169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x v="4671"/>
    <x v="922"/>
    <x v="971"/>
    <x v="2"/>
    <s v="CK-12325"/>
    <s v="Christine Kargatis"/>
    <x v="2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x v="4671"/>
    <x v="922"/>
    <x v="971"/>
    <x v="2"/>
    <s v="CK-12325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x v="4671"/>
    <x v="922"/>
    <x v="971"/>
    <x v="2"/>
    <s v="CK-12325"/>
    <s v="Christine Kargatis"/>
    <x v="2"/>
    <s v="United States"/>
    <x v="21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x v="4671"/>
    <x v="922"/>
    <x v="971"/>
    <x v="2"/>
    <s v="CK-12325"/>
    <s v="Christine Kargatis"/>
    <x v="2"/>
    <s v="United States"/>
    <x v="21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x v="4671"/>
    <x v="922"/>
    <x v="971"/>
    <x v="2"/>
    <s v="CK-12325"/>
    <s v="Christine Kargatis"/>
    <x v="2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x v="4672"/>
    <x v="596"/>
    <x v="470"/>
    <x v="1"/>
    <s v="DN-13690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x v="4672"/>
    <x v="596"/>
    <x v="470"/>
    <x v="1"/>
    <s v="DN-13690"/>
    <s v="Duane Noonan"/>
    <x v="0"/>
    <s v="United States"/>
    <x v="429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x v="4673"/>
    <x v="713"/>
    <x v="759"/>
    <x v="1"/>
    <s v="DP-13105"/>
    <s v="Dave Poirier"/>
    <x v="1"/>
    <s v="United States"/>
    <x v="4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x v="4673"/>
    <x v="713"/>
    <x v="759"/>
    <x v="1"/>
    <s v="DP-13105"/>
    <s v="Dave Poirier"/>
    <x v="1"/>
    <s v="United States"/>
    <x v="4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x v="4674"/>
    <x v="241"/>
    <x v="255"/>
    <x v="2"/>
    <s v="RO-19780"/>
    <s v="Rose O'Brian"/>
    <x v="0"/>
    <s v="United States"/>
    <x v="22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x v="4674"/>
    <x v="241"/>
    <x v="255"/>
    <x v="2"/>
    <s v="RO-19780"/>
    <s v="Rose O'Brian"/>
    <x v="0"/>
    <s v="United States"/>
    <x v="22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x v="4675"/>
    <x v="494"/>
    <x v="1197"/>
    <x v="1"/>
    <s v="MA-17560"/>
    <s v="Matt Abelman"/>
    <x v="2"/>
    <s v="United States"/>
    <x v="25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x v="4675"/>
    <x v="494"/>
    <x v="1197"/>
    <x v="1"/>
    <s v="MA-17560"/>
    <s v="Matt Abelman"/>
    <x v="2"/>
    <s v="United States"/>
    <x v="25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x v="4675"/>
    <x v="494"/>
    <x v="1197"/>
    <x v="1"/>
    <s v="MA-17560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x v="4676"/>
    <x v="967"/>
    <x v="113"/>
    <x v="0"/>
    <s v="JD-15895"/>
    <s v="Jonathan Doherty"/>
    <x v="1"/>
    <s v="United States"/>
    <x v="20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x v="4676"/>
    <x v="967"/>
    <x v="113"/>
    <x v="0"/>
    <s v="JD-15895"/>
    <s v="Jonathan Doherty"/>
    <x v="1"/>
    <s v="United States"/>
    <x v="20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x v="4676"/>
    <x v="967"/>
    <x v="113"/>
    <x v="0"/>
    <s v="JD-15895"/>
    <s v="Jonathan Doherty"/>
    <x v="1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x v="4676"/>
    <x v="967"/>
    <x v="113"/>
    <x v="0"/>
    <s v="JD-15895"/>
    <s v="Jonathan Doherty"/>
    <x v="1"/>
    <s v="United States"/>
    <x v="20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x v="4677"/>
    <x v="708"/>
    <x v="186"/>
    <x v="1"/>
    <s v="PS-18970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x v="4677"/>
    <x v="708"/>
    <x v="186"/>
    <x v="1"/>
    <s v="PS-18970"/>
    <s v="Paul Stevenson"/>
    <x v="2"/>
    <s v="United States"/>
    <x v="4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x v="4677"/>
    <x v="708"/>
    <x v="186"/>
    <x v="1"/>
    <s v="PS-18970"/>
    <s v="Paul Stevenson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x v="4677"/>
    <x v="708"/>
    <x v="186"/>
    <x v="1"/>
    <s v="PS-18970"/>
    <s v="Paul Stevenson"/>
    <x v="2"/>
    <s v="United States"/>
    <x v="4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x v="4678"/>
    <x v="963"/>
    <x v="1036"/>
    <x v="2"/>
    <s v="JF-15415"/>
    <s v="Jennifer Ferguson"/>
    <x v="0"/>
    <s v="United States"/>
    <x v="490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x v="4679"/>
    <x v="785"/>
    <x v="200"/>
    <x v="1"/>
    <s v="RD-19480"/>
    <s v="Rick Duston"/>
    <x v="0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x v="4679"/>
    <x v="785"/>
    <x v="200"/>
    <x v="1"/>
    <s v="RD-19480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x v="4680"/>
    <x v="281"/>
    <x v="300"/>
    <x v="2"/>
    <s v="ES-14080"/>
    <s v="Erin Smith"/>
    <x v="1"/>
    <s v="United States"/>
    <x v="80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x v="4681"/>
    <x v="659"/>
    <x v="748"/>
    <x v="0"/>
    <s v="KN-16390"/>
    <s v="Katherine Nockton"/>
    <x v="1"/>
    <s v="United States"/>
    <x v="183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x v="4682"/>
    <x v="352"/>
    <x v="1247"/>
    <x v="2"/>
    <s v="VP-21760"/>
    <s v="Victoria Pisteka"/>
    <x v="1"/>
    <s v="United States"/>
    <x v="38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x v="4682"/>
    <x v="352"/>
    <x v="1247"/>
    <x v="2"/>
    <s v="VP-21760"/>
    <s v="Victoria Pisteka"/>
    <x v="1"/>
    <s v="United States"/>
    <x v="38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x v="4682"/>
    <x v="352"/>
    <x v="1247"/>
    <x v="2"/>
    <s v="VP-21760"/>
    <s v="Victoria Pisteka"/>
    <x v="1"/>
    <s v="United States"/>
    <x v="38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x v="4683"/>
    <x v="917"/>
    <x v="676"/>
    <x v="1"/>
    <s v="CS-11950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x v="4684"/>
    <x v="410"/>
    <x v="103"/>
    <x v="1"/>
    <s v="KB-16600"/>
    <s v="Ken Brennan"/>
    <x v="1"/>
    <s v="United States"/>
    <x v="4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x v="4685"/>
    <x v="639"/>
    <x v="79"/>
    <x v="0"/>
    <s v="AJ-10945"/>
    <s v="Ashley Jarboe"/>
    <x v="0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x v="4686"/>
    <x v="53"/>
    <x v="168"/>
    <x v="1"/>
    <s v="PO-18865"/>
    <s v="Patrick O'Donnell"/>
    <x v="0"/>
    <s v="United States"/>
    <x v="522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x v="4687"/>
    <x v="94"/>
    <x v="91"/>
    <x v="1"/>
    <s v="DP-13105"/>
    <s v="Dave Poirier"/>
    <x v="1"/>
    <s v="United States"/>
    <x v="342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x v="4688"/>
    <x v="1120"/>
    <x v="566"/>
    <x v="1"/>
    <s v="GM-14500"/>
    <s v="Gene McClure"/>
    <x v="0"/>
    <s v="United States"/>
    <x v="22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x v="4689"/>
    <x v="851"/>
    <x v="999"/>
    <x v="0"/>
    <s v="CC-12670"/>
    <s v="Craig Carreira"/>
    <x v="0"/>
    <s v="United States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x v="4689"/>
    <x v="851"/>
    <x v="999"/>
    <x v="0"/>
    <s v="CC-12670"/>
    <s v="Craig Carreira"/>
    <x v="0"/>
    <s v="United States"/>
    <x v="67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x v="4689"/>
    <x v="851"/>
    <x v="999"/>
    <x v="0"/>
    <s v="CC-12670"/>
    <s v="Craig Carreira"/>
    <x v="0"/>
    <s v="United States"/>
    <x v="67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x v="4689"/>
    <x v="851"/>
    <x v="999"/>
    <x v="0"/>
    <s v="CC-12670"/>
    <s v="Craig Carreira"/>
    <x v="0"/>
    <s v="United States"/>
    <x v="67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x v="4689"/>
    <x v="851"/>
    <x v="999"/>
    <x v="0"/>
    <s v="CC-12670"/>
    <s v="Craig Carreira"/>
    <x v="0"/>
    <s v="United States"/>
    <x v="67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x v="4690"/>
    <x v="938"/>
    <x v="766"/>
    <x v="1"/>
    <s v="SJ-20125"/>
    <s v="Sanjit Jacobs"/>
    <x v="2"/>
    <s v="United States"/>
    <x v="20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x v="4691"/>
    <x v="151"/>
    <x v="1316"/>
    <x v="1"/>
    <s v="SF-20200"/>
    <s v="Sarah Foster"/>
    <x v="0"/>
    <s v="United States"/>
    <x v="123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x v="4692"/>
    <x v="617"/>
    <x v="185"/>
    <x v="1"/>
    <s v="RM-19375"/>
    <s v="Raymond Messe"/>
    <x v="0"/>
    <s v="United States"/>
    <x v="140"/>
    <x v="42"/>
    <m/>
    <x v="3"/>
    <s v="OFF-PA-10000157"/>
    <x v="1"/>
    <x v="10"/>
    <s v="Xerox 191"/>
    <n v="79.92"/>
    <n v="4"/>
    <n v="0"/>
    <n v="37.562399999999997"/>
    <x v="3"/>
    <x v="0"/>
  </r>
  <r>
    <n v="9388"/>
    <x v="4692"/>
    <x v="617"/>
    <x v="185"/>
    <x v="1"/>
    <s v="RM-19375"/>
    <s v="Raymond Messe"/>
    <x v="0"/>
    <s v="United States"/>
    <x v="140"/>
    <x v="42"/>
    <m/>
    <x v="3"/>
    <s v="OFF-PA-10001970"/>
    <x v="1"/>
    <x v="10"/>
    <s v="Xerox 1881"/>
    <n v="12.28"/>
    <n v="1"/>
    <n v="0"/>
    <n v="5.7715999999999994"/>
    <x v="3"/>
    <x v="0"/>
  </r>
  <r>
    <n v="9389"/>
    <x v="4692"/>
    <x v="617"/>
    <x v="185"/>
    <x v="1"/>
    <s v="RM-19375"/>
    <s v="Raymond Messe"/>
    <x v="0"/>
    <s v="United States"/>
    <x v="140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x v="4692"/>
    <x v="617"/>
    <x v="185"/>
    <x v="1"/>
    <s v="RM-19375"/>
    <s v="Raymond Messe"/>
    <x v="0"/>
    <s v="United States"/>
    <x v="140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x v="4693"/>
    <x v="974"/>
    <x v="1267"/>
    <x v="1"/>
    <s v="KM-16375"/>
    <s v="Katherine Murray"/>
    <x v="2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x v="4694"/>
    <x v="677"/>
    <x v="1034"/>
    <x v="2"/>
    <s v="FH-14275"/>
    <s v="Frank Hawley"/>
    <x v="1"/>
    <s v="United States"/>
    <x v="34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x v="4695"/>
    <x v="969"/>
    <x v="1317"/>
    <x v="3"/>
    <s v="DG-13300"/>
    <s v="Deirdre Greer"/>
    <x v="1"/>
    <s v="United States"/>
    <x v="60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x v="4696"/>
    <x v="59"/>
    <x v="160"/>
    <x v="2"/>
    <s v="MW-18220"/>
    <s v="Mitch Webber"/>
    <x v="0"/>
    <s v="United States"/>
    <x v="20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x v="4696"/>
    <x v="59"/>
    <x v="160"/>
    <x v="2"/>
    <s v="MW-18220"/>
    <s v="Mitch Webber"/>
    <x v="0"/>
    <s v="United States"/>
    <x v="20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x v="4696"/>
    <x v="59"/>
    <x v="160"/>
    <x v="2"/>
    <s v="MW-18220"/>
    <s v="Mitch Webber"/>
    <x v="0"/>
    <s v="United States"/>
    <x v="20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x v="4696"/>
    <x v="59"/>
    <x v="160"/>
    <x v="2"/>
    <s v="MW-18220"/>
    <s v="Mitch Webber"/>
    <x v="0"/>
    <s v="United States"/>
    <x v="20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x v="4696"/>
    <x v="59"/>
    <x v="160"/>
    <x v="2"/>
    <s v="MW-18220"/>
    <s v="Mitch Webber"/>
    <x v="0"/>
    <s v="United States"/>
    <x v="20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x v="4696"/>
    <x v="59"/>
    <x v="160"/>
    <x v="2"/>
    <s v="MW-18220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x v="4697"/>
    <x v="583"/>
    <x v="441"/>
    <x v="1"/>
    <s v="SC-20845"/>
    <s v="Sung Chung"/>
    <x v="0"/>
    <s v="United States"/>
    <x v="523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x v="4698"/>
    <x v="1216"/>
    <x v="14"/>
    <x v="1"/>
    <s v="BD-11500"/>
    <s v="Bradley Drucker"/>
    <x v="0"/>
    <s v="United States"/>
    <x v="311"/>
    <x v="17"/>
    <n v="23602"/>
    <x v="0"/>
    <s v="OFF-EN-10001539"/>
    <x v="1"/>
    <x v="12"/>
    <s v="Staple envelope"/>
    <n v="31.12"/>
    <n v="4"/>
    <n v="0"/>
    <n v="14.6264"/>
    <x v="0"/>
    <x v="0"/>
  </r>
  <r>
    <n v="9402"/>
    <x v="4699"/>
    <x v="1217"/>
    <x v="431"/>
    <x v="1"/>
    <s v="LP-17080"/>
    <s v="Liz Pelletier"/>
    <x v="0"/>
    <s v="United States"/>
    <x v="93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x v="4700"/>
    <x v="399"/>
    <x v="611"/>
    <x v="0"/>
    <s v="NP-18700"/>
    <s v="Nora Preis"/>
    <x v="0"/>
    <s v="United States"/>
    <x v="20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x v="4700"/>
    <x v="399"/>
    <x v="611"/>
    <x v="0"/>
    <s v="NP-18700"/>
    <s v="Nora Preis"/>
    <x v="0"/>
    <s v="United States"/>
    <x v="20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x v="4701"/>
    <x v="669"/>
    <x v="125"/>
    <x v="1"/>
    <s v="DP-13105"/>
    <s v="Dave Poirier"/>
    <x v="1"/>
    <s v="United States"/>
    <x v="10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x v="4702"/>
    <x v="619"/>
    <x v="700"/>
    <x v="2"/>
    <s v="RB-19465"/>
    <s v="Rick Bensley"/>
    <x v="2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x v="4702"/>
    <x v="619"/>
    <x v="700"/>
    <x v="2"/>
    <s v="RB-19465"/>
    <s v="Rick Bensley"/>
    <x v="2"/>
    <s v="United States"/>
    <x v="22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x v="4703"/>
    <x v="585"/>
    <x v="706"/>
    <x v="0"/>
    <s v="LC-17140"/>
    <s v="Logan Currie"/>
    <x v="0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x v="4703"/>
    <x v="585"/>
    <x v="706"/>
    <x v="0"/>
    <s v="LC-17140"/>
    <s v="Logan Currie"/>
    <x v="0"/>
    <s v="United States"/>
    <x v="20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x v="4704"/>
    <x v="389"/>
    <x v="114"/>
    <x v="2"/>
    <s v="WB-21850"/>
    <s v="William Brown"/>
    <x v="0"/>
    <s v="United States"/>
    <x v="10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x v="4704"/>
    <x v="389"/>
    <x v="114"/>
    <x v="2"/>
    <s v="WB-21850"/>
    <s v="William Brown"/>
    <x v="0"/>
    <s v="United States"/>
    <x v="10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x v="4705"/>
    <x v="612"/>
    <x v="1007"/>
    <x v="0"/>
    <s v="MH-17785"/>
    <s v="Maya Herman"/>
    <x v="1"/>
    <s v="United States"/>
    <x v="220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x v="4706"/>
    <x v="746"/>
    <x v="798"/>
    <x v="2"/>
    <s v="SC-20305"/>
    <s v="Sean Christensen"/>
    <x v="0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x v="4707"/>
    <x v="182"/>
    <x v="759"/>
    <x v="2"/>
    <s v="MH-17620"/>
    <s v="Matt Hagelstein"/>
    <x v="1"/>
    <s v="United States"/>
    <x v="12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x v="4708"/>
    <x v="1090"/>
    <x v="1181"/>
    <x v="1"/>
    <s v="JC-15775"/>
    <s v="John Castell"/>
    <x v="0"/>
    <s v="United States"/>
    <x v="4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x v="4708"/>
    <x v="1090"/>
    <x v="1181"/>
    <x v="1"/>
    <s v="JC-15775"/>
    <s v="John Castell"/>
    <x v="0"/>
    <s v="United States"/>
    <x v="4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x v="4708"/>
    <x v="1090"/>
    <x v="1181"/>
    <x v="1"/>
    <s v="JC-15775"/>
    <s v="John Castell"/>
    <x v="0"/>
    <s v="United States"/>
    <x v="4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x v="4709"/>
    <x v="1218"/>
    <x v="1252"/>
    <x v="1"/>
    <s v="RD-19810"/>
    <s v="Ross DeVincentis"/>
    <x v="2"/>
    <s v="United States"/>
    <x v="115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x v="4709"/>
    <x v="1218"/>
    <x v="1252"/>
    <x v="1"/>
    <s v="RD-19810"/>
    <s v="Ross DeVincentis"/>
    <x v="2"/>
    <s v="United States"/>
    <x v="115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x v="4710"/>
    <x v="280"/>
    <x v="1092"/>
    <x v="0"/>
    <s v="SC-20695"/>
    <s v="Steve Chapman"/>
    <x v="1"/>
    <s v="United States"/>
    <x v="12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x v="4710"/>
    <x v="280"/>
    <x v="1092"/>
    <x v="0"/>
    <s v="SC-20695"/>
    <s v="Steve Chapman"/>
    <x v="1"/>
    <s v="United States"/>
    <x v="12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x v="4711"/>
    <x v="149"/>
    <x v="151"/>
    <x v="1"/>
    <s v="NC-18535"/>
    <s v="Nick Crebassa"/>
    <x v="1"/>
    <s v="United States"/>
    <x v="8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x v="4711"/>
    <x v="149"/>
    <x v="151"/>
    <x v="1"/>
    <s v="NC-18535"/>
    <s v="Nick Crebassa"/>
    <x v="1"/>
    <s v="United States"/>
    <x v="8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x v="4711"/>
    <x v="149"/>
    <x v="151"/>
    <x v="1"/>
    <s v="NC-18535"/>
    <s v="Nick Crebassa"/>
    <x v="1"/>
    <s v="United States"/>
    <x v="8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x v="4711"/>
    <x v="149"/>
    <x v="151"/>
    <x v="1"/>
    <s v="NC-18535"/>
    <s v="Nick Crebassa"/>
    <x v="1"/>
    <s v="United States"/>
    <x v="8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x v="4712"/>
    <x v="171"/>
    <x v="101"/>
    <x v="0"/>
    <s v="LW-17215"/>
    <s v="Luke Weiss"/>
    <x v="0"/>
    <s v="United States"/>
    <x v="20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x v="4713"/>
    <x v="306"/>
    <x v="369"/>
    <x v="1"/>
    <s v="AH-10585"/>
    <s v="Angele Hood"/>
    <x v="0"/>
    <s v="United States"/>
    <x v="4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x v="4714"/>
    <x v="501"/>
    <x v="34"/>
    <x v="1"/>
    <s v="JO-15145"/>
    <s v="Jack O'Briant"/>
    <x v="1"/>
    <s v="United States"/>
    <x v="198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x v="4715"/>
    <x v="218"/>
    <x v="227"/>
    <x v="1"/>
    <s v="VW-21775"/>
    <s v="Victoria Wilson"/>
    <x v="1"/>
    <s v="United States"/>
    <x v="114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x v="4716"/>
    <x v="834"/>
    <x v="483"/>
    <x v="1"/>
    <s v="BP-11185"/>
    <s v="Ben Peterman"/>
    <x v="1"/>
    <s v="United States"/>
    <x v="61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x v="4716"/>
    <x v="834"/>
    <x v="483"/>
    <x v="1"/>
    <s v="BP-11185"/>
    <s v="Ben Peterman"/>
    <x v="1"/>
    <s v="United States"/>
    <x v="61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x v="4717"/>
    <x v="974"/>
    <x v="959"/>
    <x v="3"/>
    <s v="PP-18955"/>
    <s v="Paul Prost"/>
    <x v="2"/>
    <s v="United States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x v="4718"/>
    <x v="493"/>
    <x v="309"/>
    <x v="1"/>
    <s v="SC-20725"/>
    <s v="Steven Cartwright"/>
    <x v="0"/>
    <s v="United States"/>
    <x v="97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x v="4718"/>
    <x v="493"/>
    <x v="309"/>
    <x v="1"/>
    <s v="SC-20725"/>
    <s v="Steven Cartwright"/>
    <x v="0"/>
    <s v="United States"/>
    <x v="97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x v="4718"/>
    <x v="493"/>
    <x v="309"/>
    <x v="1"/>
    <s v="SC-20725"/>
    <s v="Steven Cartwright"/>
    <x v="0"/>
    <s v="United States"/>
    <x v="97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x v="4718"/>
    <x v="493"/>
    <x v="309"/>
    <x v="1"/>
    <s v="SC-20725"/>
    <s v="Steven Cartwright"/>
    <x v="0"/>
    <s v="United States"/>
    <x v="97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x v="4719"/>
    <x v="12"/>
    <x v="1305"/>
    <x v="3"/>
    <s v="BM-11785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x v="4720"/>
    <x v="1143"/>
    <x v="1135"/>
    <x v="1"/>
    <s v="CD-11920"/>
    <s v="Carlos Daly"/>
    <x v="0"/>
    <s v="United States"/>
    <x v="147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x v="4721"/>
    <x v="689"/>
    <x v="727"/>
    <x v="1"/>
    <s v="GM-14680"/>
    <s v="Greg Matthias"/>
    <x v="0"/>
    <s v="United States"/>
    <x v="10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x v="4722"/>
    <x v="36"/>
    <x v="1098"/>
    <x v="1"/>
    <s v="BP-11050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x v="4723"/>
    <x v="594"/>
    <x v="632"/>
    <x v="1"/>
    <s v="BW-11065"/>
    <s v="Barry Weirich"/>
    <x v="0"/>
    <s v="United States"/>
    <x v="20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x v="4724"/>
    <x v="282"/>
    <x v="252"/>
    <x v="0"/>
    <s v="RE-19405"/>
    <s v="Ricardo Emerson"/>
    <x v="0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x v="4725"/>
    <x v="104"/>
    <x v="384"/>
    <x v="1"/>
    <s v="HR-14770"/>
    <s v="Hallie Redmond"/>
    <x v="2"/>
    <s v="United States"/>
    <x v="108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x v="4725"/>
    <x v="104"/>
    <x v="384"/>
    <x v="1"/>
    <s v="HR-14770"/>
    <s v="Hallie Redmond"/>
    <x v="2"/>
    <s v="United States"/>
    <x v="108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x v="4726"/>
    <x v="879"/>
    <x v="932"/>
    <x v="2"/>
    <s v="TP-21565"/>
    <s v="Tracy Poddar"/>
    <x v="1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x v="4727"/>
    <x v="352"/>
    <x v="69"/>
    <x v="1"/>
    <s v="KB-16315"/>
    <s v="Karl Braun"/>
    <x v="0"/>
    <s v="United States"/>
    <x v="245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x v="4728"/>
    <x v="897"/>
    <x v="961"/>
    <x v="1"/>
    <s v="AC-10660"/>
    <s v="Anna Chung"/>
    <x v="0"/>
    <s v="United States"/>
    <x v="104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x v="4729"/>
    <x v="837"/>
    <x v="1081"/>
    <x v="1"/>
    <s v="DN-13690"/>
    <s v="Duane Noonan"/>
    <x v="0"/>
    <s v="United States"/>
    <x v="251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x v="4730"/>
    <x v="42"/>
    <x v="30"/>
    <x v="1"/>
    <s v="CC-12430"/>
    <s v="Chuck Clark"/>
    <x v="2"/>
    <s v="United States"/>
    <x v="252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x v="4731"/>
    <x v="78"/>
    <x v="178"/>
    <x v="1"/>
    <s v="TS-21340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x v="4732"/>
    <x v="95"/>
    <x v="92"/>
    <x v="1"/>
    <s v="MO-17800"/>
    <s v="Meg O'Connel"/>
    <x v="2"/>
    <s v="United States"/>
    <x v="258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x v="4733"/>
    <x v="694"/>
    <x v="1287"/>
    <x v="1"/>
    <s v="RP-19855"/>
    <s v="Roy Phan"/>
    <x v="1"/>
    <s v="United States"/>
    <x v="1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x v="4733"/>
    <x v="694"/>
    <x v="1287"/>
    <x v="1"/>
    <s v="RP-19855"/>
    <s v="Roy Phan"/>
    <x v="1"/>
    <s v="United States"/>
    <x v="1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x v="4733"/>
    <x v="694"/>
    <x v="1287"/>
    <x v="1"/>
    <s v="RP-19855"/>
    <s v="Roy Phan"/>
    <x v="1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x v="4733"/>
    <x v="694"/>
    <x v="1287"/>
    <x v="1"/>
    <s v="RP-19855"/>
    <s v="Roy Phan"/>
    <x v="1"/>
    <s v="United States"/>
    <x v="1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x v="4734"/>
    <x v="950"/>
    <x v="1210"/>
    <x v="0"/>
    <s v="JL-15175"/>
    <s v="James Lanier"/>
    <x v="2"/>
    <s v="United States"/>
    <x v="346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x v="4735"/>
    <x v="837"/>
    <x v="1081"/>
    <x v="1"/>
    <s v="BW-11110"/>
    <s v="Bart Watters"/>
    <x v="1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x v="4735"/>
    <x v="837"/>
    <x v="1081"/>
    <x v="1"/>
    <s v="BW-11110"/>
    <s v="Bart Watters"/>
    <x v="1"/>
    <s v="United States"/>
    <x v="247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x v="4736"/>
    <x v="1148"/>
    <x v="1216"/>
    <x v="1"/>
    <s v="SJ-20500"/>
    <s v="Shirley Jackson"/>
    <x v="0"/>
    <s v="United States"/>
    <x v="8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x v="4736"/>
    <x v="1148"/>
    <x v="1216"/>
    <x v="1"/>
    <s v="SJ-20500"/>
    <s v="Shirley Jackson"/>
    <x v="0"/>
    <s v="United States"/>
    <x v="8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x v="4737"/>
    <x v="664"/>
    <x v="794"/>
    <x v="0"/>
    <s v="FG-14260"/>
    <s v="Frank Gastineau"/>
    <x v="2"/>
    <s v="United States"/>
    <x v="20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x v="4738"/>
    <x v="538"/>
    <x v="960"/>
    <x v="1"/>
    <s v="EH-14125"/>
    <s v="Eugene Hildebrand"/>
    <x v="2"/>
    <s v="United States"/>
    <x v="80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x v="4739"/>
    <x v="920"/>
    <x v="524"/>
    <x v="0"/>
    <s v="BS-11590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x v="4740"/>
    <x v="1219"/>
    <x v="1318"/>
    <x v="2"/>
    <s v="JS-16030"/>
    <s v="Joy Smith"/>
    <x v="0"/>
    <s v="United States"/>
    <x v="38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x v="4741"/>
    <x v="1059"/>
    <x v="182"/>
    <x v="1"/>
    <s v="JC-15775"/>
    <s v="John Castell"/>
    <x v="0"/>
    <s v="United States"/>
    <x v="46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x v="4742"/>
    <x v="258"/>
    <x v="791"/>
    <x v="1"/>
    <s v="JM-15265"/>
    <s v="Janet Molinari"/>
    <x v="1"/>
    <s v="United States"/>
    <x v="4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x v="4743"/>
    <x v="60"/>
    <x v="173"/>
    <x v="0"/>
    <s v="CD-12280"/>
    <s v="Christina DeMoss"/>
    <x v="0"/>
    <s v="United States"/>
    <x v="20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x v="4743"/>
    <x v="60"/>
    <x v="173"/>
    <x v="0"/>
    <s v="CD-12280"/>
    <s v="Christina DeMoss"/>
    <x v="0"/>
    <s v="United States"/>
    <x v="20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x v="4743"/>
    <x v="60"/>
    <x v="173"/>
    <x v="0"/>
    <s v="CD-12280"/>
    <s v="Christina DeMoss"/>
    <x v="0"/>
    <s v="United States"/>
    <x v="20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x v="4743"/>
    <x v="60"/>
    <x v="173"/>
    <x v="0"/>
    <s v="CD-12280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x v="4743"/>
    <x v="60"/>
    <x v="173"/>
    <x v="0"/>
    <s v="CD-12280"/>
    <s v="Christina DeMoss"/>
    <x v="0"/>
    <s v="United States"/>
    <x v="20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x v="4743"/>
    <x v="60"/>
    <x v="173"/>
    <x v="0"/>
    <s v="CD-12280"/>
    <s v="Christina DeMoss"/>
    <x v="0"/>
    <s v="United States"/>
    <x v="20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x v="4743"/>
    <x v="60"/>
    <x v="173"/>
    <x v="0"/>
    <s v="CD-12280"/>
    <s v="Christina DeMoss"/>
    <x v="0"/>
    <s v="United States"/>
    <x v="20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x v="4743"/>
    <x v="60"/>
    <x v="173"/>
    <x v="0"/>
    <s v="CD-12280"/>
    <s v="Christina DeMoss"/>
    <x v="0"/>
    <s v="United States"/>
    <x v="20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x v="4744"/>
    <x v="70"/>
    <x v="997"/>
    <x v="0"/>
    <s v="JM-15265"/>
    <s v="Janet Molinari"/>
    <x v="1"/>
    <s v="United States"/>
    <x v="22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x v="4744"/>
    <x v="70"/>
    <x v="997"/>
    <x v="0"/>
    <s v="JM-15265"/>
    <s v="Janet Molinari"/>
    <x v="1"/>
    <s v="United States"/>
    <x v="22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x v="4744"/>
    <x v="70"/>
    <x v="997"/>
    <x v="0"/>
    <s v="JM-15265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x v="4744"/>
    <x v="70"/>
    <x v="997"/>
    <x v="0"/>
    <s v="JM-15265"/>
    <s v="Janet Molinari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x v="4745"/>
    <x v="557"/>
    <x v="931"/>
    <x v="1"/>
    <s v="SS-20410"/>
    <s v="Shahid Shariari"/>
    <x v="0"/>
    <s v="United States"/>
    <x v="524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x v="4745"/>
    <x v="557"/>
    <x v="931"/>
    <x v="1"/>
    <s v="SS-20410"/>
    <s v="Shahid Shariari"/>
    <x v="0"/>
    <s v="United States"/>
    <x v="524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x v="4745"/>
    <x v="557"/>
    <x v="931"/>
    <x v="1"/>
    <s v="SS-20410"/>
    <s v="Shahid Shariari"/>
    <x v="0"/>
    <s v="United States"/>
    <x v="524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x v="4746"/>
    <x v="44"/>
    <x v="44"/>
    <x v="1"/>
    <s v="HG-14845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x v="4747"/>
    <x v="782"/>
    <x v="1267"/>
    <x v="0"/>
    <s v="BC-11125"/>
    <s v="Becky Castell"/>
    <x v="2"/>
    <s v="United States"/>
    <x v="10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x v="4748"/>
    <x v="192"/>
    <x v="1152"/>
    <x v="1"/>
    <s v="AB-10255"/>
    <s v="Alejandro Ballentine"/>
    <x v="2"/>
    <s v="United States"/>
    <x v="1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x v="4749"/>
    <x v="499"/>
    <x v="49"/>
    <x v="0"/>
    <s v="MY-18295"/>
    <s v="Muhammed Yedwab"/>
    <x v="1"/>
    <s v="United States"/>
    <x v="12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x v="4749"/>
    <x v="499"/>
    <x v="49"/>
    <x v="0"/>
    <s v="MY-18295"/>
    <s v="Muhammed Yedwab"/>
    <x v="1"/>
    <s v="United States"/>
    <x v="12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x v="4750"/>
    <x v="386"/>
    <x v="737"/>
    <x v="3"/>
    <s v="NF-18385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x v="4751"/>
    <x v="157"/>
    <x v="114"/>
    <x v="2"/>
    <s v="NB-18655"/>
    <s v="Nona Balk"/>
    <x v="1"/>
    <s v="United States"/>
    <x v="267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x v="4752"/>
    <x v="486"/>
    <x v="1100"/>
    <x v="2"/>
    <s v="EM-13960"/>
    <s v="Eric Murdock"/>
    <x v="0"/>
    <s v="United States"/>
    <x v="32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x v="4753"/>
    <x v="1220"/>
    <x v="1208"/>
    <x v="1"/>
    <s v="MF-17665"/>
    <s v="Maureen Fritzler"/>
    <x v="1"/>
    <s v="United States"/>
    <x v="114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x v="4754"/>
    <x v="1032"/>
    <x v="1319"/>
    <x v="1"/>
    <s v="CM-12385"/>
    <s v="Christopher Martinez"/>
    <x v="0"/>
    <s v="United States"/>
    <x v="8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x v="4754"/>
    <x v="1032"/>
    <x v="1319"/>
    <x v="1"/>
    <s v="CM-12385"/>
    <s v="Christopher Martinez"/>
    <x v="0"/>
    <s v="United States"/>
    <x v="8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x v="4755"/>
    <x v="659"/>
    <x v="170"/>
    <x v="3"/>
    <s v="EC-14050"/>
    <s v="Erin Creighton"/>
    <x v="0"/>
    <s v="United States"/>
    <x v="268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x v="4756"/>
    <x v="835"/>
    <x v="1166"/>
    <x v="1"/>
    <s v="BO-11350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x v="4756"/>
    <x v="835"/>
    <x v="1166"/>
    <x v="1"/>
    <s v="BO-11350"/>
    <s v="Bill Overfelt"/>
    <x v="1"/>
    <s v="United States"/>
    <x v="387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x v="4757"/>
    <x v="536"/>
    <x v="577"/>
    <x v="1"/>
    <s v="VM-21835"/>
    <s v="Vivian Mathis"/>
    <x v="0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x v="4757"/>
    <x v="536"/>
    <x v="577"/>
    <x v="1"/>
    <s v="VM-21835"/>
    <s v="Vivian Mathis"/>
    <x v="0"/>
    <s v="United States"/>
    <x v="133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x v="4758"/>
    <x v="60"/>
    <x v="170"/>
    <x v="2"/>
    <s v="AB-10060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x v="4758"/>
    <x v="60"/>
    <x v="170"/>
    <x v="2"/>
    <s v="AB-10060"/>
    <s v="Adam Bellavance"/>
    <x v="2"/>
    <s v="United States"/>
    <x v="382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x v="4758"/>
    <x v="60"/>
    <x v="170"/>
    <x v="2"/>
    <s v="AB-10060"/>
    <s v="Adam Bellavance"/>
    <x v="2"/>
    <s v="United States"/>
    <x v="382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x v="4759"/>
    <x v="439"/>
    <x v="873"/>
    <x v="1"/>
    <s v="CM-12235"/>
    <s v="Chris McAfee"/>
    <x v="0"/>
    <s v="United States"/>
    <x v="158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x v="4760"/>
    <x v="312"/>
    <x v="1005"/>
    <x v="1"/>
    <s v="KW-16570"/>
    <s v="Kelly Williams"/>
    <x v="0"/>
    <s v="United States"/>
    <x v="8"/>
    <x v="1"/>
    <n v="94109"/>
    <x v="1"/>
    <s v="FUR-FU-10001546"/>
    <x v="0"/>
    <x v="5"/>
    <s v="Dana Swing-Arm Lamps"/>
    <n v="32.04"/>
    <n v="3"/>
    <n v="0"/>
    <n v="8.01"/>
    <x v="1"/>
    <x v="0"/>
  </r>
  <r>
    <n v="9503"/>
    <x v="4761"/>
    <x v="183"/>
    <x v="135"/>
    <x v="1"/>
    <s v="MM-17920"/>
    <s v="Michael Moore"/>
    <x v="0"/>
    <s v="United States"/>
    <x v="410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x v="4761"/>
    <x v="183"/>
    <x v="135"/>
    <x v="1"/>
    <s v="MM-17920"/>
    <s v="Michael Moore"/>
    <x v="0"/>
    <s v="United States"/>
    <x v="410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x v="4762"/>
    <x v="500"/>
    <x v="543"/>
    <x v="1"/>
    <s v="PW-19030"/>
    <s v="Pauline Webber"/>
    <x v="1"/>
    <s v="United States"/>
    <x v="20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x v="4762"/>
    <x v="500"/>
    <x v="543"/>
    <x v="1"/>
    <s v="PW-19030"/>
    <s v="Pauline Webber"/>
    <x v="1"/>
    <s v="United States"/>
    <x v="20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x v="4763"/>
    <x v="267"/>
    <x v="284"/>
    <x v="0"/>
    <s v="RD-19900"/>
    <s v="Ruben Dartt"/>
    <x v="0"/>
    <s v="United States"/>
    <x v="363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x v="4763"/>
    <x v="267"/>
    <x v="284"/>
    <x v="0"/>
    <s v="RD-19900"/>
    <s v="Ruben Dartt"/>
    <x v="0"/>
    <s v="United States"/>
    <x v="363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x v="4763"/>
    <x v="267"/>
    <x v="284"/>
    <x v="0"/>
    <s v="RD-19900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x v="4763"/>
    <x v="267"/>
    <x v="284"/>
    <x v="0"/>
    <s v="RD-19900"/>
    <s v="Ruben Dartt"/>
    <x v="0"/>
    <s v="United States"/>
    <x v="363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x v="4764"/>
    <x v="876"/>
    <x v="1208"/>
    <x v="1"/>
    <s v="LM-17065"/>
    <s v="Liz MacKendrick"/>
    <x v="0"/>
    <s v="United States"/>
    <x v="20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x v="4765"/>
    <x v="637"/>
    <x v="355"/>
    <x v="2"/>
    <s v="CS-11845"/>
    <s v="Cari Sayre"/>
    <x v="1"/>
    <s v="United States"/>
    <x v="22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x v="4766"/>
    <x v="1109"/>
    <x v="1081"/>
    <x v="0"/>
    <s v="KT-16480"/>
    <s v="Kean Thornton"/>
    <x v="0"/>
    <s v="United States"/>
    <x v="61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x v="4767"/>
    <x v="500"/>
    <x v="61"/>
    <x v="1"/>
    <s v="BE-11410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x v="4768"/>
    <x v="619"/>
    <x v="658"/>
    <x v="1"/>
    <s v="NF-18475"/>
    <s v="Neil Französisch"/>
    <x v="2"/>
    <s v="United States"/>
    <x v="108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x v="4769"/>
    <x v="1221"/>
    <x v="1262"/>
    <x v="1"/>
    <s v="DL-13315"/>
    <s v="Delfina Latchford"/>
    <x v="0"/>
    <s v="United States"/>
    <x v="22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x v="4770"/>
    <x v="252"/>
    <x v="722"/>
    <x v="0"/>
    <s v="MS-17710"/>
    <s v="Maurice Satty"/>
    <x v="0"/>
    <s v="United States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x v="4770"/>
    <x v="252"/>
    <x v="722"/>
    <x v="0"/>
    <s v="MS-17710"/>
    <s v="Maurice Satty"/>
    <x v="0"/>
    <s v="United States"/>
    <x v="256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x v="4770"/>
    <x v="252"/>
    <x v="722"/>
    <x v="0"/>
    <s v="MS-17710"/>
    <s v="Maurice Satty"/>
    <x v="0"/>
    <s v="United States"/>
    <x v="256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x v="4771"/>
    <x v="540"/>
    <x v="582"/>
    <x v="0"/>
    <s v="MM-18055"/>
    <s v="Michelle Moray"/>
    <x v="0"/>
    <s v="United States"/>
    <x v="8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x v="4772"/>
    <x v="1084"/>
    <x v="817"/>
    <x v="1"/>
    <s v="JB-15400"/>
    <s v="Jennifer Braxton"/>
    <x v="1"/>
    <s v="United States"/>
    <x v="1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x v="4773"/>
    <x v="174"/>
    <x v="182"/>
    <x v="1"/>
    <s v="SG-20605"/>
    <s v="Speros Goranitis"/>
    <x v="0"/>
    <s v="United States"/>
    <x v="22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x v="4773"/>
    <x v="174"/>
    <x v="182"/>
    <x v="1"/>
    <s v="SG-20605"/>
    <s v="Speros Goranitis"/>
    <x v="0"/>
    <s v="United States"/>
    <x v="22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x v="4773"/>
    <x v="174"/>
    <x v="182"/>
    <x v="1"/>
    <s v="SG-20605"/>
    <s v="Speros Goranitis"/>
    <x v="0"/>
    <s v="United States"/>
    <x v="22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x v="4774"/>
    <x v="256"/>
    <x v="792"/>
    <x v="2"/>
    <s v="PB-18805"/>
    <s v="Patrick Bzostek"/>
    <x v="2"/>
    <s v="United States"/>
    <x v="4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x v="4774"/>
    <x v="256"/>
    <x v="792"/>
    <x v="2"/>
    <s v="PB-18805"/>
    <s v="Patrick Bzostek"/>
    <x v="2"/>
    <s v="United States"/>
    <x v="4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x v="4774"/>
    <x v="256"/>
    <x v="792"/>
    <x v="2"/>
    <s v="PB-18805"/>
    <s v="Patrick Bzostek"/>
    <x v="2"/>
    <s v="United States"/>
    <x v="4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x v="4774"/>
    <x v="256"/>
    <x v="792"/>
    <x v="2"/>
    <s v="PB-18805"/>
    <s v="Patrick Bzostek"/>
    <x v="2"/>
    <s v="United States"/>
    <x v="4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x v="4774"/>
    <x v="256"/>
    <x v="792"/>
    <x v="2"/>
    <s v="PB-18805"/>
    <s v="Patrick Bzostek"/>
    <x v="2"/>
    <s v="United States"/>
    <x v="4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x v="4775"/>
    <x v="668"/>
    <x v="186"/>
    <x v="3"/>
    <s v="AC-10615"/>
    <s v="Ann Chong"/>
    <x v="1"/>
    <s v="United States"/>
    <x v="486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x v="4776"/>
    <x v="141"/>
    <x v="142"/>
    <x v="1"/>
    <s v="MR-17545"/>
    <s v="Mathew Reese"/>
    <x v="2"/>
    <s v="United States"/>
    <x v="4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x v="4777"/>
    <x v="40"/>
    <x v="360"/>
    <x v="1"/>
    <s v="BF-1121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x v="4778"/>
    <x v="189"/>
    <x v="894"/>
    <x v="1"/>
    <s v="BW-11200"/>
    <s v="Ben Wallace"/>
    <x v="0"/>
    <s v="United States"/>
    <x v="20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x v="4778"/>
    <x v="189"/>
    <x v="894"/>
    <x v="1"/>
    <s v="BW-11200"/>
    <s v="Ben Wallace"/>
    <x v="0"/>
    <s v="United States"/>
    <x v="20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x v="4778"/>
    <x v="189"/>
    <x v="894"/>
    <x v="1"/>
    <s v="BW-11200"/>
    <s v="Ben Wallace"/>
    <x v="0"/>
    <s v="United States"/>
    <x v="20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x v="4778"/>
    <x v="189"/>
    <x v="894"/>
    <x v="1"/>
    <s v="BW-11200"/>
    <s v="Ben Wallace"/>
    <x v="0"/>
    <s v="United States"/>
    <x v="20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x v="4779"/>
    <x v="492"/>
    <x v="1055"/>
    <x v="0"/>
    <s v="TS-21610"/>
    <s v="Troy Staebel"/>
    <x v="0"/>
    <s v="United States"/>
    <x v="22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x v="4780"/>
    <x v="477"/>
    <x v="759"/>
    <x v="2"/>
    <s v="AS-10045"/>
    <s v="Aaron Smayling"/>
    <x v="1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x v="4781"/>
    <x v="210"/>
    <x v="945"/>
    <x v="2"/>
    <s v="AA-10375"/>
    <s v="Allen Armold"/>
    <x v="0"/>
    <s v="United States"/>
    <x v="205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x v="4781"/>
    <x v="210"/>
    <x v="945"/>
    <x v="2"/>
    <s v="AA-10375"/>
    <s v="Allen Armold"/>
    <x v="0"/>
    <s v="United States"/>
    <x v="205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x v="4782"/>
    <x v="1222"/>
    <x v="537"/>
    <x v="0"/>
    <s v="PS-18970"/>
    <s v="Paul Stevenson"/>
    <x v="2"/>
    <s v="United States"/>
    <x v="42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x v="4783"/>
    <x v="705"/>
    <x v="1214"/>
    <x v="1"/>
    <s v="RP-19270"/>
    <s v="Rachel Payne"/>
    <x v="1"/>
    <s v="United States"/>
    <x v="12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x v="4783"/>
    <x v="705"/>
    <x v="1214"/>
    <x v="1"/>
    <s v="RP-19270"/>
    <s v="Rachel Payne"/>
    <x v="1"/>
    <s v="United States"/>
    <x v="12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x v="4783"/>
    <x v="705"/>
    <x v="1214"/>
    <x v="1"/>
    <s v="RP-19270"/>
    <s v="Rachel Payne"/>
    <x v="1"/>
    <s v="United States"/>
    <x v="12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x v="4783"/>
    <x v="705"/>
    <x v="1214"/>
    <x v="1"/>
    <s v="RP-19270"/>
    <s v="Rachel Payne"/>
    <x v="1"/>
    <s v="United States"/>
    <x v="12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x v="4784"/>
    <x v="194"/>
    <x v="1024"/>
    <x v="1"/>
    <s v="NC-18625"/>
    <s v="Noah Childs"/>
    <x v="1"/>
    <s v="United States"/>
    <x v="38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x v="4784"/>
    <x v="194"/>
    <x v="1024"/>
    <x v="1"/>
    <s v="NC-18625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x v="4785"/>
    <x v="1133"/>
    <x v="375"/>
    <x v="0"/>
    <s v="SC-20770"/>
    <s v="Stewart Carmichael"/>
    <x v="1"/>
    <s v="United States"/>
    <x v="10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x v="4785"/>
    <x v="1133"/>
    <x v="375"/>
    <x v="0"/>
    <s v="SC-20770"/>
    <s v="Stewart Carmichael"/>
    <x v="1"/>
    <s v="United States"/>
    <x v="10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x v="4785"/>
    <x v="1133"/>
    <x v="375"/>
    <x v="0"/>
    <s v="SC-20770"/>
    <s v="Stewart Carmichael"/>
    <x v="1"/>
    <s v="United States"/>
    <x v="10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x v="4786"/>
    <x v="910"/>
    <x v="1192"/>
    <x v="2"/>
    <s v="NF-18595"/>
    <s v="Nicole Fjeld"/>
    <x v="2"/>
    <s v="United States"/>
    <x v="49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x v="4787"/>
    <x v="113"/>
    <x v="665"/>
    <x v="1"/>
    <s v="SC-20020"/>
    <s v="Sam Craven"/>
    <x v="0"/>
    <s v="United States"/>
    <x v="10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x v="4788"/>
    <x v="1051"/>
    <x v="69"/>
    <x v="1"/>
    <s v="BD-11560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x v="4789"/>
    <x v="897"/>
    <x v="759"/>
    <x v="1"/>
    <s v="SM-20950"/>
    <s v="Suzanne McNair"/>
    <x v="1"/>
    <s v="United States"/>
    <x v="266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x v="4790"/>
    <x v="109"/>
    <x v="156"/>
    <x v="1"/>
    <s v="EB-14110"/>
    <s v="Eugene Barchas"/>
    <x v="0"/>
    <s v="United States"/>
    <x v="38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x v="4790"/>
    <x v="109"/>
    <x v="156"/>
    <x v="1"/>
    <s v="EB-14110"/>
    <s v="Eugene Barchas"/>
    <x v="0"/>
    <s v="United States"/>
    <x v="38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x v="4791"/>
    <x v="155"/>
    <x v="1197"/>
    <x v="0"/>
    <s v="HP-14815"/>
    <s v="Harold Pawlan"/>
    <x v="2"/>
    <s v="United States"/>
    <x v="3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x v="4792"/>
    <x v="1136"/>
    <x v="580"/>
    <x v="0"/>
    <s v="EB-14170"/>
    <s v="Evan Bailliet"/>
    <x v="0"/>
    <s v="United States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x v="4793"/>
    <x v="973"/>
    <x v="711"/>
    <x v="2"/>
    <s v="SM-20905"/>
    <s v="Susan MacKendrick"/>
    <x v="0"/>
    <s v="United States"/>
    <x v="46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x v="4793"/>
    <x v="973"/>
    <x v="711"/>
    <x v="2"/>
    <s v="SM-20905"/>
    <s v="Susan MacKendrick"/>
    <x v="0"/>
    <s v="United States"/>
    <x v="46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x v="4793"/>
    <x v="973"/>
    <x v="711"/>
    <x v="2"/>
    <s v="SM-20905"/>
    <s v="Susan MacKendrick"/>
    <x v="0"/>
    <s v="United States"/>
    <x v="46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x v="4793"/>
    <x v="973"/>
    <x v="711"/>
    <x v="2"/>
    <s v="SM-20905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x v="4793"/>
    <x v="973"/>
    <x v="711"/>
    <x v="2"/>
    <s v="SM-20905"/>
    <s v="Susan MacKendrick"/>
    <x v="0"/>
    <s v="United States"/>
    <x v="46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x v="4793"/>
    <x v="973"/>
    <x v="711"/>
    <x v="2"/>
    <s v="SM-20905"/>
    <s v="Susan MacKendrick"/>
    <x v="0"/>
    <s v="United States"/>
    <x v="46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x v="4794"/>
    <x v="932"/>
    <x v="920"/>
    <x v="1"/>
    <s v="CG-12040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x v="4795"/>
    <x v="691"/>
    <x v="1075"/>
    <x v="3"/>
    <s v="TG-21640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x v="4795"/>
    <x v="691"/>
    <x v="1075"/>
    <x v="3"/>
    <s v="TG-21640"/>
    <s v="Trudy Glocke"/>
    <x v="0"/>
    <s v="United States"/>
    <x v="67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x v="4795"/>
    <x v="691"/>
    <x v="1075"/>
    <x v="3"/>
    <s v="TG-21640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x v="4796"/>
    <x v="957"/>
    <x v="489"/>
    <x v="2"/>
    <s v="DK-12835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x v="4797"/>
    <x v="496"/>
    <x v="488"/>
    <x v="3"/>
    <s v="MB-17305"/>
    <s v="Maria Bertelson"/>
    <x v="0"/>
    <s v="United States"/>
    <x v="38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x v="4797"/>
    <x v="496"/>
    <x v="488"/>
    <x v="3"/>
    <s v="MB-17305"/>
    <s v="Maria Bertelson"/>
    <x v="0"/>
    <s v="United States"/>
    <x v="38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x v="4797"/>
    <x v="496"/>
    <x v="488"/>
    <x v="3"/>
    <s v="MB-17305"/>
    <s v="Maria Bertelson"/>
    <x v="0"/>
    <s v="United States"/>
    <x v="38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x v="4797"/>
    <x v="496"/>
    <x v="488"/>
    <x v="3"/>
    <s v="MB-17305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x v="4797"/>
    <x v="496"/>
    <x v="488"/>
    <x v="3"/>
    <s v="MB-17305"/>
    <s v="Maria Bertelson"/>
    <x v="0"/>
    <s v="United States"/>
    <x v="38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x v="4798"/>
    <x v="863"/>
    <x v="1111"/>
    <x v="3"/>
    <s v="SF-20065"/>
    <s v="Sandra Flanagan"/>
    <x v="0"/>
    <s v="United States"/>
    <x v="225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x v="4799"/>
    <x v="989"/>
    <x v="311"/>
    <x v="0"/>
    <s v="PS-18760"/>
    <s v="Pamela Stobb"/>
    <x v="0"/>
    <s v="United States"/>
    <x v="52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x v="4799"/>
    <x v="989"/>
    <x v="311"/>
    <x v="0"/>
    <s v="PS-18760"/>
    <s v="Pamela Stobb"/>
    <x v="0"/>
    <s v="United States"/>
    <x v="52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x v="4799"/>
    <x v="989"/>
    <x v="311"/>
    <x v="0"/>
    <s v="PS-18760"/>
    <s v="Pamela Stobb"/>
    <x v="0"/>
    <s v="United States"/>
    <x v="52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x v="4800"/>
    <x v="32"/>
    <x v="1259"/>
    <x v="2"/>
    <s v="RB-19705"/>
    <s v="Roger Barcio"/>
    <x v="2"/>
    <s v="United States"/>
    <x v="20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x v="4800"/>
    <x v="32"/>
    <x v="1259"/>
    <x v="2"/>
    <s v="RB-19705"/>
    <s v="Roger Barcio"/>
    <x v="2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x v="4800"/>
    <x v="32"/>
    <x v="1259"/>
    <x v="2"/>
    <s v="RB-19705"/>
    <s v="Roger Barcio"/>
    <x v="2"/>
    <s v="United States"/>
    <x v="20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x v="4800"/>
    <x v="32"/>
    <x v="1259"/>
    <x v="2"/>
    <s v="RB-1970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x v="4801"/>
    <x v="843"/>
    <x v="950"/>
    <x v="1"/>
    <s v="RS-19870"/>
    <s v="Roy Skaria"/>
    <x v="2"/>
    <s v="United States"/>
    <x v="10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x v="4802"/>
    <x v="643"/>
    <x v="327"/>
    <x v="0"/>
    <s v="SB-20185"/>
    <s v="Sarah Brown"/>
    <x v="0"/>
    <s v="United States"/>
    <x v="20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x v="4803"/>
    <x v="775"/>
    <x v="952"/>
    <x v="2"/>
    <s v="HJ-14875"/>
    <s v="Heather Jas"/>
    <x v="2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x v="4804"/>
    <x v="370"/>
    <x v="267"/>
    <x v="2"/>
    <s v="SV-20815"/>
    <s v="Stuart Van"/>
    <x v="1"/>
    <s v="United States"/>
    <x v="100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x v="4805"/>
    <x v="741"/>
    <x v="1058"/>
    <x v="3"/>
    <s v="BE-11410"/>
    <s v="Bobby Elias"/>
    <x v="0"/>
    <s v="United States"/>
    <x v="3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x v="4806"/>
    <x v="827"/>
    <x v="901"/>
    <x v="1"/>
    <s v="BM-11575"/>
    <s v="Brendan Murry"/>
    <x v="1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x v="4807"/>
    <x v="283"/>
    <x v="303"/>
    <x v="1"/>
    <s v="AZ-10750"/>
    <s v="Annie Zypern"/>
    <x v="0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x v="4808"/>
    <x v="218"/>
    <x v="8"/>
    <x v="1"/>
    <s v="HD-147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x v="4808"/>
    <x v="218"/>
    <x v="8"/>
    <x v="1"/>
    <s v="HD-14785"/>
    <s v="Harold Dahlen"/>
    <x v="2"/>
    <s v="United States"/>
    <x v="22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x v="4809"/>
    <x v="1062"/>
    <x v="1269"/>
    <x v="1"/>
    <s v="BF-11005"/>
    <s v="Barry Franz"/>
    <x v="2"/>
    <s v="United States"/>
    <x v="45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x v="4809"/>
    <x v="1062"/>
    <x v="1269"/>
    <x v="1"/>
    <s v="BF-11005"/>
    <s v="Barry Franz"/>
    <x v="2"/>
    <s v="United States"/>
    <x v="45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x v="4810"/>
    <x v="32"/>
    <x v="184"/>
    <x v="1"/>
    <s v="HZ-14950"/>
    <s v="Henia Zydlo"/>
    <x v="0"/>
    <s v="United States"/>
    <x v="20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x v="4810"/>
    <x v="32"/>
    <x v="184"/>
    <x v="1"/>
    <s v="HZ-14950"/>
    <s v="Henia Zydlo"/>
    <x v="0"/>
    <s v="United States"/>
    <x v="20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x v="4811"/>
    <x v="714"/>
    <x v="1320"/>
    <x v="1"/>
    <s v="KD-16495"/>
    <s v="Keith Dawkins"/>
    <x v="1"/>
    <s v="United States"/>
    <x v="49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x v="4811"/>
    <x v="714"/>
    <x v="1320"/>
    <x v="1"/>
    <s v="KD-16495"/>
    <s v="Keith Dawkins"/>
    <x v="1"/>
    <s v="United States"/>
    <x v="49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x v="4811"/>
    <x v="714"/>
    <x v="1320"/>
    <x v="1"/>
    <s v="KD-16495"/>
    <s v="Keith Dawkins"/>
    <x v="1"/>
    <s v="United States"/>
    <x v="49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x v="4812"/>
    <x v="444"/>
    <x v="832"/>
    <x v="1"/>
    <s v="FC-14245"/>
    <s v="Frank Carlisle"/>
    <x v="2"/>
    <s v="United States"/>
    <x v="301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x v="4813"/>
    <x v="1223"/>
    <x v="1256"/>
    <x v="1"/>
    <s v="TP-21130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x v="4814"/>
    <x v="540"/>
    <x v="676"/>
    <x v="0"/>
    <s v="EB-13705"/>
    <s v="Ed Braxton"/>
    <x v="1"/>
    <s v="United States"/>
    <x v="511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x v="4815"/>
    <x v="913"/>
    <x v="411"/>
    <x v="1"/>
    <s v="JP-15520"/>
    <s v="Jeremy Pistek"/>
    <x v="0"/>
    <s v="United States"/>
    <x v="186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x v="4816"/>
    <x v="946"/>
    <x v="707"/>
    <x v="2"/>
    <s v="TD-20995"/>
    <s v="Tamara Dahlen"/>
    <x v="0"/>
    <s v="United States"/>
    <x v="173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x v="4817"/>
    <x v="26"/>
    <x v="1321"/>
    <x v="1"/>
    <s v="DM-13345"/>
    <s v="Denise Monton"/>
    <x v="1"/>
    <s v="United States"/>
    <x v="30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x v="4818"/>
    <x v="121"/>
    <x v="745"/>
    <x v="2"/>
    <s v="EG-13900"/>
    <s v="Emily Grady"/>
    <x v="0"/>
    <s v="United States"/>
    <x v="269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x v="4819"/>
    <x v="259"/>
    <x v="748"/>
    <x v="1"/>
    <s v="HG-14965"/>
    <s v="Henry Goldwyn"/>
    <x v="1"/>
    <s v="United States"/>
    <x v="152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x v="4819"/>
    <x v="259"/>
    <x v="748"/>
    <x v="1"/>
    <s v="HG-14965"/>
    <s v="Henry Goldwyn"/>
    <x v="1"/>
    <s v="United States"/>
    <x v="152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x v="4820"/>
    <x v="256"/>
    <x v="274"/>
    <x v="0"/>
    <s v="BF-11080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x v="4820"/>
    <x v="256"/>
    <x v="274"/>
    <x v="0"/>
    <s v="BF-11080"/>
    <s v="Bart Folk"/>
    <x v="0"/>
    <s v="United States"/>
    <x v="20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x v="4821"/>
    <x v="458"/>
    <x v="1088"/>
    <x v="0"/>
    <s v="SC-20095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x v="4821"/>
    <x v="458"/>
    <x v="1088"/>
    <x v="0"/>
    <s v="SC-20095"/>
    <s v="Sanjit Chand"/>
    <x v="0"/>
    <s v="United States"/>
    <x v="1"/>
    <x v="1"/>
    <n v="90045"/>
    <x v="1"/>
    <s v="OFF-LA-10002195"/>
    <x v="1"/>
    <x v="2"/>
    <s v="Avery 481"/>
    <n v="27.72"/>
    <n v="9"/>
    <n v="0"/>
    <n v="13.3056"/>
    <x v="1"/>
    <x v="1"/>
  </r>
  <r>
    <n v="9612"/>
    <x v="4822"/>
    <x v="1200"/>
    <x v="904"/>
    <x v="1"/>
    <s v="CS-11950"/>
    <s v="Carlos Soltero"/>
    <x v="0"/>
    <s v="United States"/>
    <x v="25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x v="4823"/>
    <x v="31"/>
    <x v="42"/>
    <x v="1"/>
    <s v="BD-11320"/>
    <s v="Bill Donatelli"/>
    <x v="0"/>
    <s v="United States"/>
    <x v="350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x v="4824"/>
    <x v="7"/>
    <x v="1170"/>
    <x v="2"/>
    <s v="MZ-17515"/>
    <s v="Mary Zewe"/>
    <x v="1"/>
    <s v="United States"/>
    <x v="4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x v="4824"/>
    <x v="7"/>
    <x v="1170"/>
    <x v="2"/>
    <s v="MZ-17515"/>
    <s v="Mary Zewe"/>
    <x v="1"/>
    <s v="United States"/>
    <x v="4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x v="4824"/>
    <x v="7"/>
    <x v="1170"/>
    <x v="2"/>
    <s v="MZ-17515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x v="4825"/>
    <x v="250"/>
    <x v="652"/>
    <x v="1"/>
    <s v="PW-19030"/>
    <s v="Pauline Webber"/>
    <x v="1"/>
    <s v="United States"/>
    <x v="1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x v="4826"/>
    <x v="673"/>
    <x v="410"/>
    <x v="1"/>
    <s v="BS-11380"/>
    <s v="Bill Stewart"/>
    <x v="1"/>
    <s v="United States"/>
    <x v="256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x v="4826"/>
    <x v="673"/>
    <x v="410"/>
    <x v="1"/>
    <s v="BS-11380"/>
    <s v="Bill Stewart"/>
    <x v="1"/>
    <s v="United States"/>
    <x v="256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x v="4826"/>
    <x v="673"/>
    <x v="410"/>
    <x v="1"/>
    <s v="BS-11380"/>
    <s v="Bill Stewart"/>
    <x v="1"/>
    <s v="United States"/>
    <x v="256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x v="4827"/>
    <x v="467"/>
    <x v="839"/>
    <x v="1"/>
    <s v="DA-13450"/>
    <s v="Dianna Arnett"/>
    <x v="2"/>
    <s v="United States"/>
    <x v="152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x v="4827"/>
    <x v="467"/>
    <x v="839"/>
    <x v="1"/>
    <s v="DA-13450"/>
    <s v="Dianna Arnett"/>
    <x v="2"/>
    <s v="United States"/>
    <x v="152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x v="4827"/>
    <x v="467"/>
    <x v="839"/>
    <x v="1"/>
    <s v="DA-13450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x v="4828"/>
    <x v="222"/>
    <x v="569"/>
    <x v="2"/>
    <s v="ME-17725"/>
    <s v="Max Engle"/>
    <x v="0"/>
    <s v="United States"/>
    <x v="61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x v="4828"/>
    <x v="222"/>
    <x v="569"/>
    <x v="2"/>
    <s v="ME-17725"/>
    <s v="Max Engle"/>
    <x v="0"/>
    <s v="United States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x v="4828"/>
    <x v="222"/>
    <x v="569"/>
    <x v="2"/>
    <s v="ME-17725"/>
    <s v="Max Engle"/>
    <x v="0"/>
    <s v="United States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x v="4829"/>
    <x v="397"/>
    <x v="425"/>
    <x v="2"/>
    <s v="MH-17785"/>
    <s v="Maya Herman"/>
    <x v="1"/>
    <s v="United States"/>
    <x v="270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x v="4830"/>
    <x v="533"/>
    <x v="680"/>
    <x v="1"/>
    <s v="BT-11440"/>
    <s v="Bobby Trafton"/>
    <x v="0"/>
    <s v="United States"/>
    <x v="66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x v="4831"/>
    <x v="286"/>
    <x v="385"/>
    <x v="1"/>
    <s v="MM-17920"/>
    <s v="Michael Moore"/>
    <x v="0"/>
    <s v="United States"/>
    <x v="46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x v="4831"/>
    <x v="286"/>
    <x v="385"/>
    <x v="1"/>
    <s v="MM-17920"/>
    <s v="Michael Moore"/>
    <x v="0"/>
    <s v="United States"/>
    <x v="46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x v="4832"/>
    <x v="1206"/>
    <x v="29"/>
    <x v="1"/>
    <s v="NM-18520"/>
    <s v="Neoma Murray"/>
    <x v="0"/>
    <s v="United States"/>
    <x v="20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x v="4832"/>
    <x v="1206"/>
    <x v="29"/>
    <x v="1"/>
    <s v="NM-18520"/>
    <s v="Neoma Murray"/>
    <x v="0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x v="4833"/>
    <x v="778"/>
    <x v="1239"/>
    <x v="1"/>
    <s v="MH-17455"/>
    <s v="Mark Hamilton"/>
    <x v="0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x v="4834"/>
    <x v="1005"/>
    <x v="1098"/>
    <x v="2"/>
    <s v="TC-21295"/>
    <s v="Toby Carlisle"/>
    <x v="0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x v="4834"/>
    <x v="1005"/>
    <x v="1098"/>
    <x v="2"/>
    <s v="TC-21295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x v="4834"/>
    <x v="1005"/>
    <x v="1098"/>
    <x v="2"/>
    <s v="TC-21295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x v="4835"/>
    <x v="728"/>
    <x v="573"/>
    <x v="1"/>
    <s v="MH-17785"/>
    <s v="Maya Herman"/>
    <x v="1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x v="4835"/>
    <x v="728"/>
    <x v="573"/>
    <x v="1"/>
    <s v="MH-17785"/>
    <s v="Maya Herman"/>
    <x v="1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x v="4836"/>
    <x v="105"/>
    <x v="205"/>
    <x v="0"/>
    <s v="EP-13915"/>
    <s v="Emily Phan"/>
    <x v="0"/>
    <s v="United States"/>
    <x v="1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x v="4837"/>
    <x v="1224"/>
    <x v="1322"/>
    <x v="0"/>
    <s v="JH-15985"/>
    <s v="Joseph Holt"/>
    <x v="0"/>
    <s v="United States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x v="4838"/>
    <x v="1009"/>
    <x v="1323"/>
    <x v="1"/>
    <s v="CM-12715"/>
    <s v="Craig Molinari"/>
    <x v="1"/>
    <s v="United States"/>
    <x v="4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x v="4838"/>
    <x v="1009"/>
    <x v="1323"/>
    <x v="1"/>
    <s v="CM-12715"/>
    <s v="Craig Molinari"/>
    <x v="1"/>
    <s v="United States"/>
    <x v="4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x v="4838"/>
    <x v="1009"/>
    <x v="1323"/>
    <x v="1"/>
    <s v="CM-12715"/>
    <s v="Craig Molinari"/>
    <x v="1"/>
    <s v="United States"/>
    <x v="4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x v="4838"/>
    <x v="1009"/>
    <x v="1323"/>
    <x v="1"/>
    <s v="CM-12715"/>
    <s v="Craig Molinari"/>
    <x v="1"/>
    <s v="United States"/>
    <x v="4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x v="4839"/>
    <x v="110"/>
    <x v="198"/>
    <x v="1"/>
    <s v="FO-14305"/>
    <s v="Frank Olsen"/>
    <x v="0"/>
    <s v="United States"/>
    <x v="220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x v="4839"/>
    <x v="110"/>
    <x v="198"/>
    <x v="1"/>
    <s v="FO-14305"/>
    <s v="Frank Olsen"/>
    <x v="0"/>
    <s v="United States"/>
    <x v="220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x v="4839"/>
    <x v="110"/>
    <x v="198"/>
    <x v="1"/>
    <s v="FO-14305"/>
    <s v="Frank Olsen"/>
    <x v="0"/>
    <s v="United States"/>
    <x v="220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x v="4840"/>
    <x v="84"/>
    <x v="81"/>
    <x v="1"/>
    <s v="MW-18220"/>
    <s v="Mitch Webber"/>
    <x v="0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x v="4840"/>
    <x v="84"/>
    <x v="81"/>
    <x v="1"/>
    <s v="MW-18220"/>
    <s v="Mitch Webber"/>
    <x v="0"/>
    <s v="United States"/>
    <x v="525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x v="4841"/>
    <x v="491"/>
    <x v="724"/>
    <x v="1"/>
    <s v="MS-17365"/>
    <s v="Maribeth Schnelling"/>
    <x v="0"/>
    <s v="United States"/>
    <x v="1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x v="4841"/>
    <x v="491"/>
    <x v="724"/>
    <x v="1"/>
    <s v="MS-17365"/>
    <s v="Maribeth Schnelling"/>
    <x v="0"/>
    <s v="United States"/>
    <x v="1"/>
    <x v="1"/>
    <n v="90045"/>
    <x v="1"/>
    <s v="OFF-AR-10004269"/>
    <x v="1"/>
    <x v="6"/>
    <s v="Newell 31"/>
    <n v="37.17"/>
    <n v="9"/>
    <n v="0"/>
    <n v="10.4076"/>
    <x v="1"/>
    <x v="0"/>
  </r>
  <r>
    <n v="9652"/>
    <x v="4841"/>
    <x v="491"/>
    <x v="724"/>
    <x v="1"/>
    <s v="MS-17365"/>
    <s v="Maribeth Schnelling"/>
    <x v="0"/>
    <s v="United States"/>
    <x v="1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x v="4841"/>
    <x v="491"/>
    <x v="724"/>
    <x v="1"/>
    <s v="MS-17365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x v="4842"/>
    <x v="205"/>
    <x v="210"/>
    <x v="1"/>
    <s v="HP-14815"/>
    <s v="Harold Pawlan"/>
    <x v="2"/>
    <s v="United States"/>
    <x v="93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x v="4842"/>
    <x v="205"/>
    <x v="210"/>
    <x v="1"/>
    <s v="HP-14815"/>
    <s v="Harold Pawlan"/>
    <x v="2"/>
    <s v="United States"/>
    <x v="93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x v="4843"/>
    <x v="358"/>
    <x v="148"/>
    <x v="1"/>
    <s v="AS-10090"/>
    <s v="Adam Shillingsburg"/>
    <x v="0"/>
    <s v="United States"/>
    <x v="20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x v="4843"/>
    <x v="358"/>
    <x v="148"/>
    <x v="1"/>
    <s v="AS-10090"/>
    <s v="Adam Shillingsburg"/>
    <x v="0"/>
    <s v="United States"/>
    <x v="20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x v="4843"/>
    <x v="358"/>
    <x v="148"/>
    <x v="1"/>
    <s v="AS-10090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x v="4843"/>
    <x v="358"/>
    <x v="148"/>
    <x v="1"/>
    <s v="AS-10090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x v="4844"/>
    <x v="959"/>
    <x v="1029"/>
    <x v="0"/>
    <s v="CS-12505"/>
    <s v="Cindy Stewart"/>
    <x v="0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x v="4845"/>
    <x v="112"/>
    <x v="950"/>
    <x v="1"/>
    <s v="ME-17320"/>
    <s v="Maria Etezadi"/>
    <x v="2"/>
    <s v="United States"/>
    <x v="443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x v="4845"/>
    <x v="112"/>
    <x v="950"/>
    <x v="1"/>
    <s v="ME-17320"/>
    <s v="Maria Etezadi"/>
    <x v="2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x v="4845"/>
    <x v="112"/>
    <x v="950"/>
    <x v="1"/>
    <s v="ME-17320"/>
    <s v="Maria Etezadi"/>
    <x v="2"/>
    <s v="United States"/>
    <x v="443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x v="4846"/>
    <x v="515"/>
    <x v="559"/>
    <x v="1"/>
    <s v="MS-17770"/>
    <s v="Maxwell Schwartz"/>
    <x v="0"/>
    <s v="United States"/>
    <x v="8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x v="4847"/>
    <x v="214"/>
    <x v="157"/>
    <x v="3"/>
    <s v="KH-16690"/>
    <s v="Kristen Hastings"/>
    <x v="1"/>
    <s v="United States"/>
    <x v="169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x v="4848"/>
    <x v="673"/>
    <x v="541"/>
    <x v="1"/>
    <s v="LC-16885"/>
    <s v="Lena Creighton"/>
    <x v="0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x v="4848"/>
    <x v="673"/>
    <x v="541"/>
    <x v="1"/>
    <s v="LC-16885"/>
    <s v="Lena Creighton"/>
    <x v="0"/>
    <s v="United States"/>
    <x v="1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x v="4849"/>
    <x v="131"/>
    <x v="132"/>
    <x v="1"/>
    <s v="AF-10870"/>
    <s v="Art Ferguson"/>
    <x v="0"/>
    <s v="United States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x v="4849"/>
    <x v="131"/>
    <x v="132"/>
    <x v="1"/>
    <s v="AF-10870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x v="4850"/>
    <x v="459"/>
    <x v="1324"/>
    <x v="1"/>
    <s v="AH-10465"/>
    <s v="Amy Hunt"/>
    <x v="0"/>
    <s v="United States"/>
    <x v="27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x v="4851"/>
    <x v="863"/>
    <x v="1243"/>
    <x v="2"/>
    <s v="GK-14620"/>
    <s v="Grace Kelly"/>
    <x v="1"/>
    <s v="United States"/>
    <x v="247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x v="4852"/>
    <x v="38"/>
    <x v="381"/>
    <x v="1"/>
    <s v="KL-16645"/>
    <s v="Ken Lonsdale"/>
    <x v="0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x v="4853"/>
    <x v="443"/>
    <x v="470"/>
    <x v="1"/>
    <s v="FM-14290"/>
    <s v="Frank Merwin"/>
    <x v="2"/>
    <s v="United States"/>
    <x v="10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x v="4853"/>
    <x v="443"/>
    <x v="470"/>
    <x v="1"/>
    <s v="FM-14290"/>
    <s v="Frank Merwin"/>
    <x v="2"/>
    <s v="United States"/>
    <x v="10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x v="4854"/>
    <x v="192"/>
    <x v="885"/>
    <x v="0"/>
    <s v="JL-15850"/>
    <s v="John Lucas"/>
    <x v="0"/>
    <s v="United States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x v="4855"/>
    <x v="715"/>
    <x v="761"/>
    <x v="1"/>
    <s v="GM-14500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x v="4856"/>
    <x v="683"/>
    <x v="544"/>
    <x v="1"/>
    <s v="MC-17635"/>
    <s v="Matthew Clasen"/>
    <x v="1"/>
    <s v="United States"/>
    <x v="102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x v="4857"/>
    <x v="724"/>
    <x v="774"/>
    <x v="1"/>
    <s v="CS-12490"/>
    <s v="Cindy Schnelling"/>
    <x v="1"/>
    <s v="United States"/>
    <x v="20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x v="4857"/>
    <x v="724"/>
    <x v="774"/>
    <x v="1"/>
    <s v="CS-12490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x v="4858"/>
    <x v="17"/>
    <x v="16"/>
    <x v="1"/>
    <s v="AH-10030"/>
    <s v="Aaron Hawkins"/>
    <x v="1"/>
    <s v="United States"/>
    <x v="8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x v="4858"/>
    <x v="17"/>
    <x v="16"/>
    <x v="1"/>
    <s v="AH-10030"/>
    <s v="Aaron Hawkins"/>
    <x v="1"/>
    <s v="United States"/>
    <x v="8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x v="4859"/>
    <x v="1096"/>
    <x v="867"/>
    <x v="1"/>
    <s v="EP-13915"/>
    <s v="Emily Phan"/>
    <x v="0"/>
    <s v="United States"/>
    <x v="8"/>
    <x v="1"/>
    <n v="94122"/>
    <x v="1"/>
    <s v="OFF-LA-10004559"/>
    <x v="1"/>
    <x v="2"/>
    <s v="Avery 49"/>
    <n v="8.64"/>
    <n v="3"/>
    <n v="0"/>
    <n v="4.2336"/>
    <x v="1"/>
    <x v="0"/>
  </r>
  <r>
    <n v="9683"/>
    <x v="4859"/>
    <x v="1096"/>
    <x v="867"/>
    <x v="1"/>
    <s v="EP-13915"/>
    <s v="Emily Phan"/>
    <x v="0"/>
    <s v="United States"/>
    <x v="8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x v="4859"/>
    <x v="1096"/>
    <x v="867"/>
    <x v="1"/>
    <s v="EP-13915"/>
    <s v="Emily Phan"/>
    <x v="0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x v="4859"/>
    <x v="1096"/>
    <x v="867"/>
    <x v="1"/>
    <s v="EP-13915"/>
    <s v="Emily Phan"/>
    <x v="0"/>
    <s v="United States"/>
    <x v="8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x v="4860"/>
    <x v="460"/>
    <x v="505"/>
    <x v="0"/>
    <s v="FW-14395"/>
    <s v="Fred Wasserman"/>
    <x v="1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x v="4861"/>
    <x v="1109"/>
    <x v="1081"/>
    <x v="1"/>
    <s v="KA-16525"/>
    <s v="Kelly Andreada"/>
    <x v="0"/>
    <s v="United States"/>
    <x v="70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x v="4862"/>
    <x v="1033"/>
    <x v="299"/>
    <x v="1"/>
    <s v="SC-20050"/>
    <s v="Sample Company A"/>
    <x v="2"/>
    <s v="United States"/>
    <x v="81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x v="4863"/>
    <x v="308"/>
    <x v="327"/>
    <x v="1"/>
    <s v="PG-18895"/>
    <s v="Paul Gonzalez"/>
    <x v="0"/>
    <s v="United States"/>
    <x v="102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x v="4863"/>
    <x v="308"/>
    <x v="327"/>
    <x v="1"/>
    <s v="PG-18895"/>
    <s v="Paul Gonzalez"/>
    <x v="0"/>
    <s v="United States"/>
    <x v="102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x v="4864"/>
    <x v="1095"/>
    <x v="710"/>
    <x v="2"/>
    <s v="TA-21385"/>
    <s v="Tom Ashbrook"/>
    <x v="2"/>
    <s v="United States"/>
    <x v="20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x v="4865"/>
    <x v="50"/>
    <x v="50"/>
    <x v="1"/>
    <s v="PO-18850"/>
    <s v="Patrick O'Brill"/>
    <x v="0"/>
    <s v="United States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x v="4866"/>
    <x v="834"/>
    <x v="756"/>
    <x v="1"/>
    <s v="SM-20950"/>
    <s v="Suzanne McNair"/>
    <x v="1"/>
    <s v="United States"/>
    <x v="54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x v="4867"/>
    <x v="241"/>
    <x v="938"/>
    <x v="0"/>
    <s v="NK-18490"/>
    <s v="Neil Knudson"/>
    <x v="2"/>
    <s v="United States"/>
    <x v="8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x v="4867"/>
    <x v="241"/>
    <x v="938"/>
    <x v="0"/>
    <s v="NK-18490"/>
    <s v="Neil Knudson"/>
    <x v="2"/>
    <s v="United States"/>
    <x v="8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x v="4868"/>
    <x v="25"/>
    <x v="906"/>
    <x v="2"/>
    <s v="SC-20695"/>
    <s v="Steve Chapman"/>
    <x v="1"/>
    <s v="United States"/>
    <x v="24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x v="4869"/>
    <x v="1225"/>
    <x v="1228"/>
    <x v="0"/>
    <s v="HK-14890"/>
    <s v="Heather Kirkland"/>
    <x v="1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x v="4870"/>
    <x v="21"/>
    <x v="366"/>
    <x v="3"/>
    <s v="BT-11485"/>
    <s v="Brad Thomas"/>
    <x v="2"/>
    <s v="United States"/>
    <x v="10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x v="4871"/>
    <x v="934"/>
    <x v="857"/>
    <x v="1"/>
    <s v="KM-16660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x v="4871"/>
    <x v="934"/>
    <x v="857"/>
    <x v="1"/>
    <s v="KM-16660"/>
    <s v="Khloe Miller"/>
    <x v="0"/>
    <s v="United States"/>
    <x v="75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x v="4871"/>
    <x v="934"/>
    <x v="857"/>
    <x v="1"/>
    <s v="KM-16660"/>
    <s v="Khloe Miller"/>
    <x v="0"/>
    <s v="United States"/>
    <x v="75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x v="4872"/>
    <x v="859"/>
    <x v="271"/>
    <x v="1"/>
    <s v="SP-20920"/>
    <s v="Susan Pistek"/>
    <x v="0"/>
    <s v="United States"/>
    <x v="527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x v="4873"/>
    <x v="689"/>
    <x v="460"/>
    <x v="1"/>
    <s v="LB-16795"/>
    <s v="Laurel Beltran"/>
    <x v="2"/>
    <s v="United States"/>
    <x v="40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x v="4873"/>
    <x v="689"/>
    <x v="460"/>
    <x v="1"/>
    <s v="LB-16795"/>
    <s v="Laurel Beltran"/>
    <x v="2"/>
    <s v="United States"/>
    <x v="40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x v="4873"/>
    <x v="689"/>
    <x v="460"/>
    <x v="1"/>
    <s v="LB-16795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x v="4874"/>
    <x v="15"/>
    <x v="15"/>
    <x v="1"/>
    <s v="JS-16030"/>
    <s v="Joy Smith"/>
    <x v="0"/>
    <s v="United States"/>
    <x v="8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x v="4875"/>
    <x v="147"/>
    <x v="434"/>
    <x v="1"/>
    <s v="CS-11950"/>
    <s v="Carlos Soltero"/>
    <x v="0"/>
    <s v="United States"/>
    <x v="1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x v="4875"/>
    <x v="147"/>
    <x v="434"/>
    <x v="1"/>
    <s v="CS-11950"/>
    <s v="Carlos Soltero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x v="4875"/>
    <x v="147"/>
    <x v="434"/>
    <x v="1"/>
    <s v="CS-11950"/>
    <s v="Carlos Soltero"/>
    <x v="0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x v="4875"/>
    <x v="147"/>
    <x v="434"/>
    <x v="1"/>
    <s v="CS-11950"/>
    <s v="Carlos Soltero"/>
    <x v="0"/>
    <s v="United States"/>
    <x v="1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x v="4876"/>
    <x v="1127"/>
    <x v="1105"/>
    <x v="1"/>
    <s v="MD-17350"/>
    <s v="Maribeth Dona"/>
    <x v="0"/>
    <s v="United States"/>
    <x v="10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x v="4876"/>
    <x v="1127"/>
    <x v="1105"/>
    <x v="1"/>
    <s v="MD-17350"/>
    <s v="Maribeth Dona"/>
    <x v="0"/>
    <s v="United States"/>
    <x v="10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x v="4876"/>
    <x v="1127"/>
    <x v="1105"/>
    <x v="1"/>
    <s v="MD-17350"/>
    <s v="Maribeth Dona"/>
    <x v="0"/>
    <s v="United States"/>
    <x v="10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x v="4876"/>
    <x v="1127"/>
    <x v="1105"/>
    <x v="1"/>
    <s v="MD-17350"/>
    <s v="Maribeth Dona"/>
    <x v="0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x v="4876"/>
    <x v="1127"/>
    <x v="1105"/>
    <x v="1"/>
    <s v="MD-17350"/>
    <s v="Maribeth Dona"/>
    <x v="0"/>
    <s v="United States"/>
    <x v="10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x v="4877"/>
    <x v="77"/>
    <x v="357"/>
    <x v="1"/>
    <s v="LD-17005"/>
    <s v="Lisa DeCherney"/>
    <x v="0"/>
    <s v="United States"/>
    <x v="8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x v="4878"/>
    <x v="399"/>
    <x v="1128"/>
    <x v="0"/>
    <s v="DB-13270"/>
    <s v="Deborah Brumfield"/>
    <x v="2"/>
    <s v="United States"/>
    <x v="10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x v="4879"/>
    <x v="198"/>
    <x v="388"/>
    <x v="3"/>
    <s v="AT-10735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x v="4879"/>
    <x v="198"/>
    <x v="388"/>
    <x v="3"/>
    <s v="AT-10735"/>
    <s v="Annie Thurman"/>
    <x v="0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x v="4880"/>
    <x v="105"/>
    <x v="773"/>
    <x v="0"/>
    <s v="DK-13375"/>
    <s v="Dennis Kane"/>
    <x v="0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x v="4881"/>
    <x v="897"/>
    <x v="750"/>
    <x v="1"/>
    <s v="CS-12250"/>
    <s v="Chris Selesnick"/>
    <x v="1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x v="4882"/>
    <x v="595"/>
    <x v="633"/>
    <x v="1"/>
    <s v="JF-15565"/>
    <s v="Jill Fjeld"/>
    <x v="0"/>
    <s v="United States"/>
    <x v="20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x v="4882"/>
    <x v="595"/>
    <x v="633"/>
    <x v="1"/>
    <s v="JF-15565"/>
    <s v="Jill Fjeld"/>
    <x v="0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x v="4883"/>
    <x v="1091"/>
    <x v="166"/>
    <x v="1"/>
    <s v="TW-21025"/>
    <s v="Tamara Willingham"/>
    <x v="2"/>
    <s v="United States"/>
    <x v="20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x v="4884"/>
    <x v="901"/>
    <x v="223"/>
    <x v="1"/>
    <s v="TB-21250"/>
    <s v="Tim Brockman"/>
    <x v="0"/>
    <s v="United States"/>
    <x v="41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x v="4885"/>
    <x v="697"/>
    <x v="295"/>
    <x v="2"/>
    <s v="SC-20380"/>
    <s v="Shahid Collister"/>
    <x v="0"/>
    <s v="United States"/>
    <x v="394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x v="4886"/>
    <x v="574"/>
    <x v="379"/>
    <x v="2"/>
    <s v="KM-16720"/>
    <s v="Kunst Miller"/>
    <x v="0"/>
    <s v="United States"/>
    <x v="90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x v="4886"/>
    <x v="574"/>
    <x v="379"/>
    <x v="2"/>
    <s v="KM-16720"/>
    <s v="Kunst Miller"/>
    <x v="0"/>
    <s v="United States"/>
    <x v="90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x v="4886"/>
    <x v="574"/>
    <x v="379"/>
    <x v="2"/>
    <s v="KM-16720"/>
    <s v="Kunst Miller"/>
    <x v="0"/>
    <s v="United States"/>
    <x v="90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x v="4887"/>
    <x v="411"/>
    <x v="622"/>
    <x v="1"/>
    <s v="EB-14170"/>
    <s v="Evan Bailliet"/>
    <x v="0"/>
    <s v="United States"/>
    <x v="4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x v="4887"/>
    <x v="411"/>
    <x v="622"/>
    <x v="1"/>
    <s v="EB-14170"/>
    <s v="Evan Bailliet"/>
    <x v="0"/>
    <s v="United States"/>
    <x v="4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x v="4888"/>
    <x v="237"/>
    <x v="381"/>
    <x v="1"/>
    <s v="JE-15715"/>
    <s v="Joe Elijah"/>
    <x v="0"/>
    <s v="United States"/>
    <x v="1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x v="4889"/>
    <x v="1071"/>
    <x v="1036"/>
    <x v="1"/>
    <s v="NC-18535"/>
    <s v="Nick Crebassa"/>
    <x v="1"/>
    <s v="United States"/>
    <x v="409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x v="4889"/>
    <x v="1071"/>
    <x v="1036"/>
    <x v="1"/>
    <s v="NC-18535"/>
    <s v="Nick Crebassa"/>
    <x v="1"/>
    <s v="United States"/>
    <x v="409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x v="4889"/>
    <x v="1071"/>
    <x v="1036"/>
    <x v="1"/>
    <s v="NC-18535"/>
    <s v="Nick Crebassa"/>
    <x v="1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x v="4890"/>
    <x v="84"/>
    <x v="794"/>
    <x v="0"/>
    <s v="AD-10180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x v="4891"/>
    <x v="685"/>
    <x v="1161"/>
    <x v="1"/>
    <s v="NF-18475"/>
    <s v="Neil Französisch"/>
    <x v="2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x v="4892"/>
    <x v="633"/>
    <x v="312"/>
    <x v="1"/>
    <s v="KD-16615"/>
    <s v="Ken Dana"/>
    <x v="1"/>
    <s v="United States"/>
    <x v="1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x v="4892"/>
    <x v="633"/>
    <x v="312"/>
    <x v="1"/>
    <s v="KD-16615"/>
    <s v="Ken Dana"/>
    <x v="1"/>
    <s v="United States"/>
    <x v="1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x v="4892"/>
    <x v="633"/>
    <x v="312"/>
    <x v="1"/>
    <s v="KD-16615"/>
    <s v="Ken Dana"/>
    <x v="1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x v="4892"/>
    <x v="633"/>
    <x v="312"/>
    <x v="1"/>
    <s v="KD-16615"/>
    <s v="Ken Dana"/>
    <x v="1"/>
    <s v="United States"/>
    <x v="1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x v="4893"/>
    <x v="627"/>
    <x v="1122"/>
    <x v="1"/>
    <s v="QJ-19255"/>
    <s v="Quincy Jones"/>
    <x v="1"/>
    <s v="United States"/>
    <x v="140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x v="4894"/>
    <x v="354"/>
    <x v="348"/>
    <x v="1"/>
    <s v="EP-13915"/>
    <s v="Emily Phan"/>
    <x v="0"/>
    <s v="United States"/>
    <x v="70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x v="4895"/>
    <x v="950"/>
    <x v="563"/>
    <x v="1"/>
    <s v="JJ-15445"/>
    <s v="Jennifer Jackson"/>
    <x v="0"/>
    <s v="United States"/>
    <x v="46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x v="4896"/>
    <x v="276"/>
    <x v="212"/>
    <x v="1"/>
    <s v="BE-11410"/>
    <s v="Bobby Elias"/>
    <x v="0"/>
    <s v="United States"/>
    <x v="34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x v="4897"/>
    <x v="221"/>
    <x v="865"/>
    <x v="3"/>
    <s v="BP-11290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x v="4897"/>
    <x v="221"/>
    <x v="865"/>
    <x v="3"/>
    <s v="BP-11290"/>
    <s v="Beth Paige"/>
    <x v="0"/>
    <s v="United States"/>
    <x v="1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x v="4898"/>
    <x v="7"/>
    <x v="907"/>
    <x v="1"/>
    <s v="BH-11710"/>
    <s v="Brosina Hoffman"/>
    <x v="0"/>
    <s v="United States"/>
    <x v="22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x v="4898"/>
    <x v="7"/>
    <x v="907"/>
    <x v="1"/>
    <s v="BH-11710"/>
    <s v="Brosina Hoffman"/>
    <x v="0"/>
    <s v="United States"/>
    <x v="22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x v="4899"/>
    <x v="758"/>
    <x v="599"/>
    <x v="1"/>
    <s v="EM-13810"/>
    <s v="Eleni McCrary"/>
    <x v="1"/>
    <s v="United States"/>
    <x v="18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x v="4900"/>
    <x v="1226"/>
    <x v="831"/>
    <x v="1"/>
    <s v="EP-13915"/>
    <s v="Emily Phan"/>
    <x v="0"/>
    <s v="United States"/>
    <x v="22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x v="4900"/>
    <x v="1226"/>
    <x v="831"/>
    <x v="1"/>
    <s v="EP-13915"/>
    <s v="Emily Phan"/>
    <x v="0"/>
    <s v="United States"/>
    <x v="22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x v="4901"/>
    <x v="949"/>
    <x v="196"/>
    <x v="2"/>
    <s v="NZ-18565"/>
    <s v="Nick Zandusky"/>
    <x v="2"/>
    <s v="United States"/>
    <x v="4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x v="4902"/>
    <x v="996"/>
    <x v="655"/>
    <x v="0"/>
    <s v="LC-16870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x v="4902"/>
    <x v="996"/>
    <x v="655"/>
    <x v="0"/>
    <s v="LC-16870"/>
    <s v="Lena Cacioppo"/>
    <x v="0"/>
    <s v="United States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x v="4902"/>
    <x v="996"/>
    <x v="655"/>
    <x v="0"/>
    <s v="LC-16870"/>
    <s v="Lena Cacioppo"/>
    <x v="0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x v="4902"/>
    <x v="996"/>
    <x v="655"/>
    <x v="0"/>
    <s v="LC-16870"/>
    <s v="Lena Cacioppo"/>
    <x v="0"/>
    <s v="United States"/>
    <x v="102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x v="4902"/>
    <x v="996"/>
    <x v="655"/>
    <x v="0"/>
    <s v="LC-16870"/>
    <s v="Lena Cacioppo"/>
    <x v="0"/>
    <s v="United States"/>
    <x v="102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x v="4902"/>
    <x v="996"/>
    <x v="655"/>
    <x v="0"/>
    <s v="LC-16870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x v="4903"/>
    <x v="731"/>
    <x v="519"/>
    <x v="1"/>
    <s v="SF-20965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x v="4904"/>
    <x v="259"/>
    <x v="834"/>
    <x v="1"/>
    <s v="KM-1637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x v="4905"/>
    <x v="1047"/>
    <x v="189"/>
    <x v="1"/>
    <s v="ML-17395"/>
    <s v="Marina Lichtenstein"/>
    <x v="1"/>
    <s v="United States"/>
    <x v="4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x v="4905"/>
    <x v="1047"/>
    <x v="189"/>
    <x v="1"/>
    <s v="ML-17395"/>
    <s v="Marina Lichtenstein"/>
    <x v="1"/>
    <s v="United States"/>
    <x v="4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x v="4905"/>
    <x v="1047"/>
    <x v="189"/>
    <x v="1"/>
    <s v="ML-17395"/>
    <s v="Marina Lichtenstein"/>
    <x v="1"/>
    <s v="United States"/>
    <x v="4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x v="4906"/>
    <x v="1227"/>
    <x v="278"/>
    <x v="1"/>
    <s v="MC-18100"/>
    <s v="Mick Crebagga"/>
    <x v="0"/>
    <s v="United States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x v="4907"/>
    <x v="1228"/>
    <x v="1200"/>
    <x v="1"/>
    <s v="DB-13660"/>
    <s v="Duane Benoit"/>
    <x v="0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x v="4907"/>
    <x v="1228"/>
    <x v="1200"/>
    <x v="1"/>
    <s v="DB-13660"/>
    <s v="Duane Benoit"/>
    <x v="0"/>
    <s v="United States"/>
    <x v="209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x v="4908"/>
    <x v="34"/>
    <x v="159"/>
    <x v="1"/>
    <s v="LW-17215"/>
    <s v="Luke Weiss"/>
    <x v="0"/>
    <s v="United States"/>
    <x v="354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x v="4909"/>
    <x v="226"/>
    <x v="93"/>
    <x v="1"/>
    <s v="TC-21535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x v="4910"/>
    <x v="390"/>
    <x v="724"/>
    <x v="1"/>
    <s v="SC-20050"/>
    <s v="Sample Company A"/>
    <x v="2"/>
    <s v="United States"/>
    <x v="146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x v="4910"/>
    <x v="390"/>
    <x v="724"/>
    <x v="1"/>
    <s v="SC-20050"/>
    <s v="Sample Company A"/>
    <x v="2"/>
    <s v="United States"/>
    <x v="146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x v="4910"/>
    <x v="390"/>
    <x v="724"/>
    <x v="1"/>
    <s v="SC-20050"/>
    <s v="Sample Company A"/>
    <x v="2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x v="4911"/>
    <x v="894"/>
    <x v="480"/>
    <x v="3"/>
    <s v="FM-14215"/>
    <s v="Filia McAdams"/>
    <x v="1"/>
    <s v="United States"/>
    <x v="10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x v="4912"/>
    <x v="190"/>
    <x v="480"/>
    <x v="1"/>
    <s v="PF-19225"/>
    <s v="Phillip Flathmann"/>
    <x v="0"/>
    <s v="United States"/>
    <x v="118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x v="4913"/>
    <x v="711"/>
    <x v="753"/>
    <x v="1"/>
    <s v="LF-17185"/>
    <s v="Luke Foster"/>
    <x v="0"/>
    <s v="United States"/>
    <x v="52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x v="4913"/>
    <x v="711"/>
    <x v="753"/>
    <x v="1"/>
    <s v="LF-17185"/>
    <s v="Luke Foster"/>
    <x v="0"/>
    <s v="United States"/>
    <x v="52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x v="4913"/>
    <x v="711"/>
    <x v="753"/>
    <x v="1"/>
    <s v="LF-17185"/>
    <s v="Luke Foster"/>
    <x v="0"/>
    <s v="United States"/>
    <x v="52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x v="4913"/>
    <x v="711"/>
    <x v="753"/>
    <x v="1"/>
    <s v="LF-17185"/>
    <s v="Luke Foster"/>
    <x v="0"/>
    <s v="United States"/>
    <x v="52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x v="4913"/>
    <x v="711"/>
    <x v="753"/>
    <x v="1"/>
    <s v="LF-17185"/>
    <s v="Luke Foster"/>
    <x v="0"/>
    <s v="United States"/>
    <x v="52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x v="4913"/>
    <x v="711"/>
    <x v="753"/>
    <x v="1"/>
    <s v="LF-17185"/>
    <s v="Luke Foster"/>
    <x v="0"/>
    <s v="United States"/>
    <x v="52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x v="4914"/>
    <x v="749"/>
    <x v="801"/>
    <x v="1"/>
    <s v="CL-12565"/>
    <s v="Clay Ludtke"/>
    <x v="0"/>
    <s v="United States"/>
    <x v="85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x v="4914"/>
    <x v="749"/>
    <x v="801"/>
    <x v="1"/>
    <s v="CL-12565"/>
    <s v="Clay Ludtke"/>
    <x v="0"/>
    <s v="United States"/>
    <x v="85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x v="4915"/>
    <x v="70"/>
    <x v="68"/>
    <x v="0"/>
    <s v="EM-13825"/>
    <s v="Elizabeth Moffitt"/>
    <x v="1"/>
    <s v="United States"/>
    <x v="267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x v="4915"/>
    <x v="70"/>
    <x v="68"/>
    <x v="0"/>
    <s v="EM-13825"/>
    <s v="Elizabeth Moffitt"/>
    <x v="1"/>
    <s v="United States"/>
    <x v="267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x v="4915"/>
    <x v="70"/>
    <x v="68"/>
    <x v="0"/>
    <s v="EM-13825"/>
    <s v="Elizabeth Moffitt"/>
    <x v="1"/>
    <s v="United States"/>
    <x v="267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x v="4916"/>
    <x v="1229"/>
    <x v="1325"/>
    <x v="1"/>
    <s v="ME-17725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x v="4917"/>
    <x v="1127"/>
    <x v="840"/>
    <x v="3"/>
    <s v="BG-11035"/>
    <s v="Barry Gonzalez"/>
    <x v="0"/>
    <s v="United States"/>
    <x v="409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x v="4918"/>
    <x v="996"/>
    <x v="1300"/>
    <x v="1"/>
    <s v="CJ-12010"/>
    <s v="Caroline Jumper"/>
    <x v="0"/>
    <s v="United States"/>
    <x v="12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x v="4918"/>
    <x v="996"/>
    <x v="1300"/>
    <x v="1"/>
    <s v="CJ-12010"/>
    <s v="Caroline Jumper"/>
    <x v="0"/>
    <s v="United States"/>
    <x v="12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x v="4918"/>
    <x v="996"/>
    <x v="1300"/>
    <x v="1"/>
    <s v="CJ-12010"/>
    <s v="Caroline Jumper"/>
    <x v="0"/>
    <s v="United States"/>
    <x v="12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x v="4918"/>
    <x v="996"/>
    <x v="1300"/>
    <x v="1"/>
    <s v="CJ-12010"/>
    <s v="Caroline Jumper"/>
    <x v="0"/>
    <s v="United States"/>
    <x v="12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x v="4919"/>
    <x v="371"/>
    <x v="1016"/>
    <x v="0"/>
    <s v="KH-16360"/>
    <s v="Katherine Hughes"/>
    <x v="0"/>
    <s v="United States"/>
    <x v="12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x v="4919"/>
    <x v="371"/>
    <x v="1016"/>
    <x v="0"/>
    <s v="KH-16360"/>
    <s v="Katherine Hughes"/>
    <x v="0"/>
    <s v="United States"/>
    <x v="12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x v="4919"/>
    <x v="371"/>
    <x v="1016"/>
    <x v="0"/>
    <s v="KH-16360"/>
    <s v="Katherine Hughes"/>
    <x v="0"/>
    <s v="United States"/>
    <x v="12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x v="4919"/>
    <x v="371"/>
    <x v="1016"/>
    <x v="0"/>
    <s v="KH-16360"/>
    <s v="Katherine Hughes"/>
    <x v="0"/>
    <s v="United States"/>
    <x v="12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x v="4920"/>
    <x v="206"/>
    <x v="528"/>
    <x v="1"/>
    <s v="SH-19975"/>
    <s v="Sally Hughsby"/>
    <x v="1"/>
    <s v="United States"/>
    <x v="22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x v="4921"/>
    <x v="1026"/>
    <x v="1094"/>
    <x v="1"/>
    <s v="CS-12490"/>
    <s v="Cindy Schnelling"/>
    <x v="1"/>
    <s v="United States"/>
    <x v="167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x v="4921"/>
    <x v="1026"/>
    <x v="1094"/>
    <x v="1"/>
    <s v="CS-12490"/>
    <s v="Cindy Schnelling"/>
    <x v="1"/>
    <s v="United States"/>
    <x v="167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x v="4921"/>
    <x v="1026"/>
    <x v="1094"/>
    <x v="1"/>
    <s v="CS-12490"/>
    <s v="Cindy Schnelling"/>
    <x v="1"/>
    <s v="United States"/>
    <x v="167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x v="4921"/>
    <x v="1026"/>
    <x v="1094"/>
    <x v="1"/>
    <s v="CS-12490"/>
    <s v="Cindy Schnelling"/>
    <x v="1"/>
    <s v="United States"/>
    <x v="167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x v="4921"/>
    <x v="1026"/>
    <x v="1094"/>
    <x v="1"/>
    <s v="CS-12490"/>
    <s v="Cindy Schnelling"/>
    <x v="1"/>
    <s v="United States"/>
    <x v="167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x v="4922"/>
    <x v="365"/>
    <x v="299"/>
    <x v="1"/>
    <s v="JK-15730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x v="4923"/>
    <x v="1074"/>
    <x v="532"/>
    <x v="0"/>
    <s v="PJ-19015"/>
    <s v="Pauline Johnson"/>
    <x v="0"/>
    <s v="United States"/>
    <x v="20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x v="4923"/>
    <x v="1074"/>
    <x v="532"/>
    <x v="0"/>
    <s v="PJ-19015"/>
    <s v="Pauline Johnson"/>
    <x v="0"/>
    <s v="United States"/>
    <x v="20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x v="4923"/>
    <x v="1074"/>
    <x v="532"/>
    <x v="0"/>
    <s v="PJ-19015"/>
    <s v="Pauline Johnson"/>
    <x v="0"/>
    <s v="United States"/>
    <x v="20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x v="4924"/>
    <x v="147"/>
    <x v="936"/>
    <x v="1"/>
    <s v="AP-10720"/>
    <s v="Anne Pryor"/>
    <x v="2"/>
    <s v="United States"/>
    <x v="2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x v="4924"/>
    <x v="147"/>
    <x v="936"/>
    <x v="1"/>
    <s v="AP-10720"/>
    <s v="Anne Pryor"/>
    <x v="2"/>
    <s v="United States"/>
    <x v="2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x v="4925"/>
    <x v="944"/>
    <x v="608"/>
    <x v="0"/>
    <s v="JW-15955"/>
    <s v="Joni Wasserman"/>
    <x v="0"/>
    <s v="United States"/>
    <x v="253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x v="4926"/>
    <x v="246"/>
    <x v="239"/>
    <x v="1"/>
    <s v="PT-19090"/>
    <s v="Pete Takahito"/>
    <x v="0"/>
    <s v="United States"/>
    <x v="22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x v="4927"/>
    <x v="845"/>
    <x v="193"/>
    <x v="0"/>
    <s v="TB-21595"/>
    <s v="Troy Blackwell"/>
    <x v="0"/>
    <s v="United States"/>
    <x v="32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x v="4927"/>
    <x v="845"/>
    <x v="193"/>
    <x v="0"/>
    <s v="TB-21595"/>
    <s v="Troy Blackwell"/>
    <x v="0"/>
    <s v="United States"/>
    <x v="32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x v="4928"/>
    <x v="581"/>
    <x v="724"/>
    <x v="2"/>
    <s v="CB-12025"/>
    <s v="Cassandra Brandow"/>
    <x v="0"/>
    <s v="United States"/>
    <x v="522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x v="4928"/>
    <x v="581"/>
    <x v="724"/>
    <x v="2"/>
    <s v="CB-12025"/>
    <s v="Cassandra Brandow"/>
    <x v="0"/>
    <s v="United States"/>
    <x v="522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x v="4928"/>
    <x v="581"/>
    <x v="724"/>
    <x v="2"/>
    <s v="CB-12025"/>
    <s v="Cassandra Brandow"/>
    <x v="0"/>
    <s v="United States"/>
    <x v="522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x v="4928"/>
    <x v="581"/>
    <x v="724"/>
    <x v="2"/>
    <s v="CB-12025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x v="4929"/>
    <x v="1212"/>
    <x v="888"/>
    <x v="1"/>
    <s v="AG-10495"/>
    <s v="Andrew Gjertsen"/>
    <x v="1"/>
    <s v="United States"/>
    <x v="84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x v="4929"/>
    <x v="1212"/>
    <x v="888"/>
    <x v="1"/>
    <s v="AG-10495"/>
    <s v="Andrew Gjertsen"/>
    <x v="1"/>
    <s v="United States"/>
    <x v="84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x v="4929"/>
    <x v="1212"/>
    <x v="888"/>
    <x v="1"/>
    <s v="AG-10495"/>
    <s v="Andrew Gjertsen"/>
    <x v="1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x v="4929"/>
    <x v="1212"/>
    <x v="888"/>
    <x v="1"/>
    <s v="AG-10495"/>
    <s v="Andrew Gjertsen"/>
    <x v="1"/>
    <s v="United States"/>
    <x v="84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x v="4929"/>
    <x v="1212"/>
    <x v="888"/>
    <x v="1"/>
    <s v="AG-10495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x v="4929"/>
    <x v="1212"/>
    <x v="888"/>
    <x v="1"/>
    <s v="AG-10495"/>
    <s v="Andrew Gjertsen"/>
    <x v="1"/>
    <s v="United States"/>
    <x v="84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x v="4929"/>
    <x v="1212"/>
    <x v="888"/>
    <x v="1"/>
    <s v="AG-10495"/>
    <s v="Andrew Gjertsen"/>
    <x v="1"/>
    <s v="United States"/>
    <x v="84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x v="4930"/>
    <x v="860"/>
    <x v="1326"/>
    <x v="1"/>
    <s v="BD-11605"/>
    <s v="Brian Dahlen"/>
    <x v="0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x v="4930"/>
    <x v="860"/>
    <x v="1326"/>
    <x v="1"/>
    <s v="BD-11605"/>
    <s v="Brian Dahlen"/>
    <x v="0"/>
    <s v="United States"/>
    <x v="8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x v="4930"/>
    <x v="860"/>
    <x v="1326"/>
    <x v="1"/>
    <s v="BD-11605"/>
    <s v="Brian Dahlen"/>
    <x v="0"/>
    <s v="United States"/>
    <x v="8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x v="4930"/>
    <x v="860"/>
    <x v="1326"/>
    <x v="1"/>
    <s v="BD-11605"/>
    <s v="Brian Dahlen"/>
    <x v="0"/>
    <s v="United States"/>
    <x v="8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x v="4930"/>
    <x v="860"/>
    <x v="1326"/>
    <x v="1"/>
    <s v="BD-11605"/>
    <s v="Brian Dahlen"/>
    <x v="0"/>
    <s v="United States"/>
    <x v="8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x v="4931"/>
    <x v="249"/>
    <x v="356"/>
    <x v="1"/>
    <s v="JS-15685"/>
    <s v="Jim Sink"/>
    <x v="1"/>
    <s v="United States"/>
    <x v="20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x v="4931"/>
    <x v="249"/>
    <x v="356"/>
    <x v="1"/>
    <s v="JS-15685"/>
    <s v="Jim Sink"/>
    <x v="1"/>
    <s v="United States"/>
    <x v="20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x v="4932"/>
    <x v="11"/>
    <x v="989"/>
    <x v="1"/>
    <s v="NF-18385"/>
    <s v="Natalie Fritzler"/>
    <x v="0"/>
    <s v="United States"/>
    <x v="35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x v="4933"/>
    <x v="757"/>
    <x v="574"/>
    <x v="0"/>
    <s v="SC-20305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x v="4933"/>
    <x v="757"/>
    <x v="574"/>
    <x v="0"/>
    <s v="SC-20305"/>
    <s v="Sean Christensen"/>
    <x v="0"/>
    <s v="United States"/>
    <x v="486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x v="4934"/>
    <x v="598"/>
    <x v="707"/>
    <x v="0"/>
    <s v="GA-14515"/>
    <s v="George Ashbrook"/>
    <x v="0"/>
    <s v="United States"/>
    <x v="61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x v="4935"/>
    <x v="32"/>
    <x v="184"/>
    <x v="1"/>
    <s v="CY-12745"/>
    <s v="Craig Yedwab"/>
    <x v="1"/>
    <s v="United States"/>
    <x v="24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x v="4936"/>
    <x v="1155"/>
    <x v="1107"/>
    <x v="2"/>
    <s v="WB-21850"/>
    <s v="William Brown"/>
    <x v="0"/>
    <s v="United States"/>
    <x v="189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x v="4936"/>
    <x v="1155"/>
    <x v="1107"/>
    <x v="2"/>
    <s v="WB-21850"/>
    <s v="William Brown"/>
    <x v="0"/>
    <s v="United States"/>
    <x v="189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x v="4937"/>
    <x v="477"/>
    <x v="152"/>
    <x v="1"/>
    <s v="DL-12865"/>
    <s v="Dan Lawera"/>
    <x v="0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x v="4937"/>
    <x v="477"/>
    <x v="152"/>
    <x v="1"/>
    <s v="DL-12865"/>
    <s v="Dan Lawera"/>
    <x v="0"/>
    <s v="United States"/>
    <x v="85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x v="4937"/>
    <x v="477"/>
    <x v="152"/>
    <x v="1"/>
    <s v="DL-12865"/>
    <s v="Dan Lawera"/>
    <x v="0"/>
    <s v="United States"/>
    <x v="85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x v="4937"/>
    <x v="477"/>
    <x v="152"/>
    <x v="1"/>
    <s v="DL-12865"/>
    <s v="Dan Lawera"/>
    <x v="0"/>
    <s v="United States"/>
    <x v="85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x v="4937"/>
    <x v="477"/>
    <x v="152"/>
    <x v="1"/>
    <s v="DL-12865"/>
    <s v="Dan Lawera"/>
    <x v="0"/>
    <s v="United States"/>
    <x v="85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x v="4937"/>
    <x v="477"/>
    <x v="152"/>
    <x v="1"/>
    <s v="DL-12865"/>
    <s v="Dan Lawera"/>
    <x v="0"/>
    <s v="United States"/>
    <x v="85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x v="4937"/>
    <x v="477"/>
    <x v="152"/>
    <x v="1"/>
    <s v="DL-12865"/>
    <s v="Dan Lawera"/>
    <x v="0"/>
    <s v="United States"/>
    <x v="85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x v="4938"/>
    <x v="561"/>
    <x v="104"/>
    <x v="2"/>
    <s v="RE-19450"/>
    <s v="Richard Eichhorn"/>
    <x v="0"/>
    <s v="United States"/>
    <x v="27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x v="4938"/>
    <x v="561"/>
    <x v="104"/>
    <x v="2"/>
    <s v="RE-19450"/>
    <s v="Richard Eichhorn"/>
    <x v="0"/>
    <s v="United States"/>
    <x v="27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x v="4938"/>
    <x v="561"/>
    <x v="104"/>
    <x v="2"/>
    <s v="RE-19450"/>
    <s v="Richard Eichhorn"/>
    <x v="0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x v="4939"/>
    <x v="264"/>
    <x v="842"/>
    <x v="0"/>
    <s v="MH-17290"/>
    <s v="Marc Harrigan"/>
    <x v="2"/>
    <s v="United States"/>
    <x v="1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x v="4939"/>
    <x v="264"/>
    <x v="842"/>
    <x v="0"/>
    <s v="MH-17290"/>
    <s v="Marc Harrigan"/>
    <x v="2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x v="4939"/>
    <x v="264"/>
    <x v="842"/>
    <x v="0"/>
    <s v="MH-17290"/>
    <s v="Marc Harrigan"/>
    <x v="2"/>
    <s v="United States"/>
    <x v="1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x v="4940"/>
    <x v="791"/>
    <x v="1220"/>
    <x v="1"/>
    <s v="EH-13765"/>
    <s v="Edward Hooks"/>
    <x v="1"/>
    <s v="United States"/>
    <x v="529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x v="4941"/>
    <x v="440"/>
    <x v="1238"/>
    <x v="1"/>
    <s v="EH-13765"/>
    <s v="Edward Hooks"/>
    <x v="1"/>
    <s v="United States"/>
    <x v="20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x v="4941"/>
    <x v="440"/>
    <x v="1238"/>
    <x v="1"/>
    <s v="EH-13765"/>
    <s v="Edward Hooks"/>
    <x v="1"/>
    <s v="United States"/>
    <x v="20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x v="4941"/>
    <x v="440"/>
    <x v="1238"/>
    <x v="1"/>
    <s v="EH-13765"/>
    <s v="Edward Hooks"/>
    <x v="1"/>
    <s v="United States"/>
    <x v="20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x v="4941"/>
    <x v="440"/>
    <x v="1238"/>
    <x v="1"/>
    <s v="EH-13765"/>
    <s v="Edward Hooks"/>
    <x v="1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x v="4942"/>
    <x v="249"/>
    <x v="266"/>
    <x v="1"/>
    <s v="GA-14515"/>
    <s v="George Ashbrook"/>
    <x v="0"/>
    <s v="United States"/>
    <x v="8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x v="4942"/>
    <x v="249"/>
    <x v="266"/>
    <x v="1"/>
    <s v="GA-14515"/>
    <s v="George Ashbrook"/>
    <x v="0"/>
    <s v="United States"/>
    <x v="8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x v="4943"/>
    <x v="1230"/>
    <x v="193"/>
    <x v="1"/>
    <s v="GA-14515"/>
    <s v="George Ashbrook"/>
    <x v="0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x v="4944"/>
    <x v="514"/>
    <x v="803"/>
    <x v="1"/>
    <s v="EB-13840"/>
    <s v="Ellis Ballard"/>
    <x v="1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x v="4945"/>
    <x v="424"/>
    <x v="1327"/>
    <x v="1"/>
    <s v="HR-14770"/>
    <s v="Hallie Redmond"/>
    <x v="2"/>
    <s v="United States"/>
    <x v="102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x v="4945"/>
    <x v="424"/>
    <x v="1327"/>
    <x v="1"/>
    <s v="HR-14770"/>
    <s v="Hallie Redmond"/>
    <x v="2"/>
    <s v="United States"/>
    <x v="102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x v="4945"/>
    <x v="424"/>
    <x v="1327"/>
    <x v="1"/>
    <s v="HR-14770"/>
    <s v="Hallie Redmond"/>
    <x v="2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x v="4945"/>
    <x v="424"/>
    <x v="1327"/>
    <x v="1"/>
    <s v="HR-14770"/>
    <s v="Hallie Redmond"/>
    <x v="2"/>
    <s v="United States"/>
    <x v="102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x v="4945"/>
    <x v="424"/>
    <x v="1327"/>
    <x v="1"/>
    <s v="HR-14770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x v="4945"/>
    <x v="424"/>
    <x v="1327"/>
    <x v="1"/>
    <s v="HR-14770"/>
    <s v="Hallie Redmond"/>
    <x v="2"/>
    <s v="United States"/>
    <x v="102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x v="4945"/>
    <x v="424"/>
    <x v="1327"/>
    <x v="1"/>
    <s v="HR-14770"/>
    <s v="Hallie Redmond"/>
    <x v="2"/>
    <s v="United States"/>
    <x v="102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x v="4945"/>
    <x v="424"/>
    <x v="1327"/>
    <x v="1"/>
    <s v="HR-14770"/>
    <s v="Hallie Redmond"/>
    <x v="2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x v="4946"/>
    <x v="514"/>
    <x v="1328"/>
    <x v="0"/>
    <s v="SM-20950"/>
    <s v="Suzanne McNair"/>
    <x v="1"/>
    <s v="United States"/>
    <x v="20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x v="4946"/>
    <x v="514"/>
    <x v="1328"/>
    <x v="0"/>
    <s v="SM-20950"/>
    <s v="Suzanne McNair"/>
    <x v="1"/>
    <s v="United States"/>
    <x v="20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x v="4947"/>
    <x v="301"/>
    <x v="1082"/>
    <x v="2"/>
    <s v="EA-14035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x v="4947"/>
    <x v="301"/>
    <x v="1082"/>
    <x v="2"/>
    <s v="EA-14035"/>
    <s v="Erin Ashbrook"/>
    <x v="1"/>
    <s v="United States"/>
    <x v="530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x v="4947"/>
    <x v="301"/>
    <x v="1082"/>
    <x v="2"/>
    <s v="EA-14035"/>
    <s v="Erin Ashbrook"/>
    <x v="1"/>
    <s v="United States"/>
    <x v="530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x v="4948"/>
    <x v="833"/>
    <x v="299"/>
    <x v="3"/>
    <s v="MH-17455"/>
    <s v="Mark Hamilton"/>
    <x v="0"/>
    <s v="United States"/>
    <x v="22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x v="4948"/>
    <x v="833"/>
    <x v="299"/>
    <x v="3"/>
    <s v="MH-17455"/>
    <s v="Mark Hamilton"/>
    <x v="0"/>
    <s v="United States"/>
    <x v="22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x v="4949"/>
    <x v="107"/>
    <x v="906"/>
    <x v="1"/>
    <s v="SL-20155"/>
    <s v="Sara Luxemburg"/>
    <x v="2"/>
    <s v="United States"/>
    <x v="20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x v="4950"/>
    <x v="897"/>
    <x v="926"/>
    <x v="0"/>
    <s v="NP-186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x v="4951"/>
    <x v="1231"/>
    <x v="708"/>
    <x v="1"/>
    <s v="RF-19840"/>
    <s v="Roy Französisch"/>
    <x v="0"/>
    <s v="United States"/>
    <x v="20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x v="4952"/>
    <x v="693"/>
    <x v="557"/>
    <x v="2"/>
    <s v="BE-11455"/>
    <s v="Brad Eason"/>
    <x v="2"/>
    <s v="United States"/>
    <x v="138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x v="4952"/>
    <x v="693"/>
    <x v="557"/>
    <x v="2"/>
    <s v="BE-11455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x v="4952"/>
    <x v="693"/>
    <x v="557"/>
    <x v="2"/>
    <s v="BE-11455"/>
    <s v="Brad Eason"/>
    <x v="2"/>
    <s v="United States"/>
    <x v="138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x v="4953"/>
    <x v="1036"/>
    <x v="1329"/>
    <x v="1"/>
    <s v="JK-15370"/>
    <s v="Jay Kimmel"/>
    <x v="0"/>
    <s v="United States"/>
    <x v="20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x v="4954"/>
    <x v="352"/>
    <x v="1247"/>
    <x v="2"/>
    <s v="CC-12100"/>
    <s v="Chad Cunningham"/>
    <x v="2"/>
    <s v="United States"/>
    <x v="138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x v="4955"/>
    <x v="1132"/>
    <x v="923"/>
    <x v="2"/>
    <s v="LL-16840"/>
    <s v="Lauren Leatherbury"/>
    <x v="0"/>
    <s v="United States"/>
    <x v="318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x v="4955"/>
    <x v="1132"/>
    <x v="923"/>
    <x v="2"/>
    <s v="LL-16840"/>
    <s v="Lauren Leatherbury"/>
    <x v="0"/>
    <s v="United States"/>
    <x v="318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x v="4956"/>
    <x v="1232"/>
    <x v="521"/>
    <x v="1"/>
    <s v="KE-16420"/>
    <s v="Katrina Edelman"/>
    <x v="1"/>
    <s v="United States"/>
    <x v="1"/>
    <x v="1"/>
    <n v="90008"/>
    <x v="1"/>
    <s v="OFF-EN-10001415"/>
    <x v="1"/>
    <x v="12"/>
    <s v="Staple envelope"/>
    <n v="11.16"/>
    <n v="2"/>
    <n v="0"/>
    <n v="5.58"/>
    <x v="1"/>
    <x v="0"/>
  </r>
  <r>
    <n v="9885"/>
    <x v="4956"/>
    <x v="1232"/>
    <x v="521"/>
    <x v="1"/>
    <s v="KE-16420"/>
    <s v="Katrina Edelman"/>
    <x v="1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x v="4956"/>
    <x v="1232"/>
    <x v="521"/>
    <x v="1"/>
    <s v="KE-16420"/>
    <s v="Katrina Edelman"/>
    <x v="1"/>
    <s v="United States"/>
    <x v="1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x v="4957"/>
    <x v="1211"/>
    <x v="1330"/>
    <x v="1"/>
    <s v="SG-20605"/>
    <s v="Speros Goranitis"/>
    <x v="0"/>
    <s v="United States"/>
    <x v="240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x v="4958"/>
    <x v="386"/>
    <x v="878"/>
    <x v="2"/>
    <s v="CA-12265"/>
    <s v="Christina Anderson"/>
    <x v="0"/>
    <s v="United States"/>
    <x v="20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x v="4959"/>
    <x v="816"/>
    <x v="576"/>
    <x v="1"/>
    <s v="RD-19585"/>
    <s v="Rob Dowd"/>
    <x v="0"/>
    <s v="United States"/>
    <x v="456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x v="4960"/>
    <x v="498"/>
    <x v="1051"/>
    <x v="2"/>
    <s v="VG-21805"/>
    <s v="Vivek Grady"/>
    <x v="1"/>
    <s v="United States"/>
    <x v="80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x v="4961"/>
    <x v="197"/>
    <x v="1235"/>
    <x v="0"/>
    <s v="SH-19975"/>
    <s v="Sally Hughsby"/>
    <x v="1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x v="4961"/>
    <x v="197"/>
    <x v="1235"/>
    <x v="0"/>
    <s v="SH-19975"/>
    <s v="Sally Hughsby"/>
    <x v="1"/>
    <s v="United States"/>
    <x v="158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x v="4961"/>
    <x v="197"/>
    <x v="1235"/>
    <x v="0"/>
    <s v="SH-19975"/>
    <s v="Sally Hughsby"/>
    <x v="1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x v="4961"/>
    <x v="197"/>
    <x v="1235"/>
    <x v="0"/>
    <s v="SH-19975"/>
    <s v="Sally Hughsby"/>
    <x v="1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x v="4961"/>
    <x v="197"/>
    <x v="1235"/>
    <x v="0"/>
    <s v="SH-19975"/>
    <s v="Sally Hughsby"/>
    <x v="1"/>
    <s v="United States"/>
    <x v="158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x v="4962"/>
    <x v="467"/>
    <x v="511"/>
    <x v="1"/>
    <s v="MM-17920"/>
    <s v="Michael Moore"/>
    <x v="0"/>
    <s v="United States"/>
    <x v="22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x v="4963"/>
    <x v="1103"/>
    <x v="1126"/>
    <x v="0"/>
    <s v="JF-15415"/>
    <s v="Jennifer Ferguson"/>
    <x v="0"/>
    <s v="United States"/>
    <x v="22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x v="4964"/>
    <x v="112"/>
    <x v="891"/>
    <x v="1"/>
    <s v="LP-17095"/>
    <s v="Liz Preis"/>
    <x v="0"/>
    <s v="United States"/>
    <x v="54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x v="4964"/>
    <x v="112"/>
    <x v="891"/>
    <x v="1"/>
    <s v="LP-17095"/>
    <s v="Liz Preis"/>
    <x v="0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x v="4965"/>
    <x v="1176"/>
    <x v="860"/>
    <x v="1"/>
    <s v="MP-18175"/>
    <s v="Mike Pelletier"/>
    <x v="2"/>
    <s v="United States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x v="4966"/>
    <x v="170"/>
    <x v="1171"/>
    <x v="1"/>
    <s v="SC-2084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x v="4966"/>
    <x v="170"/>
    <x v="1171"/>
    <x v="1"/>
    <s v="SC-20845"/>
    <s v="Sung Chung"/>
    <x v="0"/>
    <s v="United States"/>
    <x v="103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x v="4966"/>
    <x v="170"/>
    <x v="1171"/>
    <x v="1"/>
    <s v="SC-20845"/>
    <s v="Sung Chung"/>
    <x v="0"/>
    <s v="United States"/>
    <x v="103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x v="4967"/>
    <x v="607"/>
    <x v="7"/>
    <x v="1"/>
    <s v="DP-13000"/>
    <s v="Darren Powers"/>
    <x v="0"/>
    <s v="United States"/>
    <x v="238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x v="4967"/>
    <x v="607"/>
    <x v="7"/>
    <x v="1"/>
    <s v="DP-13000"/>
    <s v="Darren Powers"/>
    <x v="0"/>
    <s v="United States"/>
    <x v="238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x v="4968"/>
    <x v="1023"/>
    <x v="459"/>
    <x v="2"/>
    <s v="KD-16615"/>
    <s v="Ken Dana"/>
    <x v="1"/>
    <s v="United States"/>
    <x v="125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x v="4968"/>
    <x v="1023"/>
    <x v="459"/>
    <x v="2"/>
    <s v="KD-16615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x v="4968"/>
    <x v="1023"/>
    <x v="459"/>
    <x v="2"/>
    <s v="KD-16615"/>
    <s v="Ken Dana"/>
    <x v="1"/>
    <s v="United States"/>
    <x v="125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x v="4968"/>
    <x v="1023"/>
    <x v="459"/>
    <x v="2"/>
    <s v="KD-16615"/>
    <s v="Ken Dana"/>
    <x v="1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x v="4968"/>
    <x v="1023"/>
    <x v="459"/>
    <x v="2"/>
    <s v="KD-16615"/>
    <s v="Ken Dana"/>
    <x v="1"/>
    <s v="United States"/>
    <x v="125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x v="4968"/>
    <x v="1023"/>
    <x v="459"/>
    <x v="2"/>
    <s v="KD-16615"/>
    <s v="Ken Dana"/>
    <x v="1"/>
    <s v="United States"/>
    <x v="125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x v="4969"/>
    <x v="267"/>
    <x v="568"/>
    <x v="1"/>
    <s v="RP-19855"/>
    <s v="Roy Phan"/>
    <x v="1"/>
    <s v="United States"/>
    <x v="102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x v="4970"/>
    <x v="998"/>
    <x v="1141"/>
    <x v="2"/>
    <s v="KN-16390"/>
    <s v="Katherine Nockton"/>
    <x v="1"/>
    <s v="United States"/>
    <x v="443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x v="4970"/>
    <x v="998"/>
    <x v="1141"/>
    <x v="2"/>
    <s v="KN-16390"/>
    <s v="Katherine Nockton"/>
    <x v="1"/>
    <s v="United States"/>
    <x v="443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x v="4971"/>
    <x v="926"/>
    <x v="523"/>
    <x v="0"/>
    <s v="TM-21010"/>
    <s v="Tamara Manning"/>
    <x v="0"/>
    <s v="United States"/>
    <x v="292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x v="4971"/>
    <x v="926"/>
    <x v="523"/>
    <x v="0"/>
    <s v="TM-21010"/>
    <s v="Tamara Manning"/>
    <x v="0"/>
    <s v="United States"/>
    <x v="292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x v="4971"/>
    <x v="926"/>
    <x v="523"/>
    <x v="0"/>
    <s v="TM-21010"/>
    <s v="Tamara Manning"/>
    <x v="0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x v="4971"/>
    <x v="926"/>
    <x v="523"/>
    <x v="0"/>
    <s v="TM-21010"/>
    <s v="Tamara Manning"/>
    <x v="0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x v="4972"/>
    <x v="496"/>
    <x v="591"/>
    <x v="1"/>
    <s v="JF-15190"/>
    <s v="Jamie Frazer"/>
    <x v="0"/>
    <s v="United States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x v="4973"/>
    <x v="543"/>
    <x v="585"/>
    <x v="1"/>
    <s v="MY-18295"/>
    <s v="Muhammed Yedwab"/>
    <x v="1"/>
    <s v="United States"/>
    <x v="518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x v="4973"/>
    <x v="543"/>
    <x v="585"/>
    <x v="1"/>
    <s v="MY-18295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x v="4974"/>
    <x v="156"/>
    <x v="457"/>
    <x v="1"/>
    <s v="AT-10435"/>
    <s v="Alyssa Tate"/>
    <x v="2"/>
    <s v="United States"/>
    <x v="59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x v="4975"/>
    <x v="636"/>
    <x v="1187"/>
    <x v="1"/>
    <s v="JF-15490"/>
    <s v="Jeremy Farry"/>
    <x v="0"/>
    <s v="United States"/>
    <x v="22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x v="4976"/>
    <x v="305"/>
    <x v="325"/>
    <x v="2"/>
    <s v="DH-13075"/>
    <s v="Dave Hallsten"/>
    <x v="1"/>
    <s v="United States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x v="4976"/>
    <x v="305"/>
    <x v="325"/>
    <x v="2"/>
    <s v="DH-13075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x v="4976"/>
    <x v="305"/>
    <x v="325"/>
    <x v="2"/>
    <s v="DH-13075"/>
    <s v="Dave Hallsten"/>
    <x v="1"/>
    <s v="United States"/>
    <x v="20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x v="4976"/>
    <x v="305"/>
    <x v="325"/>
    <x v="2"/>
    <s v="DH-13075"/>
    <s v="Dave Hallsten"/>
    <x v="1"/>
    <s v="United States"/>
    <x v="20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x v="4976"/>
    <x v="305"/>
    <x v="325"/>
    <x v="2"/>
    <s v="DH-13075"/>
    <s v="Dave Hallsten"/>
    <x v="1"/>
    <s v="United States"/>
    <x v="20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x v="4977"/>
    <x v="913"/>
    <x v="383"/>
    <x v="3"/>
    <s v="IM-15055"/>
    <s v="Ionia McGrath"/>
    <x v="0"/>
    <s v="United States"/>
    <x v="8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x v="4977"/>
    <x v="913"/>
    <x v="383"/>
    <x v="3"/>
    <s v="IM-15055"/>
    <s v="Ionia McGrath"/>
    <x v="0"/>
    <s v="United States"/>
    <x v="8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x v="4978"/>
    <x v="50"/>
    <x v="50"/>
    <x v="1"/>
    <s v="KH-16510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x v="4978"/>
    <x v="50"/>
    <x v="50"/>
    <x v="1"/>
    <s v="KH-16510"/>
    <s v="Keith Herrera"/>
    <x v="0"/>
    <s v="United States"/>
    <x v="272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x v="4978"/>
    <x v="50"/>
    <x v="50"/>
    <x v="1"/>
    <s v="KH-16510"/>
    <s v="Keith Herrera"/>
    <x v="0"/>
    <s v="United States"/>
    <x v="272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x v="4979"/>
    <x v="384"/>
    <x v="1160"/>
    <x v="2"/>
    <s v="JK-15205"/>
    <s v="Jamie Kunitz"/>
    <x v="0"/>
    <s v="United States"/>
    <x v="221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x v="4980"/>
    <x v="281"/>
    <x v="361"/>
    <x v="1"/>
    <s v="AS-10240"/>
    <s v="Alan Shonely"/>
    <x v="0"/>
    <s v="United States"/>
    <x v="10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x v="4980"/>
    <x v="281"/>
    <x v="361"/>
    <x v="1"/>
    <s v="AS-10240"/>
    <s v="Alan Shonely"/>
    <x v="0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x v="4981"/>
    <x v="92"/>
    <x v="171"/>
    <x v="1"/>
    <s v="SC-20575"/>
    <s v="Sonia Cooley"/>
    <x v="0"/>
    <s v="United States"/>
    <x v="395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x v="4982"/>
    <x v="1233"/>
    <x v="29"/>
    <x v="0"/>
    <s v="CP-12340"/>
    <s v="Christine Phan"/>
    <x v="1"/>
    <s v="United States"/>
    <x v="1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x v="4983"/>
    <x v="939"/>
    <x v="24"/>
    <x v="1"/>
    <s v="NS-18640"/>
    <s v="Noel Staavos"/>
    <x v="1"/>
    <s v="United States"/>
    <x v="20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x v="4983"/>
    <x v="939"/>
    <x v="24"/>
    <x v="1"/>
    <s v="NS-18640"/>
    <s v="Noel Staavos"/>
    <x v="1"/>
    <s v="United States"/>
    <x v="20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x v="4983"/>
    <x v="939"/>
    <x v="24"/>
    <x v="1"/>
    <s v="NS-18640"/>
    <s v="Noel Staavos"/>
    <x v="1"/>
    <s v="United States"/>
    <x v="20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x v="4984"/>
    <x v="221"/>
    <x v="524"/>
    <x v="1"/>
    <s v="JL-15835"/>
    <s v="John Lee"/>
    <x v="0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x v="4985"/>
    <x v="129"/>
    <x v="752"/>
    <x v="1"/>
    <s v="MD-17350"/>
    <s v="Maribeth Dona"/>
    <x v="0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x v="4985"/>
    <x v="129"/>
    <x v="752"/>
    <x v="1"/>
    <s v="MD-17350"/>
    <s v="Maribeth Dona"/>
    <x v="0"/>
    <s v="United States"/>
    <x v="125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x v="4986"/>
    <x v="1234"/>
    <x v="1250"/>
    <x v="0"/>
    <s v="RD-19660"/>
    <s v="Robert Dilbeck"/>
    <x v="2"/>
    <s v="United States"/>
    <x v="4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x v="4987"/>
    <x v="1086"/>
    <x v="70"/>
    <x v="1"/>
    <s v="NH-18610"/>
    <s v="Nicole Hansen"/>
    <x v="1"/>
    <s v="United States"/>
    <x v="10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x v="4987"/>
    <x v="1086"/>
    <x v="70"/>
    <x v="1"/>
    <s v="NH-18610"/>
    <s v="Nicole Hansen"/>
    <x v="1"/>
    <s v="United States"/>
    <x v="10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x v="4988"/>
    <x v="702"/>
    <x v="1081"/>
    <x v="0"/>
    <s v="HW-14935"/>
    <s v="Helen Wasserman"/>
    <x v="1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x v="4988"/>
    <x v="702"/>
    <x v="1081"/>
    <x v="0"/>
    <s v="HW-1493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x v="4988"/>
    <x v="702"/>
    <x v="1081"/>
    <x v="0"/>
    <s v="HW-14935"/>
    <s v="Helen Wasserman"/>
    <x v="1"/>
    <s v="United States"/>
    <x v="245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x v="4988"/>
    <x v="702"/>
    <x v="1081"/>
    <x v="0"/>
    <s v="HW-14935"/>
    <s v="Helen Wasserman"/>
    <x v="1"/>
    <s v="United States"/>
    <x v="245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x v="4988"/>
    <x v="702"/>
    <x v="1081"/>
    <x v="0"/>
    <s v="HW-14935"/>
    <s v="Helen Wasserman"/>
    <x v="1"/>
    <s v="United States"/>
    <x v="245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x v="4989"/>
    <x v="639"/>
    <x v="313"/>
    <x v="0"/>
    <s v="DB-12970"/>
    <s v="Darren Budd"/>
    <x v="1"/>
    <s v="United States"/>
    <x v="1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x v="4989"/>
    <x v="639"/>
    <x v="313"/>
    <x v="0"/>
    <s v="DB-12970"/>
    <s v="Darren Budd"/>
    <x v="1"/>
    <s v="United States"/>
    <x v="1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x v="4989"/>
    <x v="639"/>
    <x v="313"/>
    <x v="0"/>
    <s v="DB-12970"/>
    <s v="Darren Budd"/>
    <x v="1"/>
    <s v="United States"/>
    <x v="1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x v="4989"/>
    <x v="639"/>
    <x v="313"/>
    <x v="0"/>
    <s v="DB-12970"/>
    <s v="Darren Budd"/>
    <x v="1"/>
    <s v="United States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x v="4990"/>
    <x v="7"/>
    <x v="995"/>
    <x v="1"/>
    <s v="KN-16705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x v="4990"/>
    <x v="7"/>
    <x v="995"/>
    <x v="1"/>
    <s v="KN-16705"/>
    <s v="Kristina Nunn"/>
    <x v="2"/>
    <s v="United States"/>
    <x v="106"/>
    <x v="15"/>
    <n v="10801"/>
    <x v="3"/>
    <s v="OFF-PA-10004039"/>
    <x v="1"/>
    <x v="10"/>
    <s v="Xerox 1882"/>
    <n v="223.92"/>
    <n v="4"/>
    <n v="0"/>
    <n v="109.7208"/>
    <x v="3"/>
    <x v="1"/>
  </r>
  <r>
    <n v="9959"/>
    <x v="4990"/>
    <x v="7"/>
    <x v="995"/>
    <x v="1"/>
    <s v="KN-16705"/>
    <s v="Kristina Nunn"/>
    <x v="2"/>
    <s v="United States"/>
    <x v="106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x v="4991"/>
    <x v="833"/>
    <x v="768"/>
    <x v="1"/>
    <s v="AJ-10945"/>
    <s v="Ashley Jarboe"/>
    <x v="0"/>
    <s v="United States"/>
    <x v="432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x v="4992"/>
    <x v="118"/>
    <x v="934"/>
    <x v="0"/>
    <s v="CL-12700"/>
    <s v="Craig Leslie"/>
    <x v="2"/>
    <s v="United States"/>
    <x v="159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x v="4993"/>
    <x v="531"/>
    <x v="206"/>
    <x v="2"/>
    <s v="CM-12655"/>
    <s v="Corinna Mitchell"/>
    <x v="2"/>
    <s v="United States"/>
    <x v="12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x v="4993"/>
    <x v="531"/>
    <x v="206"/>
    <x v="2"/>
    <s v="CM-12655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x v="4994"/>
    <x v="353"/>
    <x v="1093"/>
    <x v="3"/>
    <s v="AS-10240"/>
    <s v="Alan Shonely"/>
    <x v="0"/>
    <s v="United States"/>
    <x v="10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x v="4995"/>
    <x v="5"/>
    <x v="5"/>
    <x v="0"/>
    <s v="HE-14800"/>
    <s v="Harold Engle"/>
    <x v="1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x v="4995"/>
    <x v="5"/>
    <x v="5"/>
    <x v="0"/>
    <s v="HE-14800"/>
    <s v="Harold Engle"/>
    <x v="1"/>
    <s v="United States"/>
    <x v="46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x v="4995"/>
    <x v="5"/>
    <x v="5"/>
    <x v="0"/>
    <s v="HE-14800"/>
    <s v="Harold Engle"/>
    <x v="1"/>
    <s v="United States"/>
    <x v="46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x v="4996"/>
    <x v="157"/>
    <x v="416"/>
    <x v="1"/>
    <s v="RB-19435"/>
    <s v="Richard Bierner"/>
    <x v="0"/>
    <s v="United States"/>
    <x v="135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x v="4996"/>
    <x v="157"/>
    <x v="416"/>
    <x v="1"/>
    <s v="RB-19435"/>
    <s v="Richard Bierner"/>
    <x v="0"/>
    <s v="United States"/>
    <x v="135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x v="4996"/>
    <x v="157"/>
    <x v="416"/>
    <x v="1"/>
    <s v="RB-19435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x v="4997"/>
    <x v="1141"/>
    <x v="790"/>
    <x v="1"/>
    <s v="MP-17470"/>
    <s v="Mark Packer"/>
    <x v="2"/>
    <s v="United States"/>
    <x v="214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x v="4997"/>
    <x v="1141"/>
    <x v="790"/>
    <x v="1"/>
    <s v="MP-17470"/>
    <s v="Mark Packer"/>
    <x v="2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x v="4998"/>
    <x v="108"/>
    <x v="106"/>
    <x v="1"/>
    <s v="RC-19960"/>
    <s v="Ryan Crowe"/>
    <x v="0"/>
    <s v="United States"/>
    <x v="12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x v="4999"/>
    <x v="409"/>
    <x v="5"/>
    <x v="1"/>
    <s v="AP-10720"/>
    <s v="Anne Pryor"/>
    <x v="2"/>
    <s v="United States"/>
    <x v="1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x v="4999"/>
    <x v="409"/>
    <x v="5"/>
    <x v="1"/>
    <s v="AP-10720"/>
    <s v="Anne Pryor"/>
    <x v="2"/>
    <s v="United States"/>
    <x v="1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x v="4999"/>
    <x v="409"/>
    <x v="5"/>
    <x v="1"/>
    <s v="AP-10720"/>
    <s v="Anne Pryor"/>
    <x v="2"/>
    <s v="United States"/>
    <x v="1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x v="4999"/>
    <x v="409"/>
    <x v="5"/>
    <x v="1"/>
    <s v="AP-10720"/>
    <s v="Anne Pryor"/>
    <x v="2"/>
    <s v="United States"/>
    <x v="1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x v="4999"/>
    <x v="409"/>
    <x v="5"/>
    <x v="1"/>
    <s v="AP-10720"/>
    <s v="Anne Pryor"/>
    <x v="2"/>
    <s v="United States"/>
    <x v="1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x v="4999"/>
    <x v="409"/>
    <x v="5"/>
    <x v="1"/>
    <s v="AP-10720"/>
    <s v="Anne Pryor"/>
    <x v="2"/>
    <s v="United States"/>
    <x v="1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x v="4999"/>
    <x v="409"/>
    <x v="5"/>
    <x v="1"/>
    <s v="AP-10720"/>
    <s v="Anne Pryor"/>
    <x v="2"/>
    <s v="United States"/>
    <x v="1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x v="5000"/>
    <x v="684"/>
    <x v="609"/>
    <x v="0"/>
    <s v="SW-20455"/>
    <s v="Shaun Weien"/>
    <x v="0"/>
    <s v="United States"/>
    <x v="240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x v="5001"/>
    <x v="646"/>
    <x v="1236"/>
    <x v="2"/>
    <s v="TB-21055"/>
    <s v="Ted Butterfield"/>
    <x v="0"/>
    <s v="United States"/>
    <x v="54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x v="5002"/>
    <x v="897"/>
    <x v="961"/>
    <x v="1"/>
    <s v="RC-19960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x v="5002"/>
    <x v="897"/>
    <x v="961"/>
    <x v="1"/>
    <s v="RC-19960"/>
    <s v="Ryan Crowe"/>
    <x v="0"/>
    <s v="United States"/>
    <x v="354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x v="5003"/>
    <x v="961"/>
    <x v="1331"/>
    <x v="1"/>
    <s v="DV-13465"/>
    <s v="Dianna Vittorini"/>
    <x v="0"/>
    <s v="United States"/>
    <x v="85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x v="5003"/>
    <x v="961"/>
    <x v="1331"/>
    <x v="1"/>
    <s v="DV-13465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x v="5004"/>
    <x v="321"/>
    <x v="767"/>
    <x v="1"/>
    <s v="ML-17410"/>
    <s v="Maris LaWare"/>
    <x v="0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x v="5005"/>
    <x v="701"/>
    <x v="410"/>
    <x v="1"/>
    <s v="RA-19885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x v="5005"/>
    <x v="701"/>
    <x v="410"/>
    <x v="1"/>
    <s v="RA-19885"/>
    <s v="Ruben Ausman"/>
    <x v="1"/>
    <s v="United States"/>
    <x v="417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x v="5006"/>
    <x v="1235"/>
    <x v="1332"/>
    <x v="0"/>
    <s v="TB-21400"/>
    <s v="Tom Boeckenhauer"/>
    <x v="0"/>
    <s v="United States"/>
    <x v="100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x v="5007"/>
    <x v="425"/>
    <x v="1333"/>
    <x v="1"/>
    <s v="DB-13060"/>
    <s v="Dave Brooks"/>
    <x v="0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x v="5007"/>
    <x v="425"/>
    <x v="1333"/>
    <x v="1"/>
    <s v="DB-13060"/>
    <s v="Dave Brooks"/>
    <x v="0"/>
    <s v="United States"/>
    <x v="116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x v="5007"/>
    <x v="425"/>
    <x v="1333"/>
    <x v="1"/>
    <s v="DB-13060"/>
    <s v="Dave Brooks"/>
    <x v="0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x v="5008"/>
    <x v="464"/>
    <x v="510"/>
    <x v="0"/>
    <s v="CC-12220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6">
  <location ref="A3:C25" firstHeaderRow="1" firstDataRow="2" firstDataCol="1"/>
  <pivotFields count="24">
    <pivotField showAll="0" includeNewItemsInFilter="1"/>
    <pivotField showAll="0" includeNewItemsInFilter="1"/>
    <pivotField numFmtId="14" showAll="0" includeNewItemsInFilter="1"/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2">
    <format dxfId="46">
      <pivotArea outline="0" fieldPosition="0"/>
    </format>
    <format dxfId="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3" cacheId="0" dataPosition="0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compact="0" compactData="0" gridDropZones="1" chartFormat="20">
  <location ref="A3:C9" firstHeaderRow="1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x="1"/>
        <item x="0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44">
      <pivotArea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4" cacheId="0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compact="0" compactData="0" gridDropZones="1" chartFormat="7">
  <location ref="A3:C8" firstHeaderRow="1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2">
    <format dxfId="43">
      <pivotArea outline="0" fieldPosition="0"/>
    </format>
    <format dxfId="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6" cacheId="0" dataOnRows="1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compact="0" compactData="0" gridDropZones="1" chartFormat="6">
  <location ref="A3:F53" firstHeaderRow="1" firstDataRow="2" firstDataCol="2"/>
  <pivotFields count="24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3">
    <format dxfId="41">
      <pivotArea outline="0" fieldPosition="0"/>
    </format>
    <format dxfId="40">
      <pivotArea dataOnly="0" labelOnly="1" outline="0" fieldPosition="0">
        <references count="1">
          <reference field="7" count="0"/>
        </references>
      </pivotArea>
    </format>
    <format dxfId="39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8" cacheId="0" dataOnRows="1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compact="0" compactData="0" gridDropZones="1" chartFormat="22">
  <location ref="A3:B54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Сумма по полю Sales" fld="17" baseField="0" baseItem="0" numFmtId="165"/>
  </dataFields>
  <formats count="2">
    <format dxfId="38">
      <pivotArea outline="0" fieldPosition="0"/>
    </format>
    <format dxfId="37">
      <pivotArea type="topRight" dataOnly="0" labelOnly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9" cacheId="0" dataOnRows="1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compact="0" compactData="0" gridDropZones="1" chartFormat="10">
  <location ref="A3:B9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9"/>
  </dataFields>
  <formats count="2">
    <format dxfId="36">
      <pivotArea type="topRight" dataOnly="0" labelOnly="1" outline="0" fieldPosition="0"/>
    </format>
    <format dxfId="35">
      <pivotArea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10" cacheId="0" dataOnRows="1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compact="0" compactData="0" gridDropZones="1" chartFormat="13">
  <location ref="A3:B7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Sales" fld="17" subtotal="count" showDataAs="percentOfTotal" baseField="22" baseItem="0" numFmtId="1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11" cacheId="0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6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formats count="2">
    <format dxfId="34">
      <pivotArea outline="0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4" name="Data" displayName="Data" ref="A1:W9995" totalsRowShown="0" headerRowDxfId="32">
  <autoFilter ref="A1:W9995"/>
  <tableColumns count="23">
    <tableColumn id="1" name="Row ID" dataDxfId="31"/>
    <tableColumn id="2" name="Order ID"/>
    <tableColumn id="3" name="Order Date" dataDxfId="30"/>
    <tableColumn id="4" name="Ship Date" dataDxfId="29"/>
    <tableColumn id="5" name="Ship Mode" dataDxfId="28"/>
    <tableColumn id="6" name="Customer ID" dataDxfId="27"/>
    <tableColumn id="7" name="Customer Name" dataDxfId="26"/>
    <tableColumn id="8" name="Segment" dataDxfId="25"/>
    <tableColumn id="9" name="Country" dataDxfId="24"/>
    <tableColumn id="10" name="City" dataDxfId="23"/>
    <tableColumn id="11" name="State" dataDxfId="22"/>
    <tableColumn id="12" name="Postal Code" dataDxfId="21"/>
    <tableColumn id="13" name="Region" dataDxfId="20"/>
    <tableColumn id="14" name="Product ID" dataDxfId="19"/>
    <tableColumn id="15" name="Category" dataDxfId="18"/>
    <tableColumn id="16" name="Sub-Category" dataDxfId="17"/>
    <tableColumn id="17" name="Product Name" dataDxfId="16"/>
    <tableColumn id="18" name="Sales" dataDxfId="15"/>
    <tableColumn id="19" name="Quantity" dataDxfId="14"/>
    <tableColumn id="20" name="Discount" dataDxfId="13"/>
    <tableColumn id="21" name="Profit" dataDxfId="12"/>
    <tableColumn id="22" name="Person" dataDxfId="11">
      <calculatedColumnFormula>VLOOKUP(M2,People!$A$2:$B$5,2,0)</calculatedColumnFormula>
    </tableColumn>
    <tableColumn id="23" name="Returned" dataDxfId="10">
      <calculatedColumnFormula>IFERROR((VLOOKUP(B2,Returns!$A$3:$B$802,2,0)),"No")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49" zoomScale="80" zoomScaleNormal="100" zoomScaleSheetLayoutView="80" workbookViewId="0">
      <selection activeCell="S25" sqref="S25"/>
    </sheetView>
  </sheetViews>
  <sheetFormatPr defaultRowHeight="12.6" x14ac:dyDescent="0.25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5"/>
  <sheetViews>
    <sheetView tabSelected="1" workbookViewId="0">
      <selection activeCell="B6" sqref="B6"/>
    </sheetView>
  </sheetViews>
  <sheetFormatPr defaultRowHeight="12.6" x14ac:dyDescent="0.25"/>
  <cols>
    <col min="1" max="1" width="16.77734375" bestFit="1" customWidth="1"/>
    <col min="2" max="2" width="18.88671875" bestFit="1" customWidth="1"/>
    <col min="3" max="3" width="18.5546875" customWidth="1"/>
    <col min="4" max="4" width="18.5546875" bestFit="1" customWidth="1"/>
  </cols>
  <sheetData>
    <row r="3" spans="1:3" x14ac:dyDescent="0.25">
      <c r="A3" s="4"/>
      <c r="B3" s="8" t="s">
        <v>10964</v>
      </c>
      <c r="C3" s="6"/>
    </row>
    <row r="4" spans="1:3" x14ac:dyDescent="0.25">
      <c r="A4" s="8" t="s">
        <v>10960</v>
      </c>
      <c r="B4" s="17" t="s">
        <v>10963</v>
      </c>
      <c r="C4" s="19" t="s">
        <v>10961</v>
      </c>
    </row>
    <row r="5" spans="1:3" x14ac:dyDescent="0.25">
      <c r="A5" s="13" t="s">
        <v>30</v>
      </c>
      <c r="B5" s="17">
        <v>741999.79530000081</v>
      </c>
      <c r="C5" s="19">
        <v>18451.272799999995</v>
      </c>
    </row>
    <row r="6" spans="1:3" x14ac:dyDescent="0.25">
      <c r="A6" s="25" t="s">
        <v>31</v>
      </c>
      <c r="B6" s="21">
        <v>114879.99629999998</v>
      </c>
      <c r="C6" s="22">
        <v>-3472.5560000000023</v>
      </c>
    </row>
    <row r="7" spans="1:3" x14ac:dyDescent="0.25">
      <c r="A7" s="25" t="s">
        <v>34</v>
      </c>
      <c r="B7" s="21">
        <v>328449.1030000007</v>
      </c>
      <c r="C7" s="22">
        <v>26590.166300000019</v>
      </c>
    </row>
    <row r="8" spans="1:3" x14ac:dyDescent="0.25">
      <c r="A8" s="25" t="s">
        <v>60</v>
      </c>
      <c r="B8" s="21">
        <v>91705.164000000048</v>
      </c>
      <c r="C8" s="22">
        <v>13059.143599999985</v>
      </c>
    </row>
    <row r="9" spans="1:3" x14ac:dyDescent="0.25">
      <c r="A9" s="25" t="s">
        <v>52</v>
      </c>
      <c r="B9" s="21">
        <v>206965.53200000009</v>
      </c>
      <c r="C9" s="22">
        <v>-17725.481100000001</v>
      </c>
    </row>
    <row r="10" spans="1:3" x14ac:dyDescent="0.25">
      <c r="A10" s="23" t="s">
        <v>43</v>
      </c>
      <c r="B10" s="21">
        <v>719047.03200000024</v>
      </c>
      <c r="C10" s="22">
        <v>122490.80079999995</v>
      </c>
    </row>
    <row r="11" spans="1:3" x14ac:dyDescent="0.25">
      <c r="A11" s="25" t="s">
        <v>73</v>
      </c>
      <c r="B11" s="21">
        <v>107532.16099999999</v>
      </c>
      <c r="C11" s="22">
        <v>18138.005399999995</v>
      </c>
    </row>
    <row r="12" spans="1:3" x14ac:dyDescent="0.25">
      <c r="A12" s="25" t="s">
        <v>63</v>
      </c>
      <c r="B12" s="21">
        <v>27118.791999999954</v>
      </c>
      <c r="C12" s="22">
        <v>6527.7869999999994</v>
      </c>
    </row>
    <row r="13" spans="1:3" x14ac:dyDescent="0.25">
      <c r="A13" s="25" t="s">
        <v>70</v>
      </c>
      <c r="B13" s="21">
        <v>203412.73300000009</v>
      </c>
      <c r="C13" s="22">
        <v>30221.763299999984</v>
      </c>
    </row>
    <row r="14" spans="1:3" x14ac:dyDescent="0.25">
      <c r="A14" s="25" t="s">
        <v>157</v>
      </c>
      <c r="B14" s="21">
        <v>16476.401999999998</v>
      </c>
      <c r="C14" s="22">
        <v>6964.1767000000027</v>
      </c>
    </row>
    <row r="15" spans="1:3" x14ac:dyDescent="0.25">
      <c r="A15" s="25" t="s">
        <v>242</v>
      </c>
      <c r="B15" s="21">
        <v>3024.2799999999997</v>
      </c>
      <c r="C15" s="22">
        <v>949.51819999999952</v>
      </c>
    </row>
    <row r="16" spans="1:3" x14ac:dyDescent="0.25">
      <c r="A16" s="25" t="s">
        <v>44</v>
      </c>
      <c r="B16" s="21">
        <v>12486.312</v>
      </c>
      <c r="C16" s="22">
        <v>5546.2539999999981</v>
      </c>
    </row>
    <row r="17" spans="1:3" x14ac:dyDescent="0.25">
      <c r="A17" s="25" t="s">
        <v>84</v>
      </c>
      <c r="B17" s="21">
        <v>78479.20600000002</v>
      </c>
      <c r="C17" s="22">
        <v>34053.569299999966</v>
      </c>
    </row>
    <row r="18" spans="1:3" x14ac:dyDescent="0.25">
      <c r="A18" s="25" t="s">
        <v>55</v>
      </c>
      <c r="B18" s="21">
        <v>223843.60800000012</v>
      </c>
      <c r="C18" s="22">
        <v>21278.826399999987</v>
      </c>
    </row>
    <row r="19" spans="1:3" x14ac:dyDescent="0.25">
      <c r="A19" s="25" t="s">
        <v>512</v>
      </c>
      <c r="B19" s="21">
        <v>46673.538000000015</v>
      </c>
      <c r="C19" s="22">
        <v>-1189.0994999999991</v>
      </c>
    </row>
    <row r="20" spans="1:3" x14ac:dyDescent="0.25">
      <c r="A20" s="23" t="s">
        <v>66</v>
      </c>
      <c r="B20" s="21">
        <v>836154.03300000005</v>
      </c>
      <c r="C20" s="22">
        <v>145454.94809999992</v>
      </c>
    </row>
    <row r="21" spans="1:3" x14ac:dyDescent="0.25">
      <c r="A21" s="25" t="s">
        <v>146</v>
      </c>
      <c r="B21" s="21">
        <v>167380.31800000009</v>
      </c>
      <c r="C21" s="22">
        <v>41936.635699999926</v>
      </c>
    </row>
    <row r="22" spans="1:3" x14ac:dyDescent="0.25">
      <c r="A22" s="25" t="s">
        <v>1065</v>
      </c>
      <c r="B22" s="21">
        <v>149528.02999999994</v>
      </c>
      <c r="C22" s="22">
        <v>55617.8249</v>
      </c>
    </row>
    <row r="23" spans="1:3" x14ac:dyDescent="0.25">
      <c r="A23" s="25" t="s">
        <v>601</v>
      </c>
      <c r="B23" s="21">
        <v>189238.63099999999</v>
      </c>
      <c r="C23" s="22">
        <v>3384.7568999999889</v>
      </c>
    </row>
    <row r="24" spans="1:3" x14ac:dyDescent="0.25">
      <c r="A24" s="25" t="s">
        <v>67</v>
      </c>
      <c r="B24" s="21">
        <v>330007.05400000012</v>
      </c>
      <c r="C24" s="22">
        <v>44515.730599999988</v>
      </c>
    </row>
    <row r="25" spans="1:3" x14ac:dyDescent="0.25">
      <c r="A25" s="14" t="s">
        <v>10942</v>
      </c>
      <c r="B25" s="18">
        <v>2297200.8603000012</v>
      </c>
      <c r="C25" s="20">
        <v>286397.02169999981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topLeftCell="D1" workbookViewId="0">
      <selection activeCell="K10" sqref="K10"/>
    </sheetView>
  </sheetViews>
  <sheetFormatPr defaultRowHeight="12.6" x14ac:dyDescent="0.25"/>
  <cols>
    <col min="1" max="1" width="17.21875" bestFit="1" customWidth="1"/>
    <col min="2" max="2" width="18.88671875" bestFit="1" customWidth="1"/>
    <col min="3" max="3" width="18.5546875" bestFit="1" customWidth="1"/>
    <col min="4" max="5" width="17.21875" bestFit="1" customWidth="1"/>
    <col min="6" max="6" width="11" bestFit="1" customWidth="1"/>
  </cols>
  <sheetData>
    <row r="3" spans="1:3" x14ac:dyDescent="0.25">
      <c r="A3" s="4"/>
      <c r="B3" s="8" t="s">
        <v>10964</v>
      </c>
      <c r="C3" s="6"/>
    </row>
    <row r="4" spans="1:3" x14ac:dyDescent="0.25">
      <c r="A4" s="8" t="s">
        <v>5930</v>
      </c>
      <c r="B4" s="4" t="s">
        <v>10963</v>
      </c>
      <c r="C4" s="16" t="s">
        <v>10961</v>
      </c>
    </row>
    <row r="5" spans="1:3" x14ac:dyDescent="0.25">
      <c r="A5" s="4" t="s">
        <v>5177</v>
      </c>
      <c r="B5" s="17">
        <v>725457.82450000057</v>
      </c>
      <c r="C5" s="19">
        <v>108418.44890000013</v>
      </c>
    </row>
    <row r="6" spans="1:3" x14ac:dyDescent="0.25">
      <c r="A6" s="24" t="s">
        <v>684</v>
      </c>
      <c r="B6" s="26">
        <v>391721.90500000032</v>
      </c>
      <c r="C6" s="27">
        <v>46749.430300000058</v>
      </c>
    </row>
    <row r="7" spans="1:3" x14ac:dyDescent="0.25">
      <c r="A7" s="24" t="s">
        <v>2264</v>
      </c>
      <c r="B7" s="26">
        <v>678781.2399999979</v>
      </c>
      <c r="C7" s="27">
        <v>91522.780000000261</v>
      </c>
    </row>
    <row r="8" spans="1:3" x14ac:dyDescent="0.25">
      <c r="A8" s="24" t="s">
        <v>4211</v>
      </c>
      <c r="B8" s="26">
        <v>501239.89080000052</v>
      </c>
      <c r="C8" s="27">
        <v>39706.362499999967</v>
      </c>
    </row>
    <row r="9" spans="1:3" x14ac:dyDescent="0.25">
      <c r="A9" s="11" t="s">
        <v>10942</v>
      </c>
      <c r="B9" s="18">
        <v>2297200.8602999994</v>
      </c>
      <c r="C9" s="20">
        <v>286397.02170000045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N17" sqref="N17"/>
    </sheetView>
  </sheetViews>
  <sheetFormatPr defaultRowHeight="12.6" x14ac:dyDescent="0.25"/>
  <cols>
    <col min="1" max="1" width="11" customWidth="1"/>
    <col min="2" max="2" width="18.88671875" bestFit="1" customWidth="1"/>
    <col min="3" max="3" width="18.5546875" bestFit="1" customWidth="1"/>
  </cols>
  <sheetData>
    <row r="3" spans="1:3" x14ac:dyDescent="0.25">
      <c r="A3" s="4"/>
      <c r="B3" s="28" t="s">
        <v>10964</v>
      </c>
      <c r="C3" s="29"/>
    </row>
    <row r="4" spans="1:3" x14ac:dyDescent="0.25">
      <c r="A4" s="8" t="s">
        <v>7</v>
      </c>
      <c r="B4" s="17" t="s">
        <v>10963</v>
      </c>
      <c r="C4" s="19" t="s">
        <v>10961</v>
      </c>
    </row>
    <row r="5" spans="1:3" x14ac:dyDescent="0.25">
      <c r="A5" s="4" t="s">
        <v>24</v>
      </c>
      <c r="B5" s="17">
        <v>1161401.3449999888</v>
      </c>
      <c r="C5" s="19">
        <v>134119.20919999972</v>
      </c>
    </row>
    <row r="6" spans="1:3" x14ac:dyDescent="0.25">
      <c r="A6" s="24" t="s">
        <v>38</v>
      </c>
      <c r="B6" s="26">
        <v>706146.36680000008</v>
      </c>
      <c r="C6" s="27">
        <v>91979.13400000018</v>
      </c>
    </row>
    <row r="7" spans="1:3" x14ac:dyDescent="0.25">
      <c r="A7" s="24" t="s">
        <v>94</v>
      </c>
      <c r="B7" s="26">
        <v>429653.1485000003</v>
      </c>
      <c r="C7" s="27">
        <v>60298.67850000006</v>
      </c>
    </row>
    <row r="8" spans="1:3" x14ac:dyDescent="0.25">
      <c r="A8" s="11" t="s">
        <v>10942</v>
      </c>
      <c r="B8" s="18">
        <v>2297200.8602999891</v>
      </c>
      <c r="C8" s="20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3"/>
  <sheetViews>
    <sheetView topLeftCell="A20" workbookViewId="0">
      <selection activeCell="F2" sqref="F2"/>
    </sheetView>
  </sheetViews>
  <sheetFormatPr defaultRowHeight="12.6" x14ac:dyDescent="0.25"/>
  <cols>
    <col min="1" max="1" width="11" customWidth="1"/>
    <col min="2" max="2" width="12" bestFit="1" customWidth="1"/>
    <col min="3" max="3" width="12.77734375" style="37" bestFit="1" customWidth="1"/>
    <col min="4" max="5" width="12.21875" style="37" bestFit="1" customWidth="1"/>
    <col min="6" max="6" width="12.77734375" style="37" bestFit="1" customWidth="1"/>
  </cols>
  <sheetData>
    <row r="3" spans="1:6" x14ac:dyDescent="0.25">
      <c r="A3" s="8" t="s">
        <v>10963</v>
      </c>
      <c r="B3" s="5"/>
      <c r="C3" s="30" t="s">
        <v>7</v>
      </c>
      <c r="D3" s="31"/>
      <c r="E3" s="31"/>
      <c r="F3" s="32"/>
    </row>
    <row r="4" spans="1:6" x14ac:dyDescent="0.25">
      <c r="A4" s="8" t="s">
        <v>10943</v>
      </c>
      <c r="B4" s="8" t="s">
        <v>2</v>
      </c>
      <c r="C4" s="33" t="s">
        <v>24</v>
      </c>
      <c r="D4" s="34" t="s">
        <v>38</v>
      </c>
      <c r="E4" s="34" t="s">
        <v>94</v>
      </c>
      <c r="F4" s="35" t="s">
        <v>10942</v>
      </c>
    </row>
    <row r="5" spans="1:6" x14ac:dyDescent="0.25">
      <c r="A5" s="4" t="s">
        <v>10944</v>
      </c>
      <c r="B5" s="9" t="s">
        <v>10945</v>
      </c>
      <c r="C5" s="33">
        <v>6927.8169999999991</v>
      </c>
      <c r="D5" s="34">
        <v>1701.5280000000002</v>
      </c>
      <c r="E5" s="34">
        <v>5607.55</v>
      </c>
      <c r="F5" s="35">
        <v>14236.895</v>
      </c>
    </row>
    <row r="6" spans="1:6" x14ac:dyDescent="0.25">
      <c r="A6" s="7"/>
      <c r="B6" s="10" t="s">
        <v>10946</v>
      </c>
      <c r="C6" s="36">
        <v>3167.8539999999998</v>
      </c>
      <c r="D6" s="37">
        <v>1183.6680000000001</v>
      </c>
      <c r="E6" s="37">
        <v>168.37</v>
      </c>
      <c r="F6" s="38">
        <v>4519.8919999999998</v>
      </c>
    </row>
    <row r="7" spans="1:6" x14ac:dyDescent="0.25">
      <c r="A7" s="7"/>
      <c r="B7" s="10" t="s">
        <v>10947</v>
      </c>
      <c r="C7" s="36">
        <v>11869.303999999998</v>
      </c>
      <c r="D7" s="37">
        <v>11106.798999999999</v>
      </c>
      <c r="E7" s="37">
        <v>32714.906000000003</v>
      </c>
      <c r="F7" s="38">
        <v>55691.008999999998</v>
      </c>
    </row>
    <row r="8" spans="1:6" x14ac:dyDescent="0.25">
      <c r="A8" s="7"/>
      <c r="B8" s="10" t="s">
        <v>10948</v>
      </c>
      <c r="C8" s="36">
        <v>9108.6119999999992</v>
      </c>
      <c r="D8" s="37">
        <v>14131.728999999996</v>
      </c>
      <c r="E8" s="37">
        <v>5055.0039999999999</v>
      </c>
      <c r="F8" s="38">
        <v>28295.344999999994</v>
      </c>
    </row>
    <row r="9" spans="1:6" x14ac:dyDescent="0.25">
      <c r="A9" s="7"/>
      <c r="B9" s="10" t="s">
        <v>10949</v>
      </c>
      <c r="C9" s="36">
        <v>12819.163000000002</v>
      </c>
      <c r="D9" s="37">
        <v>9142</v>
      </c>
      <c r="E9" s="37">
        <v>1687.124</v>
      </c>
      <c r="F9" s="38">
        <v>23648.287</v>
      </c>
    </row>
    <row r="10" spans="1:6" x14ac:dyDescent="0.25">
      <c r="A10" s="7"/>
      <c r="B10" s="10" t="s">
        <v>10950</v>
      </c>
      <c r="C10" s="36">
        <v>25923.747600000002</v>
      </c>
      <c r="D10" s="37">
        <v>3970.9139999999998</v>
      </c>
      <c r="E10" s="37">
        <v>4700.4660000000003</v>
      </c>
      <c r="F10" s="38">
        <v>34595.127600000007</v>
      </c>
    </row>
    <row r="11" spans="1:6" x14ac:dyDescent="0.25">
      <c r="A11" s="7"/>
      <c r="B11" s="10" t="s">
        <v>10951</v>
      </c>
      <c r="C11" s="36">
        <v>20197.739999999998</v>
      </c>
      <c r="D11" s="37">
        <v>10032.988000000005</v>
      </c>
      <c r="E11" s="37">
        <v>3715.6650000000009</v>
      </c>
      <c r="F11" s="38">
        <v>33946.393000000004</v>
      </c>
    </row>
    <row r="12" spans="1:6" x14ac:dyDescent="0.25">
      <c r="A12" s="7"/>
      <c r="B12" s="10" t="s">
        <v>10952</v>
      </c>
      <c r="C12" s="36">
        <v>16215.263499999999</v>
      </c>
      <c r="D12" s="37">
        <v>7451.7739999999985</v>
      </c>
      <c r="E12" s="37">
        <v>4242.4309999999987</v>
      </c>
      <c r="F12" s="38">
        <v>27909.468499999995</v>
      </c>
    </row>
    <row r="13" spans="1:6" x14ac:dyDescent="0.25">
      <c r="A13" s="7"/>
      <c r="B13" s="10" t="s">
        <v>10953</v>
      </c>
      <c r="C13" s="36">
        <v>59690.650000000023</v>
      </c>
      <c r="D13" s="37">
        <v>15507.744999999997</v>
      </c>
      <c r="E13" s="37">
        <v>6578.9558000000006</v>
      </c>
      <c r="F13" s="38">
        <v>81777.350800000015</v>
      </c>
    </row>
    <row r="14" spans="1:6" x14ac:dyDescent="0.25">
      <c r="A14" s="7"/>
      <c r="B14" s="10" t="s">
        <v>10954</v>
      </c>
      <c r="C14" s="36">
        <v>16246.696999999996</v>
      </c>
      <c r="D14" s="37">
        <v>12637.677999999996</v>
      </c>
      <c r="E14" s="37">
        <v>2569.0180000000005</v>
      </c>
      <c r="F14" s="38">
        <v>31453.392999999993</v>
      </c>
    </row>
    <row r="15" spans="1:6" x14ac:dyDescent="0.25">
      <c r="A15" s="7"/>
      <c r="B15" s="10" t="s">
        <v>10955</v>
      </c>
      <c r="C15" s="36">
        <v>46571.978000000003</v>
      </c>
      <c r="D15" s="37">
        <v>20994.494700000007</v>
      </c>
      <c r="E15" s="37">
        <v>11062.244000000001</v>
      </c>
      <c r="F15" s="38">
        <v>78628.716700000019</v>
      </c>
    </row>
    <row r="16" spans="1:6" x14ac:dyDescent="0.25">
      <c r="A16" s="7"/>
      <c r="B16" s="10" t="s">
        <v>10956</v>
      </c>
      <c r="C16" s="36">
        <v>37357.986499999992</v>
      </c>
      <c r="D16" s="37">
        <v>20573.555999999997</v>
      </c>
      <c r="E16" s="37">
        <v>11614.077999999998</v>
      </c>
      <c r="F16" s="38">
        <v>69545.62049999999</v>
      </c>
    </row>
    <row r="17" spans="1:6" x14ac:dyDescent="0.25">
      <c r="A17" s="4" t="s">
        <v>10957</v>
      </c>
      <c r="B17" s="9" t="s">
        <v>10945</v>
      </c>
      <c r="C17" s="33">
        <v>14274.9836</v>
      </c>
      <c r="D17" s="34">
        <v>3382.4639999999999</v>
      </c>
      <c r="E17" s="34">
        <v>516.62800000000004</v>
      </c>
      <c r="F17" s="35">
        <v>18174.0756</v>
      </c>
    </row>
    <row r="18" spans="1:6" x14ac:dyDescent="0.25">
      <c r="A18" s="7"/>
      <c r="B18" s="10" t="s">
        <v>10946</v>
      </c>
      <c r="C18" s="36">
        <v>9269.0180000000018</v>
      </c>
      <c r="D18" s="37">
        <v>2565.2570000000001</v>
      </c>
      <c r="E18" s="37">
        <v>117.13600000000001</v>
      </c>
      <c r="F18" s="38">
        <v>11951.411000000002</v>
      </c>
    </row>
    <row r="19" spans="1:6" x14ac:dyDescent="0.25">
      <c r="A19" s="7"/>
      <c r="B19" s="10" t="s">
        <v>10947</v>
      </c>
      <c r="C19" s="36">
        <v>17418.89</v>
      </c>
      <c r="D19" s="37">
        <v>16332.018400000001</v>
      </c>
      <c r="E19" s="37">
        <v>4975.3435999999992</v>
      </c>
      <c r="F19" s="38">
        <v>38726.252</v>
      </c>
    </row>
    <row r="20" spans="1:6" x14ac:dyDescent="0.25">
      <c r="A20" s="7"/>
      <c r="B20" s="10" t="s">
        <v>10948</v>
      </c>
      <c r="C20" s="36">
        <v>22626.405499999986</v>
      </c>
      <c r="D20" s="37">
        <v>4121.0439999999999</v>
      </c>
      <c r="E20" s="37">
        <v>7447.7589999999991</v>
      </c>
      <c r="F20" s="38">
        <v>34195.208499999986</v>
      </c>
    </row>
    <row r="21" spans="1:6" x14ac:dyDescent="0.25">
      <c r="A21" s="7"/>
      <c r="B21" s="10" t="s">
        <v>10949</v>
      </c>
      <c r="C21" s="36">
        <v>20879.178999999996</v>
      </c>
      <c r="D21" s="37">
        <v>5454.9395000000022</v>
      </c>
      <c r="E21" s="37">
        <v>3797.5679999999998</v>
      </c>
      <c r="F21" s="38">
        <v>30131.686499999996</v>
      </c>
    </row>
    <row r="22" spans="1:6" x14ac:dyDescent="0.25">
      <c r="A22" s="7"/>
      <c r="B22" s="10" t="s">
        <v>10950</v>
      </c>
      <c r="C22" s="36">
        <v>12824.504000000001</v>
      </c>
      <c r="D22" s="37">
        <v>9404.0889999999963</v>
      </c>
      <c r="E22" s="37">
        <v>2568.6990000000001</v>
      </c>
      <c r="F22" s="38">
        <v>24797.291999999998</v>
      </c>
    </row>
    <row r="23" spans="1:6" x14ac:dyDescent="0.25">
      <c r="A23" s="7"/>
      <c r="B23" s="10" t="s">
        <v>10951</v>
      </c>
      <c r="C23" s="36">
        <v>19948.812999999991</v>
      </c>
      <c r="D23" s="37">
        <v>7191.7</v>
      </c>
      <c r="E23" s="37">
        <v>1624.8119999999999</v>
      </c>
      <c r="F23" s="38">
        <v>28765.32499999999</v>
      </c>
    </row>
    <row r="24" spans="1:6" x14ac:dyDescent="0.25">
      <c r="A24" s="7"/>
      <c r="B24" s="10" t="s">
        <v>10952</v>
      </c>
      <c r="C24" s="36">
        <v>20589.834999999999</v>
      </c>
      <c r="D24" s="37">
        <v>11455.759200000002</v>
      </c>
      <c r="E24" s="37">
        <v>4852.7380000000003</v>
      </c>
      <c r="F24" s="38">
        <v>36898.332199999997</v>
      </c>
    </row>
    <row r="25" spans="1:6" x14ac:dyDescent="0.25">
      <c r="A25" s="7"/>
      <c r="B25" s="10" t="s">
        <v>10953</v>
      </c>
      <c r="C25" s="36">
        <v>38860.27300000003</v>
      </c>
      <c r="D25" s="37">
        <v>16604.560999999994</v>
      </c>
      <c r="E25" s="37">
        <v>9131.0840000000007</v>
      </c>
      <c r="F25" s="38">
        <v>64595.918000000027</v>
      </c>
    </row>
    <row r="26" spans="1:6" x14ac:dyDescent="0.25">
      <c r="A26" s="7"/>
      <c r="B26" s="10" t="s">
        <v>10954</v>
      </c>
      <c r="C26" s="36">
        <v>17128.868499999993</v>
      </c>
      <c r="D26" s="37">
        <v>8646.3690000000006</v>
      </c>
      <c r="E26" s="37">
        <v>5629.6859999999997</v>
      </c>
      <c r="F26" s="38">
        <v>31404.923499999997</v>
      </c>
    </row>
    <row r="27" spans="1:6" x14ac:dyDescent="0.25">
      <c r="A27" s="7"/>
      <c r="B27" s="10" t="s">
        <v>10955</v>
      </c>
      <c r="C27" s="36">
        <v>33146.832699999992</v>
      </c>
      <c r="D27" s="37">
        <v>27299.644799999995</v>
      </c>
      <c r="E27" s="37">
        <v>15526.085999999996</v>
      </c>
      <c r="F27" s="38">
        <v>75972.563499999989</v>
      </c>
    </row>
    <row r="28" spans="1:6" x14ac:dyDescent="0.25">
      <c r="A28" s="7"/>
      <c r="B28" s="10" t="s">
        <v>10956</v>
      </c>
      <c r="C28" s="36">
        <v>39568.331000000006</v>
      </c>
      <c r="D28" s="37">
        <v>16299.460999999992</v>
      </c>
      <c r="E28" s="37">
        <v>19051.729199999998</v>
      </c>
      <c r="F28" s="38">
        <v>74919.521200000003</v>
      </c>
    </row>
    <row r="29" spans="1:6" x14ac:dyDescent="0.25">
      <c r="A29" s="4" t="s">
        <v>10958</v>
      </c>
      <c r="B29" s="9" t="s">
        <v>10945</v>
      </c>
      <c r="C29" s="33">
        <v>6026.6489999999994</v>
      </c>
      <c r="D29" s="34">
        <v>9485.123999999998</v>
      </c>
      <c r="E29" s="34">
        <v>3030.7180000000003</v>
      </c>
      <c r="F29" s="35">
        <v>18542.490999999998</v>
      </c>
    </row>
    <row r="30" spans="1:6" x14ac:dyDescent="0.25">
      <c r="A30" s="7"/>
      <c r="B30" s="10" t="s">
        <v>10946</v>
      </c>
      <c r="C30" s="36">
        <v>15800.227000000001</v>
      </c>
      <c r="D30" s="37">
        <v>2866.884</v>
      </c>
      <c r="E30" s="37">
        <v>4311.7040000000006</v>
      </c>
      <c r="F30" s="38">
        <v>22978.815000000002</v>
      </c>
    </row>
    <row r="31" spans="1:6" x14ac:dyDescent="0.25">
      <c r="A31" s="7"/>
      <c r="B31" s="10" t="s">
        <v>10947</v>
      </c>
      <c r="C31" s="36">
        <v>24844.990999999991</v>
      </c>
      <c r="D31" s="37">
        <v>14226.473000000004</v>
      </c>
      <c r="E31" s="37">
        <v>12644.411</v>
      </c>
      <c r="F31" s="38">
        <v>51715.874999999993</v>
      </c>
    </row>
    <row r="32" spans="1:6" x14ac:dyDescent="0.25">
      <c r="A32" s="7"/>
      <c r="B32" s="10" t="s">
        <v>10948</v>
      </c>
      <c r="C32" s="36">
        <v>14075.247999999994</v>
      </c>
      <c r="D32" s="37">
        <v>16177.375999999995</v>
      </c>
      <c r="E32" s="37">
        <v>8497.4150000000027</v>
      </c>
      <c r="F32" s="38">
        <v>38750.03899999999</v>
      </c>
    </row>
    <row r="33" spans="1:6" x14ac:dyDescent="0.25">
      <c r="A33" s="7"/>
      <c r="B33" s="10" t="s">
        <v>10949</v>
      </c>
      <c r="C33" s="36">
        <v>32174.63499999998</v>
      </c>
      <c r="D33" s="37">
        <v>18452.258000000002</v>
      </c>
      <c r="E33" s="37">
        <v>6360.8349999999991</v>
      </c>
      <c r="F33" s="38">
        <v>56987.727999999981</v>
      </c>
    </row>
    <row r="34" spans="1:6" x14ac:dyDescent="0.25">
      <c r="A34" s="7"/>
      <c r="B34" s="10" t="s">
        <v>10950</v>
      </c>
      <c r="C34" s="36">
        <v>23888.810999999991</v>
      </c>
      <c r="D34" s="37">
        <v>7788.4940000000015</v>
      </c>
      <c r="E34" s="37">
        <v>8667.2290000000012</v>
      </c>
      <c r="F34" s="38">
        <v>40344.533999999992</v>
      </c>
    </row>
    <row r="35" spans="1:6" x14ac:dyDescent="0.25">
      <c r="A35" s="7"/>
      <c r="B35" s="10" t="s">
        <v>10951</v>
      </c>
      <c r="C35" s="36">
        <v>22631.846999999998</v>
      </c>
      <c r="D35" s="37">
        <v>13168.919000000002</v>
      </c>
      <c r="E35" s="37">
        <v>3461.197000000001</v>
      </c>
      <c r="F35" s="38">
        <v>39261.963000000003</v>
      </c>
    </row>
    <row r="36" spans="1:6" x14ac:dyDescent="0.25">
      <c r="A36" s="7"/>
      <c r="B36" s="10" t="s">
        <v>10952</v>
      </c>
      <c r="C36" s="36">
        <v>13885.5638</v>
      </c>
      <c r="D36" s="37">
        <v>12943.470500000001</v>
      </c>
      <c r="E36" s="37">
        <v>4286.34</v>
      </c>
      <c r="F36" s="38">
        <v>31115.374299999999</v>
      </c>
    </row>
    <row r="37" spans="1:6" x14ac:dyDescent="0.25">
      <c r="A37" s="7"/>
      <c r="B37" s="10" t="s">
        <v>10953</v>
      </c>
      <c r="C37" s="36">
        <v>42647.793600000005</v>
      </c>
      <c r="D37" s="37">
        <v>17802.812299999991</v>
      </c>
      <c r="E37" s="37">
        <v>12959.419000000005</v>
      </c>
      <c r="F37" s="38">
        <v>73410.024900000004</v>
      </c>
    </row>
    <row r="38" spans="1:6" x14ac:dyDescent="0.25">
      <c r="A38" s="7"/>
      <c r="B38" s="10" t="s">
        <v>10954</v>
      </c>
      <c r="C38" s="36">
        <v>10143.281999999996</v>
      </c>
      <c r="D38" s="37">
        <v>32130.544999999998</v>
      </c>
      <c r="E38" s="37">
        <v>17413.917999999998</v>
      </c>
      <c r="F38" s="38">
        <v>59687.744999999988</v>
      </c>
    </row>
    <row r="39" spans="1:6" x14ac:dyDescent="0.25">
      <c r="A39" s="7"/>
      <c r="B39" s="10" t="s">
        <v>10955</v>
      </c>
      <c r="C39" s="36">
        <v>41449.862800000003</v>
      </c>
      <c r="D39" s="37">
        <v>26493.18</v>
      </c>
      <c r="E39" s="37">
        <v>11468.923000000003</v>
      </c>
      <c r="F39" s="38">
        <v>79411.965800000005</v>
      </c>
    </row>
    <row r="40" spans="1:6" x14ac:dyDescent="0.25">
      <c r="A40" s="7"/>
      <c r="B40" s="10" t="s">
        <v>10956</v>
      </c>
      <c r="C40" s="36">
        <v>49294.988999999972</v>
      </c>
      <c r="D40" s="37">
        <v>35570.825999999994</v>
      </c>
      <c r="E40" s="37">
        <v>12133.227999999999</v>
      </c>
      <c r="F40" s="38">
        <v>96999.042999999976</v>
      </c>
    </row>
    <row r="41" spans="1:6" x14ac:dyDescent="0.25">
      <c r="A41" s="4" t="s">
        <v>10959</v>
      </c>
      <c r="B41" s="9" t="s">
        <v>10945</v>
      </c>
      <c r="C41" s="33">
        <v>23211.840999999993</v>
      </c>
      <c r="D41" s="34">
        <v>12221.231999999998</v>
      </c>
      <c r="E41" s="34">
        <v>8538.3009999999958</v>
      </c>
      <c r="F41" s="35">
        <v>43971.373999999982</v>
      </c>
    </row>
    <row r="42" spans="1:6" x14ac:dyDescent="0.25">
      <c r="A42" s="7"/>
      <c r="B42" s="10" t="s">
        <v>10946</v>
      </c>
      <c r="C42" s="36">
        <v>5589.077000000002</v>
      </c>
      <c r="D42" s="37">
        <v>7959.2579999999989</v>
      </c>
      <c r="E42" s="37">
        <v>6752.7984000000006</v>
      </c>
      <c r="F42" s="38">
        <v>20301.133400000002</v>
      </c>
    </row>
    <row r="43" spans="1:6" x14ac:dyDescent="0.25">
      <c r="A43" s="7"/>
      <c r="B43" s="10" t="s">
        <v>10947</v>
      </c>
      <c r="C43" s="36">
        <v>35041.52199999999</v>
      </c>
      <c r="D43" s="37">
        <v>16574.622799999997</v>
      </c>
      <c r="E43" s="37">
        <v>7256.2080000000014</v>
      </c>
      <c r="F43" s="38">
        <v>58872.352799999986</v>
      </c>
    </row>
    <row r="44" spans="1:6" x14ac:dyDescent="0.25">
      <c r="A44" s="7"/>
      <c r="B44" s="10" t="s">
        <v>10948</v>
      </c>
      <c r="C44" s="36">
        <v>9034.9240000000045</v>
      </c>
      <c r="D44" s="37">
        <v>14803.0146</v>
      </c>
      <c r="E44" s="37">
        <v>12683.5975</v>
      </c>
      <c r="F44" s="38">
        <v>36521.536100000005</v>
      </c>
    </row>
    <row r="45" spans="1:6" x14ac:dyDescent="0.25">
      <c r="A45" s="7"/>
      <c r="B45" s="10" t="s">
        <v>10949</v>
      </c>
      <c r="C45" s="36">
        <v>21059.737399999998</v>
      </c>
      <c r="D45" s="37">
        <v>14239.834799999999</v>
      </c>
      <c r="E45" s="37">
        <v>8961.5379999999968</v>
      </c>
      <c r="F45" s="38">
        <v>44261.110199999996</v>
      </c>
    </row>
    <row r="46" spans="1:6" x14ac:dyDescent="0.25">
      <c r="A46" s="7"/>
      <c r="B46" s="10" t="s">
        <v>10950</v>
      </c>
      <c r="C46" s="36">
        <v>20273.117699999984</v>
      </c>
      <c r="D46" s="37">
        <v>19695.04</v>
      </c>
      <c r="E46" s="37">
        <v>13013.567999999999</v>
      </c>
      <c r="F46" s="38">
        <v>52981.725699999981</v>
      </c>
    </row>
    <row r="47" spans="1:6" x14ac:dyDescent="0.25">
      <c r="A47" s="7"/>
      <c r="B47" s="10" t="s">
        <v>10951</v>
      </c>
      <c r="C47" s="36">
        <v>18991.372999999996</v>
      </c>
      <c r="D47" s="37">
        <v>16525.598999999998</v>
      </c>
      <c r="E47" s="37">
        <v>9747.4440000000031</v>
      </c>
      <c r="F47" s="38">
        <v>45264.415999999997</v>
      </c>
    </row>
    <row r="48" spans="1:6" x14ac:dyDescent="0.25">
      <c r="A48" s="7"/>
      <c r="B48" s="10" t="s">
        <v>10952</v>
      </c>
      <c r="C48" s="36">
        <v>31629.144</v>
      </c>
      <c r="D48" s="37">
        <v>25678.444000000003</v>
      </c>
      <c r="E48" s="37">
        <v>5813.2999999999984</v>
      </c>
      <c r="F48" s="38">
        <v>63120.887999999999</v>
      </c>
    </row>
    <row r="49" spans="1:6" x14ac:dyDescent="0.25">
      <c r="A49" s="7"/>
      <c r="B49" s="10" t="s">
        <v>10953</v>
      </c>
      <c r="C49" s="36">
        <v>43857.203000000001</v>
      </c>
      <c r="D49" s="37">
        <v>24105.102999999996</v>
      </c>
      <c r="E49" s="37">
        <v>19904.34599999999</v>
      </c>
      <c r="F49" s="38">
        <v>87866.651999999987</v>
      </c>
    </row>
    <row r="50" spans="1:6" x14ac:dyDescent="0.25">
      <c r="A50" s="7"/>
      <c r="B50" s="10" t="s">
        <v>10954</v>
      </c>
      <c r="C50" s="36">
        <v>23194.240200000004</v>
      </c>
      <c r="D50" s="37">
        <v>24877.167999999994</v>
      </c>
      <c r="E50" s="37">
        <v>29705.515000000003</v>
      </c>
      <c r="F50" s="38">
        <v>77776.923200000005</v>
      </c>
    </row>
    <row r="51" spans="1:6" x14ac:dyDescent="0.25">
      <c r="A51" s="7"/>
      <c r="B51" s="10" t="s">
        <v>10955</v>
      </c>
      <c r="C51" s="36">
        <v>49790.064799999986</v>
      </c>
      <c r="D51" s="37">
        <v>44644.076199999989</v>
      </c>
      <c r="E51" s="37">
        <v>24013.68399999999</v>
      </c>
      <c r="F51" s="38">
        <v>118447.82499999997</v>
      </c>
    </row>
    <row r="52" spans="1:6" x14ac:dyDescent="0.25">
      <c r="A52" s="7"/>
      <c r="B52" s="10" t="s">
        <v>10956</v>
      </c>
      <c r="C52" s="36">
        <v>50232.455800000003</v>
      </c>
      <c r="D52" s="37">
        <v>20524.431999999997</v>
      </c>
      <c r="E52" s="37">
        <v>13072.430999999999</v>
      </c>
      <c r="F52" s="38">
        <v>83829.318799999994</v>
      </c>
    </row>
    <row r="53" spans="1:6" x14ac:dyDescent="0.25">
      <c r="A53" s="11" t="s">
        <v>10942</v>
      </c>
      <c r="B53" s="12"/>
      <c r="C53" s="39">
        <v>1161401.345</v>
      </c>
      <c r="D53" s="40">
        <v>706146.36679999996</v>
      </c>
      <c r="E53" s="40">
        <v>429653.14849999989</v>
      </c>
      <c r="F53" s="41">
        <v>2297200.8602999998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C658"/>
  <sheetViews>
    <sheetView topLeftCell="A19" workbookViewId="0">
      <selection activeCell="T48" sqref="T47:T48"/>
    </sheetView>
  </sheetViews>
  <sheetFormatPr defaultRowHeight="12.6" x14ac:dyDescent="0.25"/>
  <cols>
    <col min="1" max="1" width="18.88671875" bestFit="1" customWidth="1"/>
    <col min="2" max="2" width="9.88671875" customWidth="1"/>
    <col min="3" max="3" width="12" style="45" bestFit="1" customWidth="1"/>
  </cols>
  <sheetData>
    <row r="3" spans="1:3" x14ac:dyDescent="0.25">
      <c r="A3" s="8" t="s">
        <v>10963</v>
      </c>
      <c r="B3" s="42"/>
      <c r="C3"/>
    </row>
    <row r="4" spans="1:3" x14ac:dyDescent="0.25">
      <c r="A4" s="8" t="s">
        <v>10</v>
      </c>
      <c r="B4" s="15" t="s">
        <v>10962</v>
      </c>
      <c r="C4"/>
    </row>
    <row r="5" spans="1:3" x14ac:dyDescent="0.25">
      <c r="A5" s="4" t="s">
        <v>320</v>
      </c>
      <c r="B5" s="42">
        <v>19510.639999999992</v>
      </c>
      <c r="C5"/>
    </row>
    <row r="6" spans="1:3" x14ac:dyDescent="0.25">
      <c r="A6" s="24" t="s">
        <v>279</v>
      </c>
      <c r="B6" s="43">
        <v>35282.000999999997</v>
      </c>
      <c r="C6"/>
    </row>
    <row r="7" spans="1:3" x14ac:dyDescent="0.25">
      <c r="A7" s="24" t="s">
        <v>1481</v>
      </c>
      <c r="B7" s="43">
        <v>11678.129999999997</v>
      </c>
      <c r="C7"/>
    </row>
    <row r="8" spans="1:3" x14ac:dyDescent="0.25">
      <c r="A8" s="24" t="s">
        <v>40</v>
      </c>
      <c r="B8" s="43">
        <v>457687.63150000101</v>
      </c>
      <c r="C8"/>
    </row>
    <row r="9" spans="1:3" x14ac:dyDescent="0.25">
      <c r="A9" s="24" t="s">
        <v>404</v>
      </c>
      <c r="B9" s="43">
        <v>32108.117999999995</v>
      </c>
      <c r="C9"/>
    </row>
    <row r="10" spans="1:3" x14ac:dyDescent="0.25">
      <c r="A10" s="24" t="s">
        <v>658</v>
      </c>
      <c r="B10" s="43">
        <v>13384.356999999996</v>
      </c>
      <c r="C10"/>
    </row>
    <row r="11" spans="1:3" x14ac:dyDescent="0.25">
      <c r="A11" s="24" t="s">
        <v>220</v>
      </c>
      <c r="B11" s="43">
        <v>27451.068999999992</v>
      </c>
      <c r="C11"/>
    </row>
    <row r="12" spans="1:3" x14ac:dyDescent="0.25">
      <c r="A12" s="24" t="s">
        <v>2548</v>
      </c>
      <c r="B12" s="43">
        <v>2865.0199999999995</v>
      </c>
      <c r="C12"/>
    </row>
    <row r="13" spans="1:3" x14ac:dyDescent="0.25">
      <c r="A13" s="24" t="s">
        <v>50</v>
      </c>
      <c r="B13" s="43">
        <v>89473.707999999999</v>
      </c>
      <c r="C13"/>
    </row>
    <row r="14" spans="1:3" x14ac:dyDescent="0.25">
      <c r="A14" s="24" t="s">
        <v>1111</v>
      </c>
      <c r="B14" s="43">
        <v>49095.840000000004</v>
      </c>
      <c r="C14"/>
    </row>
    <row r="15" spans="1:3" x14ac:dyDescent="0.25">
      <c r="A15" s="24" t="s">
        <v>4748</v>
      </c>
      <c r="B15" s="43">
        <v>4382.4860000000017</v>
      </c>
      <c r="C15"/>
    </row>
    <row r="16" spans="1:3" x14ac:dyDescent="0.25">
      <c r="A16" s="24" t="s">
        <v>191</v>
      </c>
      <c r="B16" s="43">
        <v>80166.10099999985</v>
      </c>
      <c r="C16"/>
    </row>
    <row r="17" spans="1:3" x14ac:dyDescent="0.25">
      <c r="A17" s="24" t="s">
        <v>228</v>
      </c>
      <c r="B17" s="43">
        <v>53555.360000000001</v>
      </c>
      <c r="C17"/>
    </row>
    <row r="18" spans="1:3" x14ac:dyDescent="0.25">
      <c r="A18" s="24" t="s">
        <v>432</v>
      </c>
      <c r="B18" s="43">
        <v>4579.7599999999993</v>
      </c>
      <c r="C18"/>
    </row>
    <row r="19" spans="1:3" x14ac:dyDescent="0.25">
      <c r="A19" s="24" t="s">
        <v>3668</v>
      </c>
      <c r="B19" s="43">
        <v>2914.31</v>
      </c>
      <c r="C19"/>
    </row>
    <row r="20" spans="1:3" x14ac:dyDescent="0.25">
      <c r="A20" s="24" t="s">
        <v>27</v>
      </c>
      <c r="B20" s="43">
        <v>36591.749999999971</v>
      </c>
      <c r="C20"/>
    </row>
    <row r="21" spans="1:3" x14ac:dyDescent="0.25">
      <c r="A21" s="24" t="s">
        <v>648</v>
      </c>
      <c r="B21" s="43">
        <v>9217.0299999999988</v>
      </c>
      <c r="C21"/>
    </row>
    <row r="22" spans="1:3" x14ac:dyDescent="0.25">
      <c r="A22" s="24" t="s">
        <v>4136</v>
      </c>
      <c r="B22" s="43">
        <v>1270.53</v>
      </c>
      <c r="C22"/>
    </row>
    <row r="23" spans="1:3" x14ac:dyDescent="0.25">
      <c r="A23" s="24" t="s">
        <v>2320</v>
      </c>
      <c r="B23" s="43">
        <v>23705.523000000005</v>
      </c>
      <c r="C23"/>
    </row>
    <row r="24" spans="1:3" x14ac:dyDescent="0.25">
      <c r="A24" s="24" t="s">
        <v>1088</v>
      </c>
      <c r="B24" s="43">
        <v>28634.43399999999</v>
      </c>
      <c r="C24"/>
    </row>
    <row r="25" spans="1:3" x14ac:dyDescent="0.25">
      <c r="A25" s="24" t="s">
        <v>214</v>
      </c>
      <c r="B25" s="43">
        <v>76269.614000000016</v>
      </c>
      <c r="C25"/>
    </row>
    <row r="26" spans="1:3" x14ac:dyDescent="0.25">
      <c r="A26" s="24" t="s">
        <v>206</v>
      </c>
      <c r="B26" s="43">
        <v>29863.149999999994</v>
      </c>
      <c r="C26"/>
    </row>
    <row r="27" spans="1:3" x14ac:dyDescent="0.25">
      <c r="A27" s="24" t="s">
        <v>1296</v>
      </c>
      <c r="B27" s="43">
        <v>10771.34</v>
      </c>
      <c r="C27"/>
    </row>
    <row r="28" spans="1:3" x14ac:dyDescent="0.25">
      <c r="A28" s="24" t="s">
        <v>527</v>
      </c>
      <c r="B28" s="43">
        <v>22205.149999999998</v>
      </c>
      <c r="C28"/>
    </row>
    <row r="29" spans="1:3" x14ac:dyDescent="0.25">
      <c r="A29" s="24" t="s">
        <v>1528</v>
      </c>
      <c r="B29" s="43">
        <v>5589.3519999999971</v>
      </c>
      <c r="C29"/>
    </row>
    <row r="30" spans="1:3" x14ac:dyDescent="0.25">
      <c r="A30" s="24" t="s">
        <v>126</v>
      </c>
      <c r="B30" s="43">
        <v>7464.9299999999985</v>
      </c>
      <c r="C30"/>
    </row>
    <row r="31" spans="1:3" x14ac:dyDescent="0.25">
      <c r="A31" s="24" t="s">
        <v>1215</v>
      </c>
      <c r="B31" s="43">
        <v>16729.101999999999</v>
      </c>
      <c r="C31"/>
    </row>
    <row r="32" spans="1:3" x14ac:dyDescent="0.25">
      <c r="A32" s="24" t="s">
        <v>2291</v>
      </c>
      <c r="B32" s="43">
        <v>7292.5239999999994</v>
      </c>
      <c r="C32"/>
    </row>
    <row r="33" spans="1:3" x14ac:dyDescent="0.25">
      <c r="A33" s="24" t="s">
        <v>693</v>
      </c>
      <c r="B33" s="43">
        <v>35764.312000000013</v>
      </c>
      <c r="C33"/>
    </row>
    <row r="34" spans="1:3" x14ac:dyDescent="0.25">
      <c r="A34" s="24" t="s">
        <v>588</v>
      </c>
      <c r="B34" s="43">
        <v>4783.5220000000008</v>
      </c>
      <c r="C34"/>
    </row>
    <row r="35" spans="1:3" x14ac:dyDescent="0.25">
      <c r="A35" s="24" t="s">
        <v>240</v>
      </c>
      <c r="B35" s="43">
        <v>310876.27099999978</v>
      </c>
      <c r="C35"/>
    </row>
    <row r="36" spans="1:3" x14ac:dyDescent="0.25">
      <c r="A36" s="24" t="s">
        <v>82</v>
      </c>
      <c r="B36" s="43">
        <v>55603.163999999968</v>
      </c>
      <c r="C36"/>
    </row>
    <row r="37" spans="1:3" x14ac:dyDescent="0.25">
      <c r="A37" s="24" t="s">
        <v>5287</v>
      </c>
      <c r="B37" s="43">
        <v>919.91</v>
      </c>
      <c r="C37"/>
    </row>
    <row r="38" spans="1:3" x14ac:dyDescent="0.25">
      <c r="A38" s="24" t="s">
        <v>440</v>
      </c>
      <c r="B38" s="43">
        <v>78258.135999999926</v>
      </c>
      <c r="C38"/>
    </row>
    <row r="39" spans="1:3" x14ac:dyDescent="0.25">
      <c r="A39" s="24" t="s">
        <v>572</v>
      </c>
      <c r="B39" s="43">
        <v>19683.390000000003</v>
      </c>
      <c r="C39"/>
    </row>
    <row r="40" spans="1:3" x14ac:dyDescent="0.25">
      <c r="A40" s="24" t="s">
        <v>373</v>
      </c>
      <c r="B40" s="43">
        <v>17431.149999999991</v>
      </c>
      <c r="C40"/>
    </row>
    <row r="41" spans="1:3" x14ac:dyDescent="0.25">
      <c r="A41" s="24" t="s">
        <v>134</v>
      </c>
      <c r="B41" s="43">
        <v>116511.91400000003</v>
      </c>
      <c r="C41"/>
    </row>
    <row r="42" spans="1:3" x14ac:dyDescent="0.25">
      <c r="A42" s="24" t="s">
        <v>1221</v>
      </c>
      <c r="B42" s="43">
        <v>22627.955999999995</v>
      </c>
      <c r="C42"/>
    </row>
    <row r="43" spans="1:3" x14ac:dyDescent="0.25">
      <c r="A43" s="24" t="s">
        <v>341</v>
      </c>
      <c r="B43" s="43">
        <v>8481.7099999999991</v>
      </c>
      <c r="C43"/>
    </row>
    <row r="44" spans="1:3" x14ac:dyDescent="0.25">
      <c r="A44" s="24" t="s">
        <v>4194</v>
      </c>
      <c r="B44" s="43">
        <v>1315.5600000000002</v>
      </c>
      <c r="C44"/>
    </row>
    <row r="45" spans="1:3" x14ac:dyDescent="0.25">
      <c r="A45" s="24" t="s">
        <v>300</v>
      </c>
      <c r="B45" s="43">
        <v>30661.872999999981</v>
      </c>
      <c r="C45"/>
    </row>
    <row r="46" spans="1:3" x14ac:dyDescent="0.25">
      <c r="A46" s="24" t="s">
        <v>96</v>
      </c>
      <c r="B46" s="43">
        <v>170188.04580000002</v>
      </c>
      <c r="C46"/>
    </row>
    <row r="47" spans="1:3" x14ac:dyDescent="0.25">
      <c r="A47" s="24" t="s">
        <v>111</v>
      </c>
      <c r="B47" s="43">
        <v>11220.055999999999</v>
      </c>
      <c r="C47"/>
    </row>
    <row r="48" spans="1:3" x14ac:dyDescent="0.25">
      <c r="A48" s="24" t="s">
        <v>4115</v>
      </c>
      <c r="B48" s="43">
        <v>8929.369999999999</v>
      </c>
      <c r="C48"/>
    </row>
    <row r="49" spans="1:3" x14ac:dyDescent="0.25">
      <c r="A49" s="24" t="s">
        <v>287</v>
      </c>
      <c r="B49" s="43">
        <v>70636.719999999987</v>
      </c>
      <c r="C49"/>
    </row>
    <row r="50" spans="1:3" x14ac:dyDescent="0.25">
      <c r="A50" s="24" t="s">
        <v>89</v>
      </c>
      <c r="B50" s="43">
        <v>138641.26999999993</v>
      </c>
      <c r="C50"/>
    </row>
    <row r="51" spans="1:3" x14ac:dyDescent="0.25">
      <c r="A51" s="24" t="s">
        <v>5813</v>
      </c>
      <c r="B51" s="43">
        <v>1209.8240000000001</v>
      </c>
      <c r="C51"/>
    </row>
    <row r="52" spans="1:3" x14ac:dyDescent="0.25">
      <c r="A52" s="24" t="s">
        <v>105</v>
      </c>
      <c r="B52" s="43">
        <v>32114.610000000019</v>
      </c>
      <c r="C52"/>
    </row>
    <row r="53" spans="1:3" x14ac:dyDescent="0.25">
      <c r="A53" s="24" t="s">
        <v>5623</v>
      </c>
      <c r="B53" s="43">
        <v>1603.1360000000002</v>
      </c>
      <c r="C53"/>
    </row>
    <row r="54" spans="1:3" x14ac:dyDescent="0.25">
      <c r="A54" s="11" t="s">
        <v>10942</v>
      </c>
      <c r="B54" s="44">
        <v>2297200.8603000003</v>
      </c>
      <c r="C54"/>
    </row>
    <row r="55" spans="1:3" x14ac:dyDescent="0.25">
      <c r="C55"/>
    </row>
    <row r="56" spans="1:3" x14ac:dyDescent="0.25">
      <c r="C56"/>
    </row>
    <row r="57" spans="1:3" x14ac:dyDescent="0.25">
      <c r="C57"/>
    </row>
    <row r="58" spans="1:3" x14ac:dyDescent="0.25">
      <c r="C58"/>
    </row>
    <row r="59" spans="1:3" x14ac:dyDescent="0.25">
      <c r="C59"/>
    </row>
    <row r="60" spans="1:3" x14ac:dyDescent="0.25">
      <c r="C60"/>
    </row>
    <row r="61" spans="1:3" x14ac:dyDescent="0.25">
      <c r="C61"/>
    </row>
    <row r="62" spans="1:3" x14ac:dyDescent="0.25">
      <c r="C62"/>
    </row>
    <row r="63" spans="1:3" x14ac:dyDescent="0.25">
      <c r="C63"/>
    </row>
    <row r="64" spans="1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B21"/>
  <sheetViews>
    <sheetView workbookViewId="0">
      <selection activeCell="M14" sqref="M14"/>
    </sheetView>
  </sheetViews>
  <sheetFormatPr defaultRowHeight="12.6" x14ac:dyDescent="0.25"/>
  <cols>
    <col min="1" max="1" width="18.88671875" customWidth="1"/>
    <col min="2" max="2" width="5.5546875" style="50" customWidth="1"/>
    <col min="3" max="3" width="5.5546875" bestFit="1" customWidth="1"/>
    <col min="6" max="6" width="11" bestFit="1" customWidth="1"/>
  </cols>
  <sheetData>
    <row r="3" spans="1:2" x14ac:dyDescent="0.25">
      <c r="A3" s="8" t="s">
        <v>10963</v>
      </c>
      <c r="B3" s="49"/>
    </row>
    <row r="4" spans="1:2" x14ac:dyDescent="0.25">
      <c r="A4" s="8" t="s">
        <v>12</v>
      </c>
      <c r="B4" s="15" t="s">
        <v>10962</v>
      </c>
    </row>
    <row r="5" spans="1:2" x14ac:dyDescent="0.25">
      <c r="A5" s="4" t="s">
        <v>97</v>
      </c>
      <c r="B5" s="51">
        <v>0.21819593552413255</v>
      </c>
    </row>
    <row r="6" spans="1:2" x14ac:dyDescent="0.25">
      <c r="A6" s="24" t="s">
        <v>135</v>
      </c>
      <c r="B6" s="52">
        <v>0.29548188481496279</v>
      </c>
    </row>
    <row r="7" spans="1:2" x14ac:dyDescent="0.25">
      <c r="A7" s="24" t="s">
        <v>28</v>
      </c>
      <c r="B7" s="52">
        <v>0.17052139922533549</v>
      </c>
    </row>
    <row r="8" spans="1:2" x14ac:dyDescent="0.25">
      <c r="A8" s="24" t="s">
        <v>41</v>
      </c>
      <c r="B8" s="52">
        <v>0.31580078043556908</v>
      </c>
    </row>
    <row r="9" spans="1:2" x14ac:dyDescent="0.25">
      <c r="A9" s="11" t="s">
        <v>10942</v>
      </c>
      <c r="B9" s="53">
        <v>1</v>
      </c>
    </row>
    <row r="10" spans="1:2" x14ac:dyDescent="0.25">
      <c r="B10"/>
    </row>
    <row r="11" spans="1:2" x14ac:dyDescent="0.25">
      <c r="B11"/>
    </row>
    <row r="12" spans="1:2" x14ac:dyDescent="0.25">
      <c r="B12"/>
    </row>
    <row r="13" spans="1:2" x14ac:dyDescent="0.25">
      <c r="B13"/>
    </row>
    <row r="14" spans="1:2" x14ac:dyDescent="0.25">
      <c r="B14"/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M14" sqref="M14"/>
    </sheetView>
  </sheetViews>
  <sheetFormatPr defaultRowHeight="12.6" x14ac:dyDescent="0.25"/>
  <cols>
    <col min="1" max="1" width="23.6640625" bestFit="1" customWidth="1"/>
    <col min="2" max="2" width="8" customWidth="1"/>
    <col min="3" max="3" width="10.6640625" bestFit="1" customWidth="1"/>
    <col min="4" max="4" width="11" bestFit="1" customWidth="1"/>
  </cols>
  <sheetData>
    <row r="3" spans="1:2" x14ac:dyDescent="0.25">
      <c r="A3" s="8" t="s">
        <v>10965</v>
      </c>
      <c r="B3" s="15"/>
    </row>
    <row r="4" spans="1:2" x14ac:dyDescent="0.25">
      <c r="A4" s="8" t="s">
        <v>5931</v>
      </c>
      <c r="B4" s="15" t="s">
        <v>10962</v>
      </c>
    </row>
    <row r="5" spans="1:2" x14ac:dyDescent="0.25">
      <c r="A5" s="4" t="s">
        <v>10966</v>
      </c>
      <c r="B5" s="46">
        <v>0.91995197118270966</v>
      </c>
    </row>
    <row r="6" spans="1:2" x14ac:dyDescent="0.25">
      <c r="A6" s="24" t="s">
        <v>5932</v>
      </c>
      <c r="B6" s="47">
        <v>8.0048028817290368E-2</v>
      </c>
    </row>
    <row r="7" spans="1:2" x14ac:dyDescent="0.25">
      <c r="A7" s="11" t="s">
        <v>10942</v>
      </c>
      <c r="B7" s="48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F57"/>
  <sheetViews>
    <sheetView topLeftCell="A10" workbookViewId="0">
      <selection activeCell="G23" sqref="G23"/>
    </sheetView>
  </sheetViews>
  <sheetFormatPr defaultRowHeight="12.6" x14ac:dyDescent="0.25"/>
  <cols>
    <col min="1" max="1" width="16.77734375" customWidth="1"/>
    <col min="2" max="2" width="18.5546875" style="45" bestFit="1" customWidth="1"/>
    <col min="3" max="3" width="18.88671875" style="45" bestFit="1" customWidth="1"/>
    <col min="5" max="5" width="11.21875" customWidth="1"/>
    <col min="6" max="6" width="9.6640625" customWidth="1"/>
  </cols>
  <sheetData>
    <row r="3" spans="1:6" x14ac:dyDescent="0.25">
      <c r="A3" s="4"/>
      <c r="B3" s="8" t="s">
        <v>10964</v>
      </c>
      <c r="C3" s="6"/>
    </row>
    <row r="4" spans="1:6" x14ac:dyDescent="0.25">
      <c r="A4" s="8" t="s">
        <v>10960</v>
      </c>
      <c r="B4" s="17" t="s">
        <v>10961</v>
      </c>
      <c r="C4" s="19" t="s">
        <v>10963</v>
      </c>
    </row>
    <row r="5" spans="1:6" ht="37.799999999999997" x14ac:dyDescent="0.25">
      <c r="A5" s="13" t="s">
        <v>10944</v>
      </c>
      <c r="B5" s="17"/>
      <c r="C5" s="19"/>
      <c r="D5" s="56" t="s">
        <v>10972</v>
      </c>
      <c r="E5" s="57" t="s">
        <v>10971</v>
      </c>
      <c r="F5" s="58" t="s">
        <v>10963</v>
      </c>
    </row>
    <row r="6" spans="1:6" x14ac:dyDescent="0.25">
      <c r="A6" s="54" t="s">
        <v>10945</v>
      </c>
      <c r="B6" s="21">
        <v>2450.1906999999992</v>
      </c>
      <c r="C6" s="22">
        <v>14236.894999999997</v>
      </c>
      <c r="D6" s="55">
        <v>2016</v>
      </c>
      <c r="E6" t="s">
        <v>10967</v>
      </c>
      <c r="F6" s="22">
        <f>GETPIVOTDATA("Сумма по полю Sales",$A$3,"Order Date",1,"Годы",2016)+GETPIVOTDATA("Сумма по полю Sales",$A$3,"Order Date",2,"Годы",2016)+GETPIVOTDATA("Сумма по полю Sales",$A$3,"Order Date",12,"Годы",2016)</f>
        <v>88302.407499999987</v>
      </c>
    </row>
    <row r="7" spans="1:6" x14ac:dyDescent="0.25">
      <c r="A7" s="54" t="s">
        <v>10946</v>
      </c>
      <c r="B7" s="21">
        <v>862.30839999999989</v>
      </c>
      <c r="C7" s="22">
        <v>4519.8920000000007</v>
      </c>
      <c r="D7" s="55"/>
      <c r="E7" t="s">
        <v>10968</v>
      </c>
      <c r="F7" s="22">
        <f>GETPIVOTDATA("Сумма по полю Sales",$A$3,"Order Date",3,"Годы",2016)+GETPIVOTDATA("Сумма по полю Sales",$A$3,"Order Date",4,"Годы",2016)+GETPIVOTDATA("Сумма по полю Sales",$A$3,"Order Date",5,"Годы",2016)</f>
        <v>107634.64100000003</v>
      </c>
    </row>
    <row r="8" spans="1:6" x14ac:dyDescent="0.25">
      <c r="A8" s="54" t="s">
        <v>10947</v>
      </c>
      <c r="B8" s="21">
        <v>498.72989999999828</v>
      </c>
      <c r="C8" s="22">
        <v>55691.009000000027</v>
      </c>
      <c r="D8" s="55"/>
      <c r="E8" t="s">
        <v>10969</v>
      </c>
      <c r="F8" s="22">
        <f>GETPIVOTDATA("Сумма по полю Sales",$A$3,"Order Date",6,"Годы",2016)+GETPIVOTDATA("Сумма по полю Sales",$A$3,"Order Date",7,"Годы",2016)+GETPIVOTDATA("Сумма по полю Sales",$A$3,"Order Date",8,"Годы",2016)</f>
        <v>96450.989100000021</v>
      </c>
    </row>
    <row r="9" spans="1:6" x14ac:dyDescent="0.25">
      <c r="A9" s="54" t="s">
        <v>10948</v>
      </c>
      <c r="B9" s="21">
        <v>3488.8352000000004</v>
      </c>
      <c r="C9" s="22">
        <v>28295.344999999994</v>
      </c>
      <c r="D9" s="55"/>
      <c r="E9" t="s">
        <v>10970</v>
      </c>
      <c r="F9" s="22">
        <f>GETPIVOTDATA("Сумма по полю Sales",$A$3,"Order Date",9,"Годы",2016)+GETPIVOTDATA("Сумма по полю Sales",$A$3,"Order Date",10,"Годы",2016)+GETPIVOTDATA("Сумма по полю Sales",$A$3,"Order Date",11,"Годы",2016)</f>
        <v>191859.46049999996</v>
      </c>
    </row>
    <row r="10" spans="1:6" x14ac:dyDescent="0.25">
      <c r="A10" s="54" t="s">
        <v>10949</v>
      </c>
      <c r="B10" s="21">
        <v>2738.7095999999992</v>
      </c>
      <c r="C10" s="22">
        <v>23648.287000000004</v>
      </c>
      <c r="D10" s="55">
        <v>2017</v>
      </c>
      <c r="E10" t="s">
        <v>10967</v>
      </c>
      <c r="F10" s="22">
        <f>GETPIVOTDATA("Сумма по полю Sales",$A$3,"Order Date",1,"Годы",2017)+GETPIVOTDATA("Сумма по полю Sales",$A$3,"Order Date",2,"Годы",2017)+GETPIVOTDATA("Сумма по полю Sales",$A$3,"Order Date",12,"Годы",2017)</f>
        <v>105045.00780000006</v>
      </c>
    </row>
    <row r="11" spans="1:6" x14ac:dyDescent="0.25">
      <c r="A11" s="54" t="s">
        <v>10950</v>
      </c>
      <c r="B11" s="21">
        <v>4976.5243999999984</v>
      </c>
      <c r="C11" s="22">
        <v>34595.127600000036</v>
      </c>
      <c r="D11" s="55"/>
      <c r="E11" t="s">
        <v>10968</v>
      </c>
      <c r="F11" s="22">
        <f>GETPIVOTDATA("Сумма по полю Sales",$A$3,"Order Date",3,"Годы",2017)+GETPIVOTDATA("Сумма по полю Sales",$A$3,"Order Date",4,"Годы",2017)+GETPIVOTDATA("Сумма по полю Sales",$A$3,"Order Date",5,"Годы",2017)</f>
        <v>103053.14699999998</v>
      </c>
    </row>
    <row r="12" spans="1:6" x14ac:dyDescent="0.25">
      <c r="A12" s="54" t="s">
        <v>10951</v>
      </c>
      <c r="B12" s="21">
        <v>-841.48260000000209</v>
      </c>
      <c r="C12" s="22">
        <v>33946.392999999996</v>
      </c>
      <c r="D12" s="55"/>
      <c r="E12" t="s">
        <v>10969</v>
      </c>
      <c r="F12" s="22">
        <f>GETPIVOTDATA("Сумма по полю Sales",$A$3,"Order Date",6,"Годы",2017)+GETPIVOTDATA("Сумма по полю Sales",$A$3,"Order Date",7,"Годы",2017)+GETPIVOTDATA("Сумма по полю Sales",$A$3,"Order Date",8,"Годы",2017)</f>
        <v>90460.949199999988</v>
      </c>
    </row>
    <row r="13" spans="1:6" x14ac:dyDescent="0.25">
      <c r="A13" s="54" t="s">
        <v>10952</v>
      </c>
      <c r="B13" s="21">
        <v>5318.1049999999996</v>
      </c>
      <c r="C13" s="22">
        <v>27909.468499999992</v>
      </c>
      <c r="D13" s="55"/>
      <c r="E13" t="s">
        <v>10970</v>
      </c>
      <c r="F13" s="22">
        <f>GETPIVOTDATA("Сумма по полю Sales",$A$3,"Order Date",9,"Годы",2017)+GETPIVOTDATA("Сумма по полю Sales",$A$3,"Order Date",10,"Годы",2017)+GETPIVOTDATA("Сумма по полю Sales",$A$3,"Order Date",11,"Годы",2017)</f>
        <v>171973.40500000009</v>
      </c>
    </row>
    <row r="14" spans="1:6" x14ac:dyDescent="0.25">
      <c r="A14" s="54" t="s">
        <v>10953</v>
      </c>
      <c r="B14" s="21">
        <v>8328.099400000001</v>
      </c>
      <c r="C14" s="22">
        <v>81777.350799999971</v>
      </c>
      <c r="D14" s="55">
        <v>2018</v>
      </c>
      <c r="E14" t="s">
        <v>10967</v>
      </c>
      <c r="F14" s="22">
        <f>GETPIVOTDATA("Сумма по полю Sales",$A$3,"Order Date",1,"Годы",2018)+GETPIVOTDATA("Сумма по полю Sales",$A$3,"Order Date",2,"Годы",2018)+GETPIVOTDATA("Сумма по полю Sales",$A$3,"Order Date",12,"Годы",2018)</f>
        <v>138520.34900000002</v>
      </c>
    </row>
    <row r="15" spans="1:6" x14ac:dyDescent="0.25">
      <c r="A15" s="54" t="s">
        <v>10954</v>
      </c>
      <c r="B15" s="21">
        <v>3448.2572999999979</v>
      </c>
      <c r="C15" s="22">
        <v>31453.392999999989</v>
      </c>
      <c r="D15" s="55"/>
      <c r="E15" t="s">
        <v>10968</v>
      </c>
      <c r="F15" s="22">
        <f>GETPIVOTDATA("Сумма по полю Sales",$A$3,"Order Date",3,"Годы",2018)+GETPIVOTDATA("Сумма по полю Sales",$A$3,"Order Date",4,"Годы",2018)+GETPIVOTDATA("Сумма по полю Sales",$A$3,"Order Date",5,"Годы",2018)</f>
        <v>147453.64199999999</v>
      </c>
    </row>
    <row r="16" spans="1:6" x14ac:dyDescent="0.25">
      <c r="A16" s="54" t="s">
        <v>10955</v>
      </c>
      <c r="B16" s="21">
        <v>9292.1268999999938</v>
      </c>
      <c r="C16" s="22">
        <v>78628.71669999999</v>
      </c>
      <c r="D16" s="55"/>
      <c r="E16" t="s">
        <v>10969</v>
      </c>
      <c r="F16" s="22">
        <f>GETPIVOTDATA("Сумма по полю Sales",$A$3,"Order Date",5,"Годы",2018)+GETPIVOTDATA("Сумма по полю Sales",$A$3,"Order Date",6,"Годы",2018)+GETPIVOTDATA("Сумма по полю Sales",$A$3,"Order Date",7,"Годы",2018)</f>
        <v>136594.22499999995</v>
      </c>
    </row>
    <row r="17" spans="1:6" x14ac:dyDescent="0.25">
      <c r="A17" s="54" t="s">
        <v>10956</v>
      </c>
      <c r="B17" s="21">
        <v>8983.5698999999986</v>
      </c>
      <c r="C17" s="22">
        <v>69545.62049999999</v>
      </c>
      <c r="D17" s="55"/>
      <c r="E17" t="s">
        <v>10970</v>
      </c>
      <c r="F17" s="22">
        <f>GETPIVOTDATA("Сумма по полю Sales",$A$3,"Order Date",9,"Годы",2018)+GETPIVOTDATA("Сумма по полю Sales",$A$3,"Order Date",10,"Годы",2018)+GETPIVOTDATA("Сумма по полю Sales",$A$3,"Order Date",11,"Годы",2018)</f>
        <v>212509.73569999996</v>
      </c>
    </row>
    <row r="18" spans="1:6" x14ac:dyDescent="0.25">
      <c r="A18" s="23" t="s">
        <v>10957</v>
      </c>
      <c r="B18" s="21"/>
      <c r="C18" s="22"/>
      <c r="D18" s="55">
        <v>2019</v>
      </c>
      <c r="E18" t="s">
        <v>10967</v>
      </c>
      <c r="F18" s="22">
        <f>GETPIVOTDATA("Сумма по полю Sales",$A$3,"Order Date",1,"Годы",2019)+GETPIVOTDATA("Сумма по полю Sales",$A$3,"Order Date",2,"Годы",2019)+GETPIVOTDATA("Сумма по полю Sales",$A$3,"Order Date",12,"Годы",2019)</f>
        <v>148101.82619999998</v>
      </c>
    </row>
    <row r="19" spans="1:6" x14ac:dyDescent="0.25">
      <c r="A19" s="54" t="s">
        <v>10945</v>
      </c>
      <c r="B19" s="21">
        <v>-3281.0070000000014</v>
      </c>
      <c r="C19" s="22">
        <v>18174.075599999993</v>
      </c>
      <c r="D19" s="55"/>
      <c r="E19" t="s">
        <v>10968</v>
      </c>
      <c r="F19" s="22">
        <f>GETPIVOTDATA("Сумма по полю Sales",$A$3,"Order Date",3,"Годы",2019)+GETPIVOTDATA("Сумма по полю Sales",$A$3,"Order Date",4,"Годы",2019)+GETPIVOTDATA("Сумма по полю Sales",$A$3,"Order Date",5,"Годы",2019)</f>
        <v>139654.99909999999</v>
      </c>
    </row>
    <row r="20" spans="1:6" x14ac:dyDescent="0.25">
      <c r="A20" s="54" t="s">
        <v>10946</v>
      </c>
      <c r="B20" s="21">
        <v>2813.8508000000002</v>
      </c>
      <c r="C20" s="22">
        <v>11951.411</v>
      </c>
      <c r="D20" s="55"/>
      <c r="E20" t="s">
        <v>10969</v>
      </c>
      <c r="F20" s="22">
        <f>GETPIVOTDATA("Сумма по полю Sales",$A$3,"Order Date",6,"Годы",2019)+GETPIVOTDATA("Сумма по полю Sales",$A$3,"Order Date",7,"Годы",2019)+GETPIVOTDATA("Сумма по полю Sales",$A$3,"Order Date",8,"Годы",2019)</f>
        <v>161367.02969999998</v>
      </c>
    </row>
    <row r="21" spans="1:6" x14ac:dyDescent="0.25">
      <c r="A21" s="54" t="s">
        <v>10947</v>
      </c>
      <c r="B21" s="21">
        <v>9732.0977999999996</v>
      </c>
      <c r="C21" s="22">
        <v>38726.251999999993</v>
      </c>
      <c r="D21" s="55"/>
      <c r="E21" t="s">
        <v>10970</v>
      </c>
      <c r="F21" s="22">
        <f>GETPIVOTDATA("Сумма по полю Sales",$A$3,"Order Date",9,"Годы",2019)+GETPIVOTDATA("Сумма по полю Sales",$A$3,"Order Date",10,"Годы",2019)+GETPIVOTDATA("Сумма по полю Sales",$A$3,"Order Date",11,"Годы",2019)</f>
        <v>284091.40020000003</v>
      </c>
    </row>
    <row r="22" spans="1:6" x14ac:dyDescent="0.25">
      <c r="A22" s="54" t="s">
        <v>10948</v>
      </c>
      <c r="B22" s="21">
        <v>4187.4961999999969</v>
      </c>
      <c r="C22" s="22">
        <v>34195.208499999993</v>
      </c>
    </row>
    <row r="23" spans="1:6" x14ac:dyDescent="0.25">
      <c r="A23" s="54" t="s">
        <v>10949</v>
      </c>
      <c r="B23" s="21">
        <v>4667.868999999997</v>
      </c>
      <c r="C23" s="22">
        <v>30131.686499999996</v>
      </c>
    </row>
    <row r="24" spans="1:6" x14ac:dyDescent="0.25">
      <c r="A24" s="54" t="s">
        <v>10950</v>
      </c>
      <c r="B24" s="21">
        <v>3335.5571999999997</v>
      </c>
      <c r="C24" s="22">
        <v>24797.292000000001</v>
      </c>
    </row>
    <row r="25" spans="1:6" x14ac:dyDescent="0.25">
      <c r="A25" s="54" t="s">
        <v>10951</v>
      </c>
      <c r="B25" s="21">
        <v>3288.6483000000003</v>
      </c>
      <c r="C25" s="22">
        <v>28765.324999999993</v>
      </c>
    </row>
    <row r="26" spans="1:6" x14ac:dyDescent="0.25">
      <c r="A26" s="54" t="s">
        <v>10952</v>
      </c>
      <c r="B26" s="21">
        <v>5355.8083999999999</v>
      </c>
      <c r="C26" s="22">
        <v>36898.33219999999</v>
      </c>
    </row>
    <row r="27" spans="1:6" x14ac:dyDescent="0.25">
      <c r="A27" s="54" t="s">
        <v>10953</v>
      </c>
      <c r="B27" s="21">
        <v>8209.1627000000008</v>
      </c>
      <c r="C27" s="22">
        <v>64595.918000000042</v>
      </c>
    </row>
    <row r="28" spans="1:6" x14ac:dyDescent="0.25">
      <c r="A28" s="54" t="s">
        <v>10954</v>
      </c>
      <c r="B28" s="21">
        <v>2817.3659999999986</v>
      </c>
      <c r="C28" s="22">
        <v>31404.923500000012</v>
      </c>
    </row>
    <row r="29" spans="1:6" x14ac:dyDescent="0.25">
      <c r="A29" s="54" t="s">
        <v>10955</v>
      </c>
      <c r="B29" s="21">
        <v>12474.788400000009</v>
      </c>
      <c r="C29" s="22">
        <v>75972.563500000047</v>
      </c>
    </row>
    <row r="30" spans="1:6" x14ac:dyDescent="0.25">
      <c r="A30" s="54" t="s">
        <v>10956</v>
      </c>
      <c r="B30" s="21">
        <v>8016.9658999999974</v>
      </c>
      <c r="C30" s="22">
        <v>74919.521200000076</v>
      </c>
    </row>
    <row r="31" spans="1:6" x14ac:dyDescent="0.25">
      <c r="A31" s="23" t="s">
        <v>10958</v>
      </c>
      <c r="B31" s="21"/>
      <c r="C31" s="22"/>
    </row>
    <row r="32" spans="1:6" x14ac:dyDescent="0.25">
      <c r="A32" s="54" t="s">
        <v>10945</v>
      </c>
      <c r="B32" s="21">
        <v>2824.8233000000005</v>
      </c>
      <c r="C32" s="22">
        <v>18542.490999999995</v>
      </c>
    </row>
    <row r="33" spans="1:3" x14ac:dyDescent="0.25">
      <c r="A33" s="54" t="s">
        <v>10946</v>
      </c>
      <c r="B33" s="21">
        <v>5004.579499999998</v>
      </c>
      <c r="C33" s="22">
        <v>22978.815000000002</v>
      </c>
    </row>
    <row r="34" spans="1:3" x14ac:dyDescent="0.25">
      <c r="A34" s="54" t="s">
        <v>10947</v>
      </c>
      <c r="B34" s="21">
        <v>3611.967999999998</v>
      </c>
      <c r="C34" s="22">
        <v>51715.875000000022</v>
      </c>
    </row>
    <row r="35" spans="1:3" x14ac:dyDescent="0.25">
      <c r="A35" s="54" t="s">
        <v>10948</v>
      </c>
      <c r="B35" s="21">
        <v>2977.814899999998</v>
      </c>
      <c r="C35" s="22">
        <v>38750.038999999968</v>
      </c>
    </row>
    <row r="36" spans="1:3" x14ac:dyDescent="0.25">
      <c r="A36" s="54" t="s">
        <v>10949</v>
      </c>
      <c r="B36" s="21">
        <v>8662.1463999999996</v>
      </c>
      <c r="C36" s="22">
        <v>56987.727999999988</v>
      </c>
    </row>
    <row r="37" spans="1:3" x14ac:dyDescent="0.25">
      <c r="A37" s="54" t="s">
        <v>10950</v>
      </c>
      <c r="B37" s="21">
        <v>4750.3781000000017</v>
      </c>
      <c r="C37" s="22">
        <v>40344.533999999985</v>
      </c>
    </row>
    <row r="38" spans="1:3" x14ac:dyDescent="0.25">
      <c r="A38" s="54" t="s">
        <v>10951</v>
      </c>
      <c r="B38" s="21">
        <v>4432.8778999999995</v>
      </c>
      <c r="C38" s="22">
        <v>39261.962999999974</v>
      </c>
    </row>
    <row r="39" spans="1:3" x14ac:dyDescent="0.25">
      <c r="A39" s="54" t="s">
        <v>10952</v>
      </c>
      <c r="B39" s="21">
        <v>2062.0692999999983</v>
      </c>
      <c r="C39" s="22">
        <v>31115.374299999999</v>
      </c>
    </row>
    <row r="40" spans="1:3" x14ac:dyDescent="0.25">
      <c r="A40" s="54" t="s">
        <v>10953</v>
      </c>
      <c r="B40" s="21">
        <v>9328.6575999999914</v>
      </c>
      <c r="C40" s="22">
        <v>73410.024899999975</v>
      </c>
    </row>
    <row r="41" spans="1:3" x14ac:dyDescent="0.25">
      <c r="A41" s="54" t="s">
        <v>10954</v>
      </c>
      <c r="B41" s="21">
        <v>16243.142500000004</v>
      </c>
      <c r="C41" s="22">
        <v>59687.745000000017</v>
      </c>
    </row>
    <row r="42" spans="1:3" x14ac:dyDescent="0.25">
      <c r="A42" s="54" t="s">
        <v>10955</v>
      </c>
      <c r="B42" s="21">
        <v>4011.407499999998</v>
      </c>
      <c r="C42" s="22">
        <v>79411.965799999991</v>
      </c>
    </row>
    <row r="43" spans="1:3" x14ac:dyDescent="0.25">
      <c r="A43" s="54" t="s">
        <v>10956</v>
      </c>
      <c r="B43" s="21">
        <v>17885.309300000001</v>
      </c>
      <c r="C43" s="22">
        <v>96999.04300000002</v>
      </c>
    </row>
    <row r="44" spans="1:3" x14ac:dyDescent="0.25">
      <c r="A44" s="23" t="s">
        <v>10959</v>
      </c>
      <c r="B44" s="21"/>
      <c r="C44" s="22"/>
    </row>
    <row r="45" spans="1:3" x14ac:dyDescent="0.25">
      <c r="A45" s="54" t="s">
        <v>10945</v>
      </c>
      <c r="B45" s="21">
        <v>7140.4390999999987</v>
      </c>
      <c r="C45" s="22">
        <v>43971.373999999996</v>
      </c>
    </row>
    <row r="46" spans="1:3" x14ac:dyDescent="0.25">
      <c r="A46" s="54" t="s">
        <v>10946</v>
      </c>
      <c r="B46" s="21">
        <v>1613.8719999999985</v>
      </c>
      <c r="C46" s="22">
        <v>20301.133399999992</v>
      </c>
    </row>
    <row r="47" spans="1:3" x14ac:dyDescent="0.25">
      <c r="A47" s="54" t="s">
        <v>10947</v>
      </c>
      <c r="B47" s="21">
        <v>14751.8915</v>
      </c>
      <c r="C47" s="22">
        <v>58872.352799999986</v>
      </c>
    </row>
    <row r="48" spans="1:3" x14ac:dyDescent="0.25">
      <c r="A48" s="54" t="s">
        <v>10948</v>
      </c>
      <c r="B48" s="21">
        <v>933.28999999999621</v>
      </c>
      <c r="C48" s="22">
        <v>36521.536100000005</v>
      </c>
    </row>
    <row r="49" spans="1:3" x14ac:dyDescent="0.25">
      <c r="A49" s="54" t="s">
        <v>10949</v>
      </c>
      <c r="B49" s="21">
        <v>6342.5827999999965</v>
      </c>
      <c r="C49" s="22">
        <v>44261.110199999996</v>
      </c>
    </row>
    <row r="50" spans="1:3" x14ac:dyDescent="0.25">
      <c r="A50" s="54" t="s">
        <v>10950</v>
      </c>
      <c r="B50" s="21">
        <v>8223.335699999996</v>
      </c>
      <c r="C50" s="22">
        <v>52981.725699999995</v>
      </c>
    </row>
    <row r="51" spans="1:3" x14ac:dyDescent="0.25">
      <c r="A51" s="54" t="s">
        <v>10951</v>
      </c>
      <c r="B51" s="21">
        <v>6952.6211999999987</v>
      </c>
      <c r="C51" s="22">
        <v>45264.416000000005</v>
      </c>
    </row>
    <row r="52" spans="1:3" x14ac:dyDescent="0.25">
      <c r="A52" s="54" t="s">
        <v>10952</v>
      </c>
      <c r="B52" s="21">
        <v>9040.9556999999968</v>
      </c>
      <c r="C52" s="22">
        <v>63120.887999999977</v>
      </c>
    </row>
    <row r="53" spans="1:3" x14ac:dyDescent="0.25">
      <c r="A53" s="54" t="s">
        <v>10953</v>
      </c>
      <c r="B53" s="21">
        <v>10991.555600000007</v>
      </c>
      <c r="C53" s="22">
        <v>87866.652000000031</v>
      </c>
    </row>
    <row r="54" spans="1:3" x14ac:dyDescent="0.25">
      <c r="A54" s="54" t="s">
        <v>10954</v>
      </c>
      <c r="B54" s="21">
        <v>9275.2754999999997</v>
      </c>
      <c r="C54" s="22">
        <v>77776.923199999976</v>
      </c>
    </row>
    <row r="55" spans="1:3" x14ac:dyDescent="0.25">
      <c r="A55" s="54" t="s">
        <v>10955</v>
      </c>
      <c r="B55" s="21">
        <v>9690.1036999999942</v>
      </c>
      <c r="C55" s="22">
        <v>118447.82500000003</v>
      </c>
    </row>
    <row r="56" spans="1:3" x14ac:dyDescent="0.25">
      <c r="A56" s="54" t="s">
        <v>10956</v>
      </c>
      <c r="B56" s="21">
        <v>8483.3467999999921</v>
      </c>
      <c r="C56" s="22">
        <v>83829.318799999994</v>
      </c>
    </row>
    <row r="57" spans="1:3" x14ac:dyDescent="0.25">
      <c r="A57" s="14" t="s">
        <v>10942</v>
      </c>
      <c r="B57" s="18">
        <v>286397.02169999992</v>
      </c>
      <c r="C57" s="20">
        <v>2297200.8603000003</v>
      </c>
    </row>
  </sheetData>
  <mergeCells count="4">
    <mergeCell ref="D6:D9"/>
    <mergeCell ref="D10:D13"/>
    <mergeCell ref="D14:D17"/>
    <mergeCell ref="D18:D21"/>
  </mergeCells>
  <conditionalFormatting sqref="E6:F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{71B997AF-2532-46CF-A1F9-4C9ED611EE43}</x14:id>
        </ext>
      </extLst>
    </cfRule>
  </conditionalFormatting>
  <conditionalFormatting sqref="E10:F1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{BE2C9BE3-44A9-4BC8-8A7F-D93FC05CC2A2}</x14:id>
        </ext>
      </extLst>
    </cfRule>
  </conditionalFormatting>
  <conditionalFormatting sqref="E14:F1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{4A68CFA3-3862-4F3C-87EA-E06357DB682A}</x14:id>
        </ext>
      </extLst>
    </cfRule>
  </conditionalFormatting>
  <conditionalFormatting sqref="E18:F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{0C949985-1057-4C10-92B0-56B721B30963}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1B997AF-2532-46CF-A1F9-4C9ED611EE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E6:F9</xm:sqref>
        </x14:conditionalFormatting>
        <x14:conditionalFormatting xmlns:xm="http://schemas.microsoft.com/office/excel/2006/main">
          <x14:cfRule type="dataBar" id="{BE2C9BE3-44A9-4BC8-8A7F-D93FC05CC2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E10:F13</xm:sqref>
        </x14:conditionalFormatting>
        <x14:conditionalFormatting xmlns:xm="http://schemas.microsoft.com/office/excel/2006/main">
          <x14:cfRule type="dataBar" id="{4A68CFA3-3862-4F3C-87EA-E06357DB68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E14:F17</xm:sqref>
        </x14:conditionalFormatting>
        <x14:conditionalFormatting xmlns:xm="http://schemas.microsoft.com/office/excel/2006/main">
          <x14:cfRule type="dataBar" id="{0C949985-1057-4C10-92B0-56B721B309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E18:F21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E3" sqref="E3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22" width="18.44140625" customWidth="1"/>
    <col min="23" max="23" width="13.441406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VLOOKUP(M2,People!$A$2:$B$5,2,0)</f>
        <v>Cassandra Brandow</v>
      </c>
      <c r="W2" s="3" t="str">
        <f>IFERROR((VLOOKUP(B2,Returns!$A$3:$B$802,2,0)),"No")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VLOOKUP(M3,People!$A$2:$B$5,2,0)</f>
        <v>Cassandra Brandow</v>
      </c>
      <c r="W3" s="3" t="str">
        <f>IFERROR((VLOOKUP(B3,Returns!$A$3:$B$802,2,0)),"No")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VLOOKUP(M4,People!$A$2:$B$5,2,0)</f>
        <v>Anna Andreadi</v>
      </c>
      <c r="W4" s="3" t="str">
        <f>IFERROR((VLOOKUP(B4,Returns!$A$3:$B$802,2,0)),"No")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VLOOKUP(M5,People!$A$2:$B$5,2,0)</f>
        <v>Cassandra Brandow</v>
      </c>
      <c r="W5" s="3" t="str">
        <f>IFERROR((VLOOKUP(B5,Returns!$A$3:$B$802,2,0)),"No")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VLOOKUP(M6,People!$A$2:$B$5,2,0)</f>
        <v>Cassandra Brandow</v>
      </c>
      <c r="W6" s="3" t="str">
        <f>IFERROR((VLOOKUP(B6,Returns!$A$3:$B$802,2,0)),"No")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VLOOKUP(M7,People!$A$2:$B$5,2,0)</f>
        <v>Anna Andreadi</v>
      </c>
      <c r="W7" s="3" t="str">
        <f>IFERROR((VLOOKUP(B7,Returns!$A$3:$B$802,2,0)),"No")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VLOOKUP(M8,People!$A$2:$B$5,2,0)</f>
        <v>Anna Andreadi</v>
      </c>
      <c r="W8" s="3" t="str">
        <f>IFERROR((VLOOKUP(B8,Returns!$A$3:$B$802,2,0)),"No")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VLOOKUP(M9,People!$A$2:$B$5,2,0)</f>
        <v>Anna Andreadi</v>
      </c>
      <c r="W9" s="3" t="str">
        <f>IFERROR((VLOOKUP(B9,Returns!$A$3:$B$802,2,0)),"No")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VLOOKUP(M10,People!$A$2:$B$5,2,0)</f>
        <v>Anna Andreadi</v>
      </c>
      <c r="W10" s="3" t="str">
        <f>IFERROR((VLOOKUP(B10,Returns!$A$3:$B$802,2,0)),"No")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VLOOKUP(M11,People!$A$2:$B$5,2,0)</f>
        <v>Anna Andreadi</v>
      </c>
      <c r="W11" s="3" t="str">
        <f>IFERROR((VLOOKUP(B11,Returns!$A$3:$B$802,2,0)),"No")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VLOOKUP(M12,People!$A$2:$B$5,2,0)</f>
        <v>Anna Andreadi</v>
      </c>
      <c r="W12" s="3" t="str">
        <f>IFERROR((VLOOKUP(B12,Returns!$A$3:$B$802,2,0)),"No")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VLOOKUP(M13,People!$A$2:$B$5,2,0)</f>
        <v>Anna Andreadi</v>
      </c>
      <c r="W13" s="3" t="str">
        <f>IFERROR((VLOOKUP(B13,Returns!$A$3:$B$802,2,0)),"No")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VLOOKUP(M14,People!$A$2:$B$5,2,0)</f>
        <v>Cassandra Brandow</v>
      </c>
      <c r="W14" s="3" t="str">
        <f>IFERROR((VLOOKUP(B14,Returns!$A$3:$B$802,2,0)),"No")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VLOOKUP(M15,People!$A$2:$B$5,2,0)</f>
        <v>Anna Andreadi</v>
      </c>
      <c r="W15" s="3" t="str">
        <f>IFERROR((VLOOKUP(B15,Returns!$A$3:$B$802,2,0)),"No")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VLOOKUP(M16,People!$A$2:$B$5,2,0)</f>
        <v>Kelly Williams</v>
      </c>
      <c r="W16" s="3" t="str">
        <f>IFERROR((VLOOKUP(B16,Returns!$A$3:$B$802,2,0)),"No")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VLOOKUP(M17,People!$A$2:$B$5,2,0)</f>
        <v>Kelly Williams</v>
      </c>
      <c r="W17" s="3" t="str">
        <f>IFERROR((VLOOKUP(B17,Returns!$A$3:$B$802,2,0)),"No")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VLOOKUP(M18,People!$A$2:$B$5,2,0)</f>
        <v>Kelly Williams</v>
      </c>
      <c r="W18" s="3" t="str">
        <f>IFERROR((VLOOKUP(B18,Returns!$A$3:$B$802,2,0)),"No")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VLOOKUP(M19,People!$A$2:$B$5,2,0)</f>
        <v>Anna Andreadi</v>
      </c>
      <c r="W19" s="3" t="str">
        <f>IFERROR((VLOOKUP(B19,Returns!$A$3:$B$802,2,0)),"No")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VLOOKUP(M20,People!$A$2:$B$5,2,0)</f>
        <v>Anna Andreadi</v>
      </c>
      <c r="W20" s="3" t="str">
        <f>IFERROR((VLOOKUP(B20,Returns!$A$3:$B$802,2,0)),"No")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VLOOKUP(M21,People!$A$2:$B$5,2,0)</f>
        <v>Anna Andreadi</v>
      </c>
      <c r="W21" s="3" t="str">
        <f>IFERROR((VLOOKUP(B21,Returns!$A$3:$B$802,2,0)),"No")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VLOOKUP(M22,People!$A$2:$B$5,2,0)</f>
        <v>Anna Andreadi</v>
      </c>
      <c r="W22" s="3" t="str">
        <f>IFERROR((VLOOKUP(B22,Returns!$A$3:$B$802,2,0)),"No")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VLOOKUP(M23,People!$A$2:$B$5,2,0)</f>
        <v>Kelly Williams</v>
      </c>
      <c r="W23" s="3" t="str">
        <f>IFERROR((VLOOKUP(B23,Returns!$A$3:$B$802,2,0)),"No")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VLOOKUP(M24,People!$A$2:$B$5,2,0)</f>
        <v>Kelly Williams</v>
      </c>
      <c r="W24" s="3" t="str">
        <f>IFERROR((VLOOKUP(B24,Returns!$A$3:$B$802,2,0)),"No")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VLOOKUP(M25,People!$A$2:$B$5,2,0)</f>
        <v>Chuck Magee</v>
      </c>
      <c r="W25" s="3" t="str">
        <f>IFERROR((VLOOKUP(B25,Returns!$A$3:$B$802,2,0)),"No")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VLOOKUP(M26,People!$A$2:$B$5,2,0)</f>
        <v>Anna Andreadi</v>
      </c>
      <c r="W26" s="3" t="str">
        <f>IFERROR((VLOOKUP(B26,Returns!$A$3:$B$802,2,0)),"No")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VLOOKUP(M27,People!$A$2:$B$5,2,0)</f>
        <v>Anna Andreadi</v>
      </c>
      <c r="W27" s="3" t="str">
        <f>IFERROR((VLOOKUP(B27,Returns!$A$3:$B$802,2,0)),"No")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VLOOKUP(M28,People!$A$2:$B$5,2,0)</f>
        <v>Anna Andreadi</v>
      </c>
      <c r="W28" s="3" t="str">
        <f>IFERROR((VLOOKUP(B28,Returns!$A$3:$B$802,2,0)),"No")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VLOOKUP(M29,People!$A$2:$B$5,2,0)</f>
        <v>Chuck Magee</v>
      </c>
      <c r="W29" s="3" t="str">
        <f>IFERROR((VLOOKUP(B29,Returns!$A$3:$B$802,2,0)),"No")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VLOOKUP(M30,People!$A$2:$B$5,2,0)</f>
        <v>Chuck Magee</v>
      </c>
      <c r="W30" s="3" t="str">
        <f>IFERROR((VLOOKUP(B30,Returns!$A$3:$B$802,2,0)),"No")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VLOOKUP(M31,People!$A$2:$B$5,2,0)</f>
        <v>Chuck Magee</v>
      </c>
      <c r="W31" s="3" t="str">
        <f>IFERROR((VLOOKUP(B31,Returns!$A$3:$B$802,2,0)),"No")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VLOOKUP(M32,People!$A$2:$B$5,2,0)</f>
        <v>Chuck Magee</v>
      </c>
      <c r="W32" s="3" t="str">
        <f>IFERROR((VLOOKUP(B32,Returns!$A$3:$B$802,2,0)),"No")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VLOOKUP(M33,People!$A$2:$B$5,2,0)</f>
        <v>Chuck Magee</v>
      </c>
      <c r="W33" s="3" t="str">
        <f>IFERROR((VLOOKUP(B33,Returns!$A$3:$B$802,2,0)),"No")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VLOOKUP(M34,People!$A$2:$B$5,2,0)</f>
        <v>Chuck Magee</v>
      </c>
      <c r="W34" s="3" t="str">
        <f>IFERROR((VLOOKUP(B34,Returns!$A$3:$B$802,2,0)),"No")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VLOOKUP(M35,People!$A$2:$B$5,2,0)</f>
        <v>Chuck Magee</v>
      </c>
      <c r="W35" s="3" t="str">
        <f>IFERROR((VLOOKUP(B35,Returns!$A$3:$B$802,2,0)),"No")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VLOOKUP(M36,People!$A$2:$B$5,2,0)</f>
        <v>Kelly Williams</v>
      </c>
      <c r="W36" s="3" t="str">
        <f>IFERROR((VLOOKUP(B36,Returns!$A$3:$B$802,2,0)),"No")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VLOOKUP(M37,People!$A$2:$B$5,2,0)</f>
        <v>Kelly Williams</v>
      </c>
      <c r="W37" s="3" t="str">
        <f>IFERROR((VLOOKUP(B37,Returns!$A$3:$B$802,2,0)),"No")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VLOOKUP(M38,People!$A$2:$B$5,2,0)</f>
        <v>Kelly Williams</v>
      </c>
      <c r="W38" s="3" t="str">
        <f>IFERROR((VLOOKUP(B38,Returns!$A$3:$B$802,2,0)),"No")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VLOOKUP(M39,People!$A$2:$B$5,2,0)</f>
        <v>Kelly Williams</v>
      </c>
      <c r="W39" s="3" t="str">
        <f>IFERROR((VLOOKUP(B39,Returns!$A$3:$B$802,2,0)),"No")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VLOOKUP(M40,People!$A$2:$B$5,2,0)</f>
        <v>Kelly Williams</v>
      </c>
      <c r="W40" s="3" t="str">
        <f>IFERROR((VLOOKUP(B40,Returns!$A$3:$B$802,2,0)),"No")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VLOOKUP(M41,People!$A$2:$B$5,2,0)</f>
        <v>Kelly Williams</v>
      </c>
      <c r="W41" s="3" t="str">
        <f>IFERROR((VLOOKUP(B41,Returns!$A$3:$B$802,2,0)),"No")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VLOOKUP(M42,People!$A$2:$B$5,2,0)</f>
        <v>Kelly Williams</v>
      </c>
      <c r="W42" s="3" t="str">
        <f>IFERROR((VLOOKUP(B42,Returns!$A$3:$B$802,2,0)),"No")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VLOOKUP(M43,People!$A$2:$B$5,2,0)</f>
        <v>Kelly Williams</v>
      </c>
      <c r="W43" s="3" t="str">
        <f>IFERROR((VLOOKUP(B43,Returns!$A$3:$B$802,2,0)),"No")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VLOOKUP(M44,People!$A$2:$B$5,2,0)</f>
        <v>Anna Andreadi</v>
      </c>
      <c r="W44" s="3" t="str">
        <f>IFERROR((VLOOKUP(B44,Returns!$A$3:$B$802,2,0)),"No")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VLOOKUP(M45,People!$A$2:$B$5,2,0)</f>
        <v>Cassandra Brandow</v>
      </c>
      <c r="W45" s="3" t="str">
        <f>IFERROR((VLOOKUP(B45,Returns!$A$3:$B$802,2,0)),"No")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VLOOKUP(M46,People!$A$2:$B$5,2,0)</f>
        <v>Kelly Williams</v>
      </c>
      <c r="W46" s="3" t="str">
        <f>IFERROR((VLOOKUP(B46,Returns!$A$3:$B$802,2,0)),"No")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VLOOKUP(M47,People!$A$2:$B$5,2,0)</f>
        <v>Kelly Williams</v>
      </c>
      <c r="W47" s="3" t="str">
        <f>IFERROR((VLOOKUP(B47,Returns!$A$3:$B$802,2,0)),"No")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VLOOKUP(M48,People!$A$2:$B$5,2,0)</f>
        <v>Kelly Williams</v>
      </c>
      <c r="W48" s="3" t="str">
        <f>IFERROR((VLOOKUP(B48,Returns!$A$3:$B$802,2,0)),"No")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VLOOKUP(M49,People!$A$2:$B$5,2,0)</f>
        <v>Chuck Magee</v>
      </c>
      <c r="W49" s="3" t="str">
        <f>IFERROR((VLOOKUP(B49,Returns!$A$3:$B$802,2,0)),"No")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VLOOKUP(M50,People!$A$2:$B$5,2,0)</f>
        <v>Chuck Magee</v>
      </c>
      <c r="W50" s="3" t="str">
        <f>IFERROR((VLOOKUP(B50,Returns!$A$3:$B$802,2,0)),"No")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VLOOKUP(M51,People!$A$2:$B$5,2,0)</f>
        <v>Kelly Williams</v>
      </c>
      <c r="W51" s="3" t="str">
        <f>IFERROR((VLOOKUP(B51,Returns!$A$3:$B$802,2,0)),"No")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VLOOKUP(M52,People!$A$2:$B$5,2,0)</f>
        <v>Kelly Williams</v>
      </c>
      <c r="W52" s="3" t="str">
        <f>IFERROR((VLOOKUP(B52,Returns!$A$3:$B$802,2,0)),"No")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VLOOKUP(M53,People!$A$2:$B$5,2,0)</f>
        <v>Kelly Williams</v>
      </c>
      <c r="W53" s="3" t="str">
        <f>IFERROR((VLOOKUP(B53,Returns!$A$3:$B$802,2,0)),"No")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VLOOKUP(M54,People!$A$2:$B$5,2,0)</f>
        <v>Kelly Williams</v>
      </c>
      <c r="W54" s="3" t="str">
        <f>IFERROR((VLOOKUP(B54,Returns!$A$3:$B$802,2,0)),"No")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VLOOKUP(M55,People!$A$2:$B$5,2,0)</f>
        <v>Chuck Magee</v>
      </c>
      <c r="W55" s="3" t="str">
        <f>IFERROR((VLOOKUP(B55,Returns!$A$3:$B$802,2,0)),"No")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VLOOKUP(M56,People!$A$2:$B$5,2,0)</f>
        <v>Chuck Magee</v>
      </c>
      <c r="W56" s="3" t="str">
        <f>IFERROR((VLOOKUP(B56,Returns!$A$3:$B$802,2,0)),"No")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VLOOKUP(M57,People!$A$2:$B$5,2,0)</f>
        <v>Chuck Magee</v>
      </c>
      <c r="W57" s="3" t="str">
        <f>IFERROR((VLOOKUP(B57,Returns!$A$3:$B$802,2,0)),"No")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VLOOKUP(M58,People!$A$2:$B$5,2,0)</f>
        <v>Chuck Magee</v>
      </c>
      <c r="W58" s="3" t="str">
        <f>IFERROR((VLOOKUP(B58,Returns!$A$3:$B$802,2,0)),"No")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VLOOKUP(M59,People!$A$2:$B$5,2,0)</f>
        <v>Chuck Magee</v>
      </c>
      <c r="W59" s="3" t="str">
        <f>IFERROR((VLOOKUP(B59,Returns!$A$3:$B$802,2,0)),"No")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VLOOKUP(M60,People!$A$2:$B$5,2,0)</f>
        <v>Chuck Magee</v>
      </c>
      <c r="W60" s="3" t="str">
        <f>IFERROR((VLOOKUP(B60,Returns!$A$3:$B$802,2,0)),"No")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VLOOKUP(M61,People!$A$2:$B$5,2,0)</f>
        <v>Chuck Magee</v>
      </c>
      <c r="W61" s="3" t="str">
        <f>IFERROR((VLOOKUP(B61,Returns!$A$3:$B$802,2,0)),"No")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VLOOKUP(M62,People!$A$2:$B$5,2,0)</f>
        <v>Chuck Magee</v>
      </c>
      <c r="W62" s="3" t="str">
        <f>IFERROR((VLOOKUP(B62,Returns!$A$3:$B$802,2,0)),"No")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VLOOKUP(M63,People!$A$2:$B$5,2,0)</f>
        <v>Chuck Magee</v>
      </c>
      <c r="W63" s="3" t="str">
        <f>IFERROR((VLOOKUP(B63,Returns!$A$3:$B$802,2,0)),"No")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VLOOKUP(M64,People!$A$2:$B$5,2,0)</f>
        <v>Anna Andreadi</v>
      </c>
      <c r="W64" s="3" t="str">
        <f>IFERROR((VLOOKUP(B64,Returns!$A$3:$B$802,2,0)),"No")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VLOOKUP(M65,People!$A$2:$B$5,2,0)</f>
        <v>Anna Andreadi</v>
      </c>
      <c r="W65" s="3" t="str">
        <f>IFERROR((VLOOKUP(B65,Returns!$A$3:$B$802,2,0)),"No")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VLOOKUP(M66,People!$A$2:$B$5,2,0)</f>
        <v>Anna Andreadi</v>
      </c>
      <c r="W66" s="3" t="str">
        <f>IFERROR((VLOOKUP(B66,Returns!$A$3:$B$802,2,0)),"No")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VLOOKUP(M67,People!$A$2:$B$5,2,0)</f>
        <v>Anna Andreadi</v>
      </c>
      <c r="W67" s="3" t="str">
        <f>IFERROR((VLOOKUP(B67,Returns!$A$3:$B$802,2,0)),"No")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VLOOKUP(M68,People!$A$2:$B$5,2,0)</f>
        <v>Kelly Williams</v>
      </c>
      <c r="W68" s="3" t="str">
        <f>IFERROR((VLOOKUP(B68,Returns!$A$3:$B$802,2,0)),"No")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VLOOKUP(M69,People!$A$2:$B$5,2,0)</f>
        <v>Anna Andreadi</v>
      </c>
      <c r="W69" s="3" t="str">
        <f>IFERROR((VLOOKUP(B69,Returns!$A$3:$B$802,2,0)),"No")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VLOOKUP(M70,People!$A$2:$B$5,2,0)</f>
        <v>Anna Andreadi</v>
      </c>
      <c r="W70" s="3" t="str">
        <f>IFERROR((VLOOKUP(B70,Returns!$A$3:$B$802,2,0)),"No")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VLOOKUP(M71,People!$A$2:$B$5,2,0)</f>
        <v>Cassandra Brandow</v>
      </c>
      <c r="W71" s="3" t="str">
        <f>IFERROR((VLOOKUP(B71,Returns!$A$3:$B$802,2,0)),"No")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VLOOKUP(M72,People!$A$2:$B$5,2,0)</f>
        <v>Chuck Magee</v>
      </c>
      <c r="W72" s="3" t="str">
        <f>IFERROR((VLOOKUP(B72,Returns!$A$3:$B$802,2,0)),"No")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VLOOKUP(M73,People!$A$2:$B$5,2,0)</f>
        <v>Kelly Williams</v>
      </c>
      <c r="W73" s="3" t="str">
        <f>IFERROR((VLOOKUP(B73,Returns!$A$3:$B$802,2,0)),"No")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VLOOKUP(M74,People!$A$2:$B$5,2,0)</f>
        <v>Cassandra Brandow</v>
      </c>
      <c r="W74" s="3" t="str">
        <f>IFERROR((VLOOKUP(B74,Returns!$A$3:$B$802,2,0)),"No")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VLOOKUP(M75,People!$A$2:$B$5,2,0)</f>
        <v>Cassandra Brandow</v>
      </c>
      <c r="W75" s="3" t="str">
        <f>IFERROR((VLOOKUP(B75,Returns!$A$3:$B$802,2,0)),"No")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VLOOKUP(M76,People!$A$2:$B$5,2,0)</f>
        <v>Cassandra Brandow</v>
      </c>
      <c r="W76" s="3" t="str">
        <f>IFERROR((VLOOKUP(B76,Returns!$A$3:$B$802,2,0)),"No")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VLOOKUP(M77,People!$A$2:$B$5,2,0)</f>
        <v>Kelly Williams</v>
      </c>
      <c r="W77" s="3" t="str">
        <f>IFERROR((VLOOKUP(B77,Returns!$A$3:$B$802,2,0)),"No")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VLOOKUP(M78,People!$A$2:$B$5,2,0)</f>
        <v>Kelly Williams</v>
      </c>
      <c r="W78" s="3" t="str">
        <f>IFERROR((VLOOKUP(B78,Returns!$A$3:$B$802,2,0)),"No")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VLOOKUP(M79,People!$A$2:$B$5,2,0)</f>
        <v>Kelly Williams</v>
      </c>
      <c r="W79" s="3" t="str">
        <f>IFERROR((VLOOKUP(B79,Returns!$A$3:$B$802,2,0)),"No")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VLOOKUP(M80,People!$A$2:$B$5,2,0)</f>
        <v>Kelly Williams</v>
      </c>
      <c r="W80" s="3" t="str">
        <f>IFERROR((VLOOKUP(B80,Returns!$A$3:$B$802,2,0)),"No")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VLOOKUP(M81,People!$A$2:$B$5,2,0)</f>
        <v>Cassandra Brandow</v>
      </c>
      <c r="W81" s="3" t="str">
        <f>IFERROR((VLOOKUP(B81,Returns!$A$3:$B$802,2,0)),"No")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VLOOKUP(M82,People!$A$2:$B$5,2,0)</f>
        <v>Cassandra Brandow</v>
      </c>
      <c r="W82" s="3" t="str">
        <f>IFERROR((VLOOKUP(B82,Returns!$A$3:$B$802,2,0)),"No")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VLOOKUP(M83,People!$A$2:$B$5,2,0)</f>
        <v>Anna Andreadi</v>
      </c>
      <c r="W83" s="3" t="str">
        <f>IFERROR((VLOOKUP(B83,Returns!$A$3:$B$802,2,0)),"No")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VLOOKUP(M84,People!$A$2:$B$5,2,0)</f>
        <v>Anna Andreadi</v>
      </c>
      <c r="W84" s="3" t="str">
        <f>IFERROR((VLOOKUP(B84,Returns!$A$3:$B$802,2,0)),"No")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VLOOKUP(M85,People!$A$2:$B$5,2,0)</f>
        <v>Cassandra Brandow</v>
      </c>
      <c r="W85" s="3" t="str">
        <f>IFERROR((VLOOKUP(B85,Returns!$A$3:$B$802,2,0)),"No")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VLOOKUP(M86,People!$A$2:$B$5,2,0)</f>
        <v>Kelly Williams</v>
      </c>
      <c r="W86" s="3" t="str">
        <f>IFERROR((VLOOKUP(B86,Returns!$A$3:$B$802,2,0)),"No")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VLOOKUP(M87,People!$A$2:$B$5,2,0)</f>
        <v>Cassandra Brandow</v>
      </c>
      <c r="W87" s="3" t="str">
        <f>IFERROR((VLOOKUP(B87,Returns!$A$3:$B$802,2,0)),"No")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VLOOKUP(M88,People!$A$2:$B$5,2,0)</f>
        <v>Kelly Williams</v>
      </c>
      <c r="W88" s="3" t="str">
        <f>IFERROR((VLOOKUP(B88,Returns!$A$3:$B$802,2,0)),"No")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VLOOKUP(M89,People!$A$2:$B$5,2,0)</f>
        <v>Kelly Williams</v>
      </c>
      <c r="W89" s="3" t="str">
        <f>IFERROR((VLOOKUP(B89,Returns!$A$3:$B$802,2,0)),"No")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VLOOKUP(M90,People!$A$2:$B$5,2,0)</f>
        <v>Kelly Williams</v>
      </c>
      <c r="W90" s="3" t="str">
        <f>IFERROR((VLOOKUP(B90,Returns!$A$3:$B$802,2,0)),"No")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VLOOKUP(M91,People!$A$2:$B$5,2,0)</f>
        <v>Anna Andreadi</v>
      </c>
      <c r="W91" s="3" t="str">
        <f>IFERROR((VLOOKUP(B91,Returns!$A$3:$B$802,2,0)),"No")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VLOOKUP(M92,People!$A$2:$B$5,2,0)</f>
        <v>Anna Andreadi</v>
      </c>
      <c r="W92" s="3" t="str">
        <f>IFERROR((VLOOKUP(B92,Returns!$A$3:$B$802,2,0)),"No")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VLOOKUP(M93,People!$A$2:$B$5,2,0)</f>
        <v>Anna Andreadi</v>
      </c>
      <c r="W93" s="3" t="str">
        <f>IFERROR((VLOOKUP(B93,Returns!$A$3:$B$802,2,0)),"No")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VLOOKUP(M94,People!$A$2:$B$5,2,0)</f>
        <v>Kelly Williams</v>
      </c>
      <c r="W94" s="3" t="str">
        <f>IFERROR((VLOOKUP(B94,Returns!$A$3:$B$802,2,0)),"No")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VLOOKUP(M95,People!$A$2:$B$5,2,0)</f>
        <v>Kelly Williams</v>
      </c>
      <c r="W95" s="3" t="str">
        <f>IFERROR((VLOOKUP(B95,Returns!$A$3:$B$802,2,0)),"No")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VLOOKUP(M96,People!$A$2:$B$5,2,0)</f>
        <v>Kelly Williams</v>
      </c>
      <c r="W96" s="3" t="str">
        <f>IFERROR((VLOOKUP(B96,Returns!$A$3:$B$802,2,0)),"No")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VLOOKUP(M97,People!$A$2:$B$5,2,0)</f>
        <v>Anna Andreadi</v>
      </c>
      <c r="W97" s="3" t="str">
        <f>IFERROR((VLOOKUP(B97,Returns!$A$3:$B$802,2,0)),"No")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VLOOKUP(M98,People!$A$2:$B$5,2,0)</f>
        <v>Chuck Magee</v>
      </c>
      <c r="W98" s="3" t="str">
        <f>IFERROR((VLOOKUP(B98,Returns!$A$3:$B$802,2,0)),"No")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VLOOKUP(M99,People!$A$2:$B$5,2,0)</f>
        <v>Anna Andreadi</v>
      </c>
      <c r="W99" s="3" t="str">
        <f>IFERROR((VLOOKUP(B99,Returns!$A$3:$B$802,2,0)),"No")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VLOOKUP(M100,People!$A$2:$B$5,2,0)</f>
        <v>Kelly Williams</v>
      </c>
      <c r="W100" s="3" t="str">
        <f>IFERROR((VLOOKUP(B100,Returns!$A$3:$B$802,2,0)),"No")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VLOOKUP(M101,People!$A$2:$B$5,2,0)</f>
        <v>Kelly Williams</v>
      </c>
      <c r="W101" s="3" t="str">
        <f>IFERROR((VLOOKUP(B101,Returns!$A$3:$B$802,2,0)),"No")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VLOOKUP(M102,People!$A$2:$B$5,2,0)</f>
        <v>Kelly Williams</v>
      </c>
      <c r="W102" s="3" t="str">
        <f>IFERROR((VLOOKUP(B102,Returns!$A$3:$B$802,2,0)),"No")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VLOOKUP(M103,People!$A$2:$B$5,2,0)</f>
        <v>Kelly Williams</v>
      </c>
      <c r="W103" s="3" t="str">
        <f>IFERROR((VLOOKUP(B103,Returns!$A$3:$B$802,2,0)),"No")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VLOOKUP(M104,People!$A$2:$B$5,2,0)</f>
        <v>Kelly Williams</v>
      </c>
      <c r="W104" s="3" t="str">
        <f>IFERROR((VLOOKUP(B104,Returns!$A$3:$B$802,2,0)),"No")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VLOOKUP(M105,People!$A$2:$B$5,2,0)</f>
        <v>Anna Andreadi</v>
      </c>
      <c r="W105" s="3" t="str">
        <f>IFERROR((VLOOKUP(B105,Returns!$A$3:$B$802,2,0)),"No")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VLOOKUP(M106,People!$A$2:$B$5,2,0)</f>
        <v>Anna Andreadi</v>
      </c>
      <c r="W106" s="3" t="str">
        <f>IFERROR((VLOOKUP(B106,Returns!$A$3:$B$802,2,0)),"No")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VLOOKUP(M107,People!$A$2:$B$5,2,0)</f>
        <v>Anna Andreadi</v>
      </c>
      <c r="W107" s="3" t="str">
        <f>IFERROR((VLOOKUP(B107,Returns!$A$3:$B$802,2,0)),"No")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VLOOKUP(M108,People!$A$2:$B$5,2,0)</f>
        <v>Cassandra Brandow</v>
      </c>
      <c r="W108" s="3" t="str">
        <f>IFERROR((VLOOKUP(B108,Returns!$A$3:$B$802,2,0)),"No")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VLOOKUP(M109,People!$A$2:$B$5,2,0)</f>
        <v>Cassandra Brandow</v>
      </c>
      <c r="W109" s="3" t="str">
        <f>IFERROR((VLOOKUP(B109,Returns!$A$3:$B$802,2,0)),"No")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VLOOKUP(M110,People!$A$2:$B$5,2,0)</f>
        <v>Cassandra Brandow</v>
      </c>
      <c r="W110" s="3" t="str">
        <f>IFERROR((VLOOKUP(B110,Returns!$A$3:$B$802,2,0)),"No")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VLOOKUP(M111,People!$A$2:$B$5,2,0)</f>
        <v>Kelly Williams</v>
      </c>
      <c r="W111" s="3" t="str">
        <f>IFERROR((VLOOKUP(B111,Returns!$A$3:$B$802,2,0)),"No")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VLOOKUP(M112,People!$A$2:$B$5,2,0)</f>
        <v>Chuck Magee</v>
      </c>
      <c r="W112" s="3" t="str">
        <f>IFERROR((VLOOKUP(B112,Returns!$A$3:$B$802,2,0)),"No")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VLOOKUP(M113,People!$A$2:$B$5,2,0)</f>
        <v>Kelly Williams</v>
      </c>
      <c r="W113" s="3" t="str">
        <f>IFERROR((VLOOKUP(B113,Returns!$A$3:$B$802,2,0)),"No")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VLOOKUP(M114,People!$A$2:$B$5,2,0)</f>
        <v>Kelly Williams</v>
      </c>
      <c r="W114" s="3" t="str">
        <f>IFERROR((VLOOKUP(B114,Returns!$A$3:$B$802,2,0)),"No")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VLOOKUP(M115,People!$A$2:$B$5,2,0)</f>
        <v>Chuck Magee</v>
      </c>
      <c r="W115" s="3" t="str">
        <f>IFERROR((VLOOKUP(B115,Returns!$A$3:$B$802,2,0)),"No")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VLOOKUP(M116,People!$A$2:$B$5,2,0)</f>
        <v>Chuck Magee</v>
      </c>
      <c r="W116" s="3" t="str">
        <f>IFERROR((VLOOKUP(B116,Returns!$A$3:$B$802,2,0)),"No")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VLOOKUP(M117,People!$A$2:$B$5,2,0)</f>
        <v>Chuck Magee</v>
      </c>
      <c r="W117" s="3" t="str">
        <f>IFERROR((VLOOKUP(B117,Returns!$A$3:$B$802,2,0)),"No")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VLOOKUP(M118,People!$A$2:$B$5,2,0)</f>
        <v>Chuck Magee</v>
      </c>
      <c r="W118" s="3" t="str">
        <f>IFERROR((VLOOKUP(B118,Returns!$A$3:$B$802,2,0)),"No")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VLOOKUP(M119,People!$A$2:$B$5,2,0)</f>
        <v>Anna Andreadi</v>
      </c>
      <c r="W119" s="3" t="str">
        <f>IFERROR((VLOOKUP(B119,Returns!$A$3:$B$802,2,0)),"No")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VLOOKUP(M120,People!$A$2:$B$5,2,0)</f>
        <v>Cassandra Brandow</v>
      </c>
      <c r="W120" s="3" t="str">
        <f>IFERROR((VLOOKUP(B120,Returns!$A$3:$B$802,2,0)),"No")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VLOOKUP(M121,People!$A$2:$B$5,2,0)</f>
        <v>Chuck Magee</v>
      </c>
      <c r="W121" s="3" t="str">
        <f>IFERROR((VLOOKUP(B121,Returns!$A$3:$B$802,2,0)),"No")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VLOOKUP(M122,People!$A$2:$B$5,2,0)</f>
        <v>Chuck Magee</v>
      </c>
      <c r="W122" s="3" t="str">
        <f>IFERROR((VLOOKUP(B122,Returns!$A$3:$B$802,2,0)),"No")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VLOOKUP(M123,People!$A$2:$B$5,2,0)</f>
        <v>Chuck Magee</v>
      </c>
      <c r="W123" s="3" t="str">
        <f>IFERROR((VLOOKUP(B123,Returns!$A$3:$B$802,2,0)),"No")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VLOOKUP(M124,People!$A$2:$B$5,2,0)</f>
        <v>Chuck Magee</v>
      </c>
      <c r="W124" s="3" t="str">
        <f>IFERROR((VLOOKUP(B124,Returns!$A$3:$B$802,2,0)),"No")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VLOOKUP(M125,People!$A$2:$B$5,2,0)</f>
        <v>Chuck Magee</v>
      </c>
      <c r="W125" s="3" t="str">
        <f>IFERROR((VLOOKUP(B125,Returns!$A$3:$B$802,2,0)),"No")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VLOOKUP(M126,People!$A$2:$B$5,2,0)</f>
        <v>Kelly Williams</v>
      </c>
      <c r="W126" s="3" t="str">
        <f>IFERROR((VLOOKUP(B126,Returns!$A$3:$B$802,2,0)),"No")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VLOOKUP(M127,People!$A$2:$B$5,2,0)</f>
        <v>Kelly Williams</v>
      </c>
      <c r="W127" s="3" t="str">
        <f>IFERROR((VLOOKUP(B127,Returns!$A$3:$B$802,2,0)),"No")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VLOOKUP(M128,People!$A$2:$B$5,2,0)</f>
        <v>Anna Andreadi</v>
      </c>
      <c r="W128" s="3" t="str">
        <f>IFERROR((VLOOKUP(B128,Returns!$A$3:$B$802,2,0)),"No")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VLOOKUP(M129,People!$A$2:$B$5,2,0)</f>
        <v>Anna Andreadi</v>
      </c>
      <c r="W129" s="3" t="str">
        <f>IFERROR((VLOOKUP(B129,Returns!$A$3:$B$802,2,0)),"No")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VLOOKUP(M130,People!$A$2:$B$5,2,0)</f>
        <v>Anna Andreadi</v>
      </c>
      <c r="W130" s="3" t="str">
        <f>IFERROR((VLOOKUP(B130,Returns!$A$3:$B$802,2,0)),"No")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VLOOKUP(M131,People!$A$2:$B$5,2,0)</f>
        <v>Anna Andreadi</v>
      </c>
      <c r="W131" s="3" t="str">
        <f>IFERROR((VLOOKUP(B131,Returns!$A$3:$B$802,2,0)),"No")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VLOOKUP(M132,People!$A$2:$B$5,2,0)</f>
        <v>Chuck Magee</v>
      </c>
      <c r="W132" s="3" t="str">
        <f>IFERROR((VLOOKUP(B132,Returns!$A$3:$B$802,2,0)),"No")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VLOOKUP(M133,People!$A$2:$B$5,2,0)</f>
        <v>Chuck Magee</v>
      </c>
      <c r="W133" s="3" t="str">
        <f>IFERROR((VLOOKUP(B133,Returns!$A$3:$B$802,2,0)),"No")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VLOOKUP(M134,People!$A$2:$B$5,2,0)</f>
        <v>Chuck Magee</v>
      </c>
      <c r="W134" s="3" t="str">
        <f>IFERROR((VLOOKUP(B134,Returns!$A$3:$B$802,2,0)),"No")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VLOOKUP(M135,People!$A$2:$B$5,2,0)</f>
        <v>Anna Andreadi</v>
      </c>
      <c r="W135" s="3" t="str">
        <f>IFERROR((VLOOKUP(B135,Returns!$A$3:$B$802,2,0)),"No")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VLOOKUP(M136,People!$A$2:$B$5,2,0)</f>
        <v>Anna Andreadi</v>
      </c>
      <c r="W136" s="3" t="str">
        <f>IFERROR((VLOOKUP(B136,Returns!$A$3:$B$802,2,0)),"No")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VLOOKUP(M137,People!$A$2:$B$5,2,0)</f>
        <v>Anna Andreadi</v>
      </c>
      <c r="W137" s="3" t="str">
        <f>IFERROR((VLOOKUP(B137,Returns!$A$3:$B$802,2,0)),"No")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VLOOKUP(M138,People!$A$2:$B$5,2,0)</f>
        <v>Anna Andreadi</v>
      </c>
      <c r="W138" s="3" t="str">
        <f>IFERROR((VLOOKUP(B138,Returns!$A$3:$B$802,2,0)),"No")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VLOOKUP(M139,People!$A$2:$B$5,2,0)</f>
        <v>Anna Andreadi</v>
      </c>
      <c r="W139" s="3" t="str">
        <f>IFERROR((VLOOKUP(B139,Returns!$A$3:$B$802,2,0)),"No")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VLOOKUP(M140,People!$A$2:$B$5,2,0)</f>
        <v>Anna Andreadi</v>
      </c>
      <c r="W140" s="3" t="str">
        <f>IFERROR((VLOOKUP(B140,Returns!$A$3:$B$802,2,0)),"No")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VLOOKUP(M141,People!$A$2:$B$5,2,0)</f>
        <v>Anna Andreadi</v>
      </c>
      <c r="W141" s="3" t="str">
        <f>IFERROR((VLOOKUP(B141,Returns!$A$3:$B$802,2,0)),"No")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VLOOKUP(M142,People!$A$2:$B$5,2,0)</f>
        <v>Chuck Magee</v>
      </c>
      <c r="W142" s="3" t="str">
        <f>IFERROR((VLOOKUP(B142,Returns!$A$3:$B$802,2,0)),"No")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VLOOKUP(M143,People!$A$2:$B$5,2,0)</f>
        <v>Anna Andreadi</v>
      </c>
      <c r="W143" s="3" t="str">
        <f>IFERROR((VLOOKUP(B143,Returns!$A$3:$B$802,2,0)),"No")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VLOOKUP(M144,People!$A$2:$B$5,2,0)</f>
        <v>Anna Andreadi</v>
      </c>
      <c r="W144" s="3" t="str">
        <f>IFERROR((VLOOKUP(B144,Returns!$A$3:$B$802,2,0)),"No")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VLOOKUP(M145,People!$A$2:$B$5,2,0)</f>
        <v>Anna Andreadi</v>
      </c>
      <c r="W145" s="3" t="str">
        <f>IFERROR((VLOOKUP(B145,Returns!$A$3:$B$802,2,0)),"No")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VLOOKUP(M146,People!$A$2:$B$5,2,0)</f>
        <v>Kelly Williams</v>
      </c>
      <c r="W146" s="3" t="str">
        <f>IFERROR((VLOOKUP(B146,Returns!$A$3:$B$802,2,0)),"No")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VLOOKUP(M147,People!$A$2:$B$5,2,0)</f>
        <v>Anna Andreadi</v>
      </c>
      <c r="W147" s="3" t="str">
        <f>IFERROR((VLOOKUP(B147,Returns!$A$3:$B$802,2,0)),"No")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VLOOKUP(M148,People!$A$2:$B$5,2,0)</f>
        <v>Chuck Magee</v>
      </c>
      <c r="W148" s="3" t="str">
        <f>IFERROR((VLOOKUP(B148,Returns!$A$3:$B$802,2,0)),"No")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VLOOKUP(M149,People!$A$2:$B$5,2,0)</f>
        <v>Kelly Williams</v>
      </c>
      <c r="W149" s="3" t="str">
        <f>IFERROR((VLOOKUP(B149,Returns!$A$3:$B$802,2,0)),"No")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VLOOKUP(M150,People!$A$2:$B$5,2,0)</f>
        <v>Kelly Williams</v>
      </c>
      <c r="W150" s="3" t="str">
        <f>IFERROR((VLOOKUP(B150,Returns!$A$3:$B$802,2,0)),"No")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VLOOKUP(M151,People!$A$2:$B$5,2,0)</f>
        <v>Kelly Williams</v>
      </c>
      <c r="W151" s="3" t="str">
        <f>IFERROR((VLOOKUP(B151,Returns!$A$3:$B$802,2,0)),"No")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VLOOKUP(M152,People!$A$2:$B$5,2,0)</f>
        <v>Kelly Williams</v>
      </c>
      <c r="W152" s="3" t="str">
        <f>IFERROR((VLOOKUP(B152,Returns!$A$3:$B$802,2,0)),"No")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VLOOKUP(M153,People!$A$2:$B$5,2,0)</f>
        <v>Anna Andreadi</v>
      </c>
      <c r="W153" s="3" t="str">
        <f>IFERROR((VLOOKUP(B153,Returns!$A$3:$B$802,2,0)),"No")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VLOOKUP(M154,People!$A$2:$B$5,2,0)</f>
        <v>Anna Andreadi</v>
      </c>
      <c r="W154" s="3" t="str">
        <f>IFERROR((VLOOKUP(B154,Returns!$A$3:$B$802,2,0)),"No")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VLOOKUP(M155,People!$A$2:$B$5,2,0)</f>
        <v>Anna Andreadi</v>
      </c>
      <c r="W155" s="3" t="str">
        <f>IFERROR((VLOOKUP(B155,Returns!$A$3:$B$802,2,0)),"No")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VLOOKUP(M156,People!$A$2:$B$5,2,0)</f>
        <v>Anna Andreadi</v>
      </c>
      <c r="W156" s="3" t="str">
        <f>IFERROR((VLOOKUP(B156,Returns!$A$3:$B$802,2,0)),"No")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VLOOKUP(M157,People!$A$2:$B$5,2,0)</f>
        <v>Anna Andreadi</v>
      </c>
      <c r="W157" s="3" t="str">
        <f>IFERROR((VLOOKUP(B157,Returns!$A$3:$B$802,2,0)),"No")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VLOOKUP(M158,People!$A$2:$B$5,2,0)</f>
        <v>Anna Andreadi</v>
      </c>
      <c r="W158" s="3" t="str">
        <f>IFERROR((VLOOKUP(B158,Returns!$A$3:$B$802,2,0)),"No")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VLOOKUP(M159,People!$A$2:$B$5,2,0)</f>
        <v>Anna Andreadi</v>
      </c>
      <c r="W159" s="3" t="str">
        <f>IFERROR((VLOOKUP(B159,Returns!$A$3:$B$802,2,0)),"No")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VLOOKUP(M160,People!$A$2:$B$5,2,0)</f>
        <v>Kelly Williams</v>
      </c>
      <c r="W160" s="3" t="str">
        <f>IFERROR((VLOOKUP(B160,Returns!$A$3:$B$802,2,0)),"No")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VLOOKUP(M161,People!$A$2:$B$5,2,0)</f>
        <v>Kelly Williams</v>
      </c>
      <c r="W161" s="3" t="str">
        <f>IFERROR((VLOOKUP(B161,Returns!$A$3:$B$802,2,0)),"No")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VLOOKUP(M162,People!$A$2:$B$5,2,0)</f>
        <v>Anna Andreadi</v>
      </c>
      <c r="W162" s="3" t="str">
        <f>IFERROR((VLOOKUP(B162,Returns!$A$3:$B$802,2,0)),"No")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VLOOKUP(M163,People!$A$2:$B$5,2,0)</f>
        <v>Chuck Magee</v>
      </c>
      <c r="W163" s="3" t="str">
        <f>IFERROR((VLOOKUP(B163,Returns!$A$3:$B$802,2,0)),"No")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VLOOKUP(M164,People!$A$2:$B$5,2,0)</f>
        <v>Anna Andreadi</v>
      </c>
      <c r="W164" s="3" t="str">
        <f>IFERROR((VLOOKUP(B164,Returns!$A$3:$B$802,2,0)),"No")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VLOOKUP(M165,People!$A$2:$B$5,2,0)</f>
        <v>Anna Andreadi</v>
      </c>
      <c r="W165" s="3" t="str">
        <f>IFERROR((VLOOKUP(B165,Returns!$A$3:$B$802,2,0)),"No")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VLOOKUP(M166,People!$A$2:$B$5,2,0)</f>
        <v>Kelly Williams</v>
      </c>
      <c r="W166" s="3" t="str">
        <f>IFERROR((VLOOKUP(B166,Returns!$A$3:$B$802,2,0)),"No")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VLOOKUP(M167,People!$A$2:$B$5,2,0)</f>
        <v>Kelly Williams</v>
      </c>
      <c r="W167" s="3" t="str">
        <f>IFERROR((VLOOKUP(B167,Returns!$A$3:$B$802,2,0)),"No")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VLOOKUP(M168,People!$A$2:$B$5,2,0)</f>
        <v>Kelly Williams</v>
      </c>
      <c r="W168" s="3" t="str">
        <f>IFERROR((VLOOKUP(B168,Returns!$A$3:$B$802,2,0)),"No")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VLOOKUP(M169,People!$A$2:$B$5,2,0)</f>
        <v>Kelly Williams</v>
      </c>
      <c r="W169" s="3" t="str">
        <f>IFERROR((VLOOKUP(B169,Returns!$A$3:$B$802,2,0)),"No")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VLOOKUP(M170,People!$A$2:$B$5,2,0)</f>
        <v>Kelly Williams</v>
      </c>
      <c r="W170" s="3" t="str">
        <f>IFERROR((VLOOKUP(B170,Returns!$A$3:$B$802,2,0)),"No")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VLOOKUP(M171,People!$A$2:$B$5,2,0)</f>
        <v>Kelly Williams</v>
      </c>
      <c r="W171" s="3" t="str">
        <f>IFERROR((VLOOKUP(B171,Returns!$A$3:$B$802,2,0)),"No")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VLOOKUP(M172,People!$A$2:$B$5,2,0)</f>
        <v>Kelly Williams</v>
      </c>
      <c r="W172" s="3" t="str">
        <f>IFERROR((VLOOKUP(B172,Returns!$A$3:$B$802,2,0)),"No")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VLOOKUP(M173,People!$A$2:$B$5,2,0)</f>
        <v>Anna Andreadi</v>
      </c>
      <c r="W173" s="3" t="str">
        <f>IFERROR((VLOOKUP(B173,Returns!$A$3:$B$802,2,0)),"No")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VLOOKUP(M174,People!$A$2:$B$5,2,0)</f>
        <v>Anna Andreadi</v>
      </c>
      <c r="W174" s="3" t="str">
        <f>IFERROR((VLOOKUP(B174,Returns!$A$3:$B$802,2,0)),"No")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VLOOKUP(M175,People!$A$2:$B$5,2,0)</f>
        <v>Anna Andreadi</v>
      </c>
      <c r="W175" s="3" t="str">
        <f>IFERROR((VLOOKUP(B175,Returns!$A$3:$B$802,2,0)),"No")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VLOOKUP(M176,People!$A$2:$B$5,2,0)</f>
        <v>Kelly Williams</v>
      </c>
      <c r="W176" s="3" t="str">
        <f>IFERROR((VLOOKUP(B176,Returns!$A$3:$B$802,2,0)),"No")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VLOOKUP(M177,People!$A$2:$B$5,2,0)</f>
        <v>Kelly Williams</v>
      </c>
      <c r="W177" s="3" t="str">
        <f>IFERROR((VLOOKUP(B177,Returns!$A$3:$B$802,2,0)),"No")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VLOOKUP(M178,People!$A$2:$B$5,2,0)</f>
        <v>Kelly Williams</v>
      </c>
      <c r="W178" s="3" t="str">
        <f>IFERROR((VLOOKUP(B178,Returns!$A$3:$B$802,2,0)),"No")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VLOOKUP(M179,People!$A$2:$B$5,2,0)</f>
        <v>Chuck Magee</v>
      </c>
      <c r="W179" s="3" t="str">
        <f>IFERROR((VLOOKUP(B179,Returns!$A$3:$B$802,2,0)),"No")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VLOOKUP(M180,People!$A$2:$B$5,2,0)</f>
        <v>Chuck Magee</v>
      </c>
      <c r="W180" s="3" t="str">
        <f>IFERROR((VLOOKUP(B180,Returns!$A$3:$B$802,2,0)),"No")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VLOOKUP(M181,People!$A$2:$B$5,2,0)</f>
        <v>Chuck Magee</v>
      </c>
      <c r="W181" s="3" t="str">
        <f>IFERROR((VLOOKUP(B181,Returns!$A$3:$B$802,2,0)),"No")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VLOOKUP(M182,People!$A$2:$B$5,2,0)</f>
        <v>Kelly Williams</v>
      </c>
      <c r="W182" s="3" t="str">
        <f>IFERROR((VLOOKUP(B182,Returns!$A$3:$B$802,2,0)),"No")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VLOOKUP(M183,People!$A$2:$B$5,2,0)</f>
        <v>Kelly Williams</v>
      </c>
      <c r="W183" s="3" t="str">
        <f>IFERROR((VLOOKUP(B183,Returns!$A$3:$B$802,2,0)),"No")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VLOOKUP(M184,People!$A$2:$B$5,2,0)</f>
        <v>Cassandra Brandow</v>
      </c>
      <c r="W184" s="3" t="str">
        <f>IFERROR((VLOOKUP(B184,Returns!$A$3:$B$802,2,0)),"No")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VLOOKUP(M185,People!$A$2:$B$5,2,0)</f>
        <v>Cassandra Brandow</v>
      </c>
      <c r="W185" s="3" t="str">
        <f>IFERROR((VLOOKUP(B185,Returns!$A$3:$B$802,2,0)),"No")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VLOOKUP(M186,People!$A$2:$B$5,2,0)</f>
        <v>Cassandra Brandow</v>
      </c>
      <c r="W186" s="3" t="str">
        <f>IFERROR((VLOOKUP(B186,Returns!$A$3:$B$802,2,0)),"No")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VLOOKUP(M187,People!$A$2:$B$5,2,0)</f>
        <v>Chuck Magee</v>
      </c>
      <c r="W187" s="3" t="str">
        <f>IFERROR((VLOOKUP(B187,Returns!$A$3:$B$802,2,0)),"No")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VLOOKUP(M188,People!$A$2:$B$5,2,0)</f>
        <v>Anna Andreadi</v>
      </c>
      <c r="W188" s="3" t="str">
        <f>IFERROR((VLOOKUP(B188,Returns!$A$3:$B$802,2,0)),"No")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VLOOKUP(M189,People!$A$2:$B$5,2,0)</f>
        <v>Kelly Williams</v>
      </c>
      <c r="W189" s="3" t="str">
        <f>IFERROR((VLOOKUP(B189,Returns!$A$3:$B$802,2,0)),"No")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VLOOKUP(M190,People!$A$2:$B$5,2,0)</f>
        <v>Kelly Williams</v>
      </c>
      <c r="W190" s="3" t="str">
        <f>IFERROR((VLOOKUP(B190,Returns!$A$3:$B$802,2,0)),"No")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VLOOKUP(M191,People!$A$2:$B$5,2,0)</f>
        <v>Chuck Magee</v>
      </c>
      <c r="W191" s="3" t="str">
        <f>IFERROR((VLOOKUP(B191,Returns!$A$3:$B$802,2,0)),"No")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VLOOKUP(M192,People!$A$2:$B$5,2,0)</f>
        <v>Chuck Magee</v>
      </c>
      <c r="W192" s="3" t="str">
        <f>IFERROR((VLOOKUP(B192,Returns!$A$3:$B$802,2,0)),"No")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VLOOKUP(M193,People!$A$2:$B$5,2,0)</f>
        <v>Chuck Magee</v>
      </c>
      <c r="W193" s="3" t="str">
        <f>IFERROR((VLOOKUP(B193,Returns!$A$3:$B$802,2,0)),"No")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VLOOKUP(M194,People!$A$2:$B$5,2,0)</f>
        <v>Chuck Magee</v>
      </c>
      <c r="W194" s="3" t="str">
        <f>IFERROR((VLOOKUP(B194,Returns!$A$3:$B$802,2,0)),"No")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VLOOKUP(M195,People!$A$2:$B$5,2,0)</f>
        <v>Chuck Magee</v>
      </c>
      <c r="W195" s="3" t="str">
        <f>IFERROR((VLOOKUP(B195,Returns!$A$3:$B$802,2,0)),"No")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VLOOKUP(M196,People!$A$2:$B$5,2,0)</f>
        <v>Anna Andreadi</v>
      </c>
      <c r="W196" s="3" t="str">
        <f>IFERROR((VLOOKUP(B196,Returns!$A$3:$B$802,2,0)),"No")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VLOOKUP(M197,People!$A$2:$B$5,2,0)</f>
        <v>Chuck Magee</v>
      </c>
      <c r="W197" s="3" t="str">
        <f>IFERROR((VLOOKUP(B197,Returns!$A$3:$B$802,2,0)),"No")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VLOOKUP(M198,People!$A$2:$B$5,2,0)</f>
        <v>Chuck Magee</v>
      </c>
      <c r="W198" s="3" t="str">
        <f>IFERROR((VLOOKUP(B198,Returns!$A$3:$B$802,2,0)),"No")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VLOOKUP(M199,People!$A$2:$B$5,2,0)</f>
        <v>Chuck Magee</v>
      </c>
      <c r="W199" s="3" t="str">
        <f>IFERROR((VLOOKUP(B199,Returns!$A$3:$B$802,2,0)),"No")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VLOOKUP(M200,People!$A$2:$B$5,2,0)</f>
        <v>Chuck Magee</v>
      </c>
      <c r="W200" s="3" t="str">
        <f>IFERROR((VLOOKUP(B200,Returns!$A$3:$B$802,2,0)),"No")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VLOOKUP(M201,People!$A$2:$B$5,2,0)</f>
        <v>Chuck Magee</v>
      </c>
      <c r="W201" s="3" t="str">
        <f>IFERROR((VLOOKUP(B201,Returns!$A$3:$B$802,2,0)),"No")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VLOOKUP(M202,People!$A$2:$B$5,2,0)</f>
        <v>Chuck Magee</v>
      </c>
      <c r="W202" s="3" t="str">
        <f>IFERROR((VLOOKUP(B202,Returns!$A$3:$B$802,2,0)),"No")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VLOOKUP(M203,People!$A$2:$B$5,2,0)</f>
        <v>Anna Andreadi</v>
      </c>
      <c r="W203" s="3" t="str">
        <f>IFERROR((VLOOKUP(B203,Returns!$A$3:$B$802,2,0)),"No")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VLOOKUP(M204,People!$A$2:$B$5,2,0)</f>
        <v>Anna Andreadi</v>
      </c>
      <c r="W204" s="3" t="str">
        <f>IFERROR((VLOOKUP(B204,Returns!$A$3:$B$802,2,0)),"No")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VLOOKUP(M205,People!$A$2:$B$5,2,0)</f>
        <v>Kelly Williams</v>
      </c>
      <c r="W205" s="3" t="str">
        <f>IFERROR((VLOOKUP(B205,Returns!$A$3:$B$802,2,0)),"No")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VLOOKUP(M206,People!$A$2:$B$5,2,0)</f>
        <v>Cassandra Brandow</v>
      </c>
      <c r="W206" s="3" t="str">
        <f>IFERROR((VLOOKUP(B206,Returns!$A$3:$B$802,2,0)),"No")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VLOOKUP(M207,People!$A$2:$B$5,2,0)</f>
        <v>Anna Andreadi</v>
      </c>
      <c r="W207" s="3" t="str">
        <f>IFERROR((VLOOKUP(B207,Returns!$A$3:$B$802,2,0)),"No")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VLOOKUP(M208,People!$A$2:$B$5,2,0)</f>
        <v>Kelly Williams</v>
      </c>
      <c r="W208" s="3" t="str">
        <f>IFERROR((VLOOKUP(B208,Returns!$A$3:$B$802,2,0)),"No")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VLOOKUP(M209,People!$A$2:$B$5,2,0)</f>
        <v>Kelly Williams</v>
      </c>
      <c r="W209" s="3" t="str">
        <f>IFERROR((VLOOKUP(B209,Returns!$A$3:$B$802,2,0)),"No")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VLOOKUP(M210,People!$A$2:$B$5,2,0)</f>
        <v>Kelly Williams</v>
      </c>
      <c r="W210" s="3" t="str">
        <f>IFERROR((VLOOKUP(B210,Returns!$A$3:$B$802,2,0)),"No")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VLOOKUP(M211,People!$A$2:$B$5,2,0)</f>
        <v>Kelly Williams</v>
      </c>
      <c r="W211" s="3" t="str">
        <f>IFERROR((VLOOKUP(B211,Returns!$A$3:$B$802,2,0)),"No")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VLOOKUP(M212,People!$A$2:$B$5,2,0)</f>
        <v>Kelly Williams</v>
      </c>
      <c r="W212" s="3" t="str">
        <f>IFERROR((VLOOKUP(B212,Returns!$A$3:$B$802,2,0)),"No")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VLOOKUP(M213,People!$A$2:$B$5,2,0)</f>
        <v>Kelly Williams</v>
      </c>
      <c r="W213" s="3" t="str">
        <f>IFERROR((VLOOKUP(B213,Returns!$A$3:$B$802,2,0)),"No")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VLOOKUP(M214,People!$A$2:$B$5,2,0)</f>
        <v>Chuck Magee</v>
      </c>
      <c r="W214" s="3" t="str">
        <f>IFERROR((VLOOKUP(B214,Returns!$A$3:$B$802,2,0)),"No")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VLOOKUP(M215,People!$A$2:$B$5,2,0)</f>
        <v>Chuck Magee</v>
      </c>
      <c r="W215" s="3" t="str">
        <f>IFERROR((VLOOKUP(B215,Returns!$A$3:$B$802,2,0)),"No")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VLOOKUP(M216,People!$A$2:$B$5,2,0)</f>
        <v>Chuck Magee</v>
      </c>
      <c r="W216" s="3" t="str">
        <f>IFERROR((VLOOKUP(B216,Returns!$A$3:$B$802,2,0)),"No")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VLOOKUP(M217,People!$A$2:$B$5,2,0)</f>
        <v>Chuck Magee</v>
      </c>
      <c r="W217" s="3" t="str">
        <f>IFERROR((VLOOKUP(B217,Returns!$A$3:$B$802,2,0)),"No")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VLOOKUP(M218,People!$A$2:$B$5,2,0)</f>
        <v>Chuck Magee</v>
      </c>
      <c r="W218" s="3" t="str">
        <f>IFERROR((VLOOKUP(B218,Returns!$A$3:$B$802,2,0)),"No")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VLOOKUP(M219,People!$A$2:$B$5,2,0)</f>
        <v>Anna Andreadi</v>
      </c>
      <c r="W219" s="3" t="str">
        <f>IFERROR((VLOOKUP(B219,Returns!$A$3:$B$802,2,0)),"No")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VLOOKUP(M220,People!$A$2:$B$5,2,0)</f>
        <v>Anna Andreadi</v>
      </c>
      <c r="W220" s="3" t="str">
        <f>IFERROR((VLOOKUP(B220,Returns!$A$3:$B$802,2,0)),"No")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VLOOKUP(M221,People!$A$2:$B$5,2,0)</f>
        <v>Chuck Magee</v>
      </c>
      <c r="W221" s="3" t="str">
        <f>IFERROR((VLOOKUP(B221,Returns!$A$3:$B$802,2,0)),"No")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VLOOKUP(M222,People!$A$2:$B$5,2,0)</f>
        <v>Chuck Magee</v>
      </c>
      <c r="W222" s="3" t="str">
        <f>IFERROR((VLOOKUP(B222,Returns!$A$3:$B$802,2,0)),"No")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VLOOKUP(M223,People!$A$2:$B$5,2,0)</f>
        <v>Chuck Magee</v>
      </c>
      <c r="W223" s="3" t="str">
        <f>IFERROR((VLOOKUP(B223,Returns!$A$3:$B$802,2,0)),"No")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VLOOKUP(M224,People!$A$2:$B$5,2,0)</f>
        <v>Chuck Magee</v>
      </c>
      <c r="W224" s="3" t="str">
        <f>IFERROR((VLOOKUP(B224,Returns!$A$3:$B$802,2,0)),"No")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VLOOKUP(M225,People!$A$2:$B$5,2,0)</f>
        <v>Chuck Magee</v>
      </c>
      <c r="W225" s="3" t="str">
        <f>IFERROR((VLOOKUP(B225,Returns!$A$3:$B$802,2,0)),"No")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VLOOKUP(M226,People!$A$2:$B$5,2,0)</f>
        <v>Chuck Magee</v>
      </c>
      <c r="W226" s="3" t="str">
        <f>IFERROR((VLOOKUP(B226,Returns!$A$3:$B$802,2,0)),"No")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VLOOKUP(M227,People!$A$2:$B$5,2,0)</f>
        <v>Kelly Williams</v>
      </c>
      <c r="W227" s="3" t="str">
        <f>IFERROR((VLOOKUP(B227,Returns!$A$3:$B$802,2,0)),"No")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VLOOKUP(M228,People!$A$2:$B$5,2,0)</f>
        <v>Kelly Williams</v>
      </c>
      <c r="W228" s="3" t="str">
        <f>IFERROR((VLOOKUP(B228,Returns!$A$3:$B$802,2,0)),"No")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VLOOKUP(M229,People!$A$2:$B$5,2,0)</f>
        <v>Kelly Williams</v>
      </c>
      <c r="W229" s="3" t="str">
        <f>IFERROR((VLOOKUP(B229,Returns!$A$3:$B$802,2,0)),"No")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VLOOKUP(M230,People!$A$2:$B$5,2,0)</f>
        <v>Cassandra Brandow</v>
      </c>
      <c r="W230" s="3" t="str">
        <f>IFERROR((VLOOKUP(B230,Returns!$A$3:$B$802,2,0)),"No")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VLOOKUP(M231,People!$A$2:$B$5,2,0)</f>
        <v>Cassandra Brandow</v>
      </c>
      <c r="W231" s="3" t="str">
        <f>IFERROR((VLOOKUP(B231,Returns!$A$3:$B$802,2,0)),"No")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VLOOKUP(M232,People!$A$2:$B$5,2,0)</f>
        <v>Cassandra Brandow</v>
      </c>
      <c r="W232" s="3" t="str">
        <f>IFERROR((VLOOKUP(B232,Returns!$A$3:$B$802,2,0)),"No")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VLOOKUP(M233,People!$A$2:$B$5,2,0)</f>
        <v>Cassandra Brandow</v>
      </c>
      <c r="W233" s="3" t="str">
        <f>IFERROR((VLOOKUP(B233,Returns!$A$3:$B$802,2,0)),"No")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VLOOKUP(M234,People!$A$2:$B$5,2,0)</f>
        <v>Cassandra Brandow</v>
      </c>
      <c r="W234" s="3" t="str">
        <f>IFERROR((VLOOKUP(B234,Returns!$A$3:$B$802,2,0)),"No")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VLOOKUP(M235,People!$A$2:$B$5,2,0)</f>
        <v>Cassandra Brandow</v>
      </c>
      <c r="W235" s="3" t="str">
        <f>IFERROR((VLOOKUP(B235,Returns!$A$3:$B$802,2,0)),"No")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VLOOKUP(M236,People!$A$2:$B$5,2,0)</f>
        <v>Cassandra Brandow</v>
      </c>
      <c r="W236" s="3" t="str">
        <f>IFERROR((VLOOKUP(B236,Returns!$A$3:$B$802,2,0)),"No")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VLOOKUP(M237,People!$A$2:$B$5,2,0)</f>
        <v>Cassandra Brandow</v>
      </c>
      <c r="W237" s="3" t="str">
        <f>IFERROR((VLOOKUP(B237,Returns!$A$3:$B$802,2,0)),"No")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VLOOKUP(M238,People!$A$2:$B$5,2,0)</f>
        <v>Anna Andreadi</v>
      </c>
      <c r="W238" s="3" t="str">
        <f>IFERROR((VLOOKUP(B238,Returns!$A$3:$B$802,2,0)),"No")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VLOOKUP(M239,People!$A$2:$B$5,2,0)</f>
        <v>Kelly Williams</v>
      </c>
      <c r="W239" s="3" t="str">
        <f>IFERROR((VLOOKUP(B239,Returns!$A$3:$B$802,2,0)),"No")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VLOOKUP(M240,People!$A$2:$B$5,2,0)</f>
        <v>Kelly Williams</v>
      </c>
      <c r="W240" s="3" t="str">
        <f>IFERROR((VLOOKUP(B240,Returns!$A$3:$B$802,2,0)),"No")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VLOOKUP(M241,People!$A$2:$B$5,2,0)</f>
        <v>Kelly Williams</v>
      </c>
      <c r="W241" s="3" t="str">
        <f>IFERROR((VLOOKUP(B241,Returns!$A$3:$B$802,2,0)),"No")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VLOOKUP(M242,People!$A$2:$B$5,2,0)</f>
        <v>Kelly Williams</v>
      </c>
      <c r="W242" s="3" t="str">
        <f>IFERROR((VLOOKUP(B242,Returns!$A$3:$B$802,2,0)),"No")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VLOOKUP(M243,People!$A$2:$B$5,2,0)</f>
        <v>Kelly Williams</v>
      </c>
      <c r="W243" s="3" t="str">
        <f>IFERROR((VLOOKUP(B243,Returns!$A$3:$B$802,2,0)),"No")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VLOOKUP(M244,People!$A$2:$B$5,2,0)</f>
        <v>Kelly Williams</v>
      </c>
      <c r="W244" s="3" t="str">
        <f>IFERROR((VLOOKUP(B244,Returns!$A$3:$B$802,2,0)),"No")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VLOOKUP(M245,People!$A$2:$B$5,2,0)</f>
        <v>Kelly Williams</v>
      </c>
      <c r="W245" s="3" t="str">
        <f>IFERROR((VLOOKUP(B245,Returns!$A$3:$B$802,2,0)),"No")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VLOOKUP(M246,People!$A$2:$B$5,2,0)</f>
        <v>Kelly Williams</v>
      </c>
      <c r="W246" s="3" t="str">
        <f>IFERROR((VLOOKUP(B246,Returns!$A$3:$B$802,2,0)),"No")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VLOOKUP(M247,People!$A$2:$B$5,2,0)</f>
        <v>Kelly Williams</v>
      </c>
      <c r="W247" s="3" t="str">
        <f>IFERROR((VLOOKUP(B247,Returns!$A$3:$B$802,2,0)),"No")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VLOOKUP(M248,People!$A$2:$B$5,2,0)</f>
        <v>Kelly Williams</v>
      </c>
      <c r="W248" s="3" t="str">
        <f>IFERROR((VLOOKUP(B248,Returns!$A$3:$B$802,2,0)),"No")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VLOOKUP(M249,People!$A$2:$B$5,2,0)</f>
        <v>Kelly Williams</v>
      </c>
      <c r="W249" s="3" t="str">
        <f>IFERROR((VLOOKUP(B249,Returns!$A$3:$B$802,2,0)),"No")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VLOOKUP(M250,People!$A$2:$B$5,2,0)</f>
        <v>Kelly Williams</v>
      </c>
      <c r="W250" s="3" t="str">
        <f>IFERROR((VLOOKUP(B250,Returns!$A$3:$B$802,2,0)),"No")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VLOOKUP(M251,People!$A$2:$B$5,2,0)</f>
        <v>Anna Andreadi</v>
      </c>
      <c r="W251" s="3" t="str">
        <f>IFERROR((VLOOKUP(B251,Returns!$A$3:$B$802,2,0)),"No")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VLOOKUP(M252,People!$A$2:$B$5,2,0)</f>
        <v>Anna Andreadi</v>
      </c>
      <c r="W252" s="3" t="str">
        <f>IFERROR((VLOOKUP(B252,Returns!$A$3:$B$802,2,0)),"No")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VLOOKUP(M253,People!$A$2:$B$5,2,0)</f>
        <v>Anna Andreadi</v>
      </c>
      <c r="W253" s="3" t="str">
        <f>IFERROR((VLOOKUP(B253,Returns!$A$3:$B$802,2,0)),"No")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VLOOKUP(M254,People!$A$2:$B$5,2,0)</f>
        <v>Chuck Magee</v>
      </c>
      <c r="W254" s="3" t="str">
        <f>IFERROR((VLOOKUP(B254,Returns!$A$3:$B$802,2,0)),"No")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VLOOKUP(M255,People!$A$2:$B$5,2,0)</f>
        <v>Chuck Magee</v>
      </c>
      <c r="W255" s="3" t="str">
        <f>IFERROR((VLOOKUP(B255,Returns!$A$3:$B$802,2,0)),"No")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VLOOKUP(M256,People!$A$2:$B$5,2,0)</f>
        <v>Kelly Williams</v>
      </c>
      <c r="W256" s="3" t="str">
        <f>IFERROR((VLOOKUP(B256,Returns!$A$3:$B$802,2,0)),"No")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VLOOKUP(M257,People!$A$2:$B$5,2,0)</f>
        <v>Kelly Williams</v>
      </c>
      <c r="W257" s="3" t="str">
        <f>IFERROR((VLOOKUP(B257,Returns!$A$3:$B$802,2,0)),"No")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VLOOKUP(M258,People!$A$2:$B$5,2,0)</f>
        <v>Kelly Williams</v>
      </c>
      <c r="W258" s="3" t="str">
        <f>IFERROR((VLOOKUP(B258,Returns!$A$3:$B$802,2,0)),"No")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VLOOKUP(M259,People!$A$2:$B$5,2,0)</f>
        <v>Kelly Williams</v>
      </c>
      <c r="W259" s="3" t="str">
        <f>IFERROR((VLOOKUP(B259,Returns!$A$3:$B$802,2,0)),"No")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VLOOKUP(M260,People!$A$2:$B$5,2,0)</f>
        <v>Chuck Magee</v>
      </c>
      <c r="W260" s="3" t="str">
        <f>IFERROR((VLOOKUP(B260,Returns!$A$3:$B$802,2,0)),"No")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VLOOKUP(M261,People!$A$2:$B$5,2,0)</f>
        <v>Chuck Magee</v>
      </c>
      <c r="W261" s="3" t="str">
        <f>IFERROR((VLOOKUP(B261,Returns!$A$3:$B$802,2,0)),"No")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VLOOKUP(M262,People!$A$2:$B$5,2,0)</f>
        <v>Chuck Magee</v>
      </c>
      <c r="W262" s="3" t="str">
        <f>IFERROR((VLOOKUP(B262,Returns!$A$3:$B$802,2,0)),"No")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VLOOKUP(M263,People!$A$2:$B$5,2,0)</f>
        <v>Kelly Williams</v>
      </c>
      <c r="W263" s="3" t="str">
        <f>IFERROR((VLOOKUP(B263,Returns!$A$3:$B$802,2,0)),"No")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VLOOKUP(M264,People!$A$2:$B$5,2,0)</f>
        <v>Kelly Williams</v>
      </c>
      <c r="W264" s="3" t="str">
        <f>IFERROR((VLOOKUP(B264,Returns!$A$3:$B$802,2,0)),"No")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VLOOKUP(M265,People!$A$2:$B$5,2,0)</f>
        <v>Kelly Williams</v>
      </c>
      <c r="W265" s="3" t="str">
        <f>IFERROR((VLOOKUP(B265,Returns!$A$3:$B$802,2,0)),"No")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VLOOKUP(M266,People!$A$2:$B$5,2,0)</f>
        <v>Kelly Williams</v>
      </c>
      <c r="W266" s="3" t="str">
        <f>IFERROR((VLOOKUP(B266,Returns!$A$3:$B$802,2,0)),"No")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VLOOKUP(M267,People!$A$2:$B$5,2,0)</f>
        <v>Anna Andreadi</v>
      </c>
      <c r="W267" s="3" t="str">
        <f>IFERROR((VLOOKUP(B267,Returns!$A$3:$B$802,2,0)),"No")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VLOOKUP(M268,People!$A$2:$B$5,2,0)</f>
        <v>Cassandra Brandow</v>
      </c>
      <c r="W268" s="3" t="str">
        <f>IFERROR((VLOOKUP(B268,Returns!$A$3:$B$802,2,0)),"No")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VLOOKUP(M269,People!$A$2:$B$5,2,0)</f>
        <v>Chuck Magee</v>
      </c>
      <c r="W269" s="3" t="str">
        <f>IFERROR((VLOOKUP(B269,Returns!$A$3:$B$802,2,0)),"No")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VLOOKUP(M270,People!$A$2:$B$5,2,0)</f>
        <v>Chuck Magee</v>
      </c>
      <c r="W270" s="3" t="str">
        <f>IFERROR((VLOOKUP(B270,Returns!$A$3:$B$802,2,0)),"No")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VLOOKUP(M271,People!$A$2:$B$5,2,0)</f>
        <v>Chuck Magee</v>
      </c>
      <c r="W271" s="3" t="str">
        <f>IFERROR((VLOOKUP(B271,Returns!$A$3:$B$802,2,0)),"No")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VLOOKUP(M272,People!$A$2:$B$5,2,0)</f>
        <v>Anna Andreadi</v>
      </c>
      <c r="W272" s="3" t="str">
        <f>IFERROR((VLOOKUP(B272,Returns!$A$3:$B$802,2,0)),"No")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VLOOKUP(M273,People!$A$2:$B$5,2,0)</f>
        <v>Anna Andreadi</v>
      </c>
      <c r="W273" s="3" t="str">
        <f>IFERROR((VLOOKUP(B273,Returns!$A$3:$B$802,2,0)),"No")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VLOOKUP(M274,People!$A$2:$B$5,2,0)</f>
        <v>Anna Andreadi</v>
      </c>
      <c r="W274" s="3" t="str">
        <f>IFERROR((VLOOKUP(B274,Returns!$A$3:$B$802,2,0)),"No")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VLOOKUP(M275,People!$A$2:$B$5,2,0)</f>
        <v>Anna Andreadi</v>
      </c>
      <c r="W275" s="3" t="str">
        <f>IFERROR((VLOOKUP(B275,Returns!$A$3:$B$802,2,0)),"No")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VLOOKUP(M276,People!$A$2:$B$5,2,0)</f>
        <v>Anna Andreadi</v>
      </c>
      <c r="W276" s="3" t="str">
        <f>IFERROR((VLOOKUP(B276,Returns!$A$3:$B$802,2,0)),"No")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VLOOKUP(M277,People!$A$2:$B$5,2,0)</f>
        <v>Anna Andreadi</v>
      </c>
      <c r="W277" s="3" t="str">
        <f>IFERROR((VLOOKUP(B277,Returns!$A$3:$B$802,2,0)),"No")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VLOOKUP(M278,People!$A$2:$B$5,2,0)</f>
        <v>Chuck Magee</v>
      </c>
      <c r="W278" s="3" t="str">
        <f>IFERROR((VLOOKUP(B278,Returns!$A$3:$B$802,2,0)),"No")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VLOOKUP(M279,People!$A$2:$B$5,2,0)</f>
        <v>Chuck Magee</v>
      </c>
      <c r="W279" s="3" t="str">
        <f>IFERROR((VLOOKUP(B279,Returns!$A$3:$B$802,2,0)),"No")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VLOOKUP(M280,People!$A$2:$B$5,2,0)</f>
        <v>Chuck Magee</v>
      </c>
      <c r="W280" s="3" t="str">
        <f>IFERROR((VLOOKUP(B280,Returns!$A$3:$B$802,2,0)),"No")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VLOOKUP(M281,People!$A$2:$B$5,2,0)</f>
        <v>Chuck Magee</v>
      </c>
      <c r="W281" s="3" t="str">
        <f>IFERROR((VLOOKUP(B281,Returns!$A$3:$B$802,2,0)),"No")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VLOOKUP(M282,People!$A$2:$B$5,2,0)</f>
        <v>Kelly Williams</v>
      </c>
      <c r="W282" s="3" t="str">
        <f>IFERROR((VLOOKUP(B282,Returns!$A$3:$B$802,2,0)),"No")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VLOOKUP(M283,People!$A$2:$B$5,2,0)</f>
        <v>Kelly Williams</v>
      </c>
      <c r="W283" s="3" t="str">
        <f>IFERROR((VLOOKUP(B283,Returns!$A$3:$B$802,2,0)),"No")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VLOOKUP(M284,People!$A$2:$B$5,2,0)</f>
        <v>Anna Andreadi</v>
      </c>
      <c r="W284" s="3" t="str">
        <f>IFERROR((VLOOKUP(B284,Returns!$A$3:$B$802,2,0)),"No")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VLOOKUP(M285,People!$A$2:$B$5,2,0)</f>
        <v>Anna Andreadi</v>
      </c>
      <c r="W285" s="3" t="str">
        <f>IFERROR((VLOOKUP(B285,Returns!$A$3:$B$802,2,0)),"No")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VLOOKUP(M286,People!$A$2:$B$5,2,0)</f>
        <v>Anna Andreadi</v>
      </c>
      <c r="W286" s="3" t="str">
        <f>IFERROR((VLOOKUP(B286,Returns!$A$3:$B$802,2,0)),"No")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VLOOKUP(M287,People!$A$2:$B$5,2,0)</f>
        <v>Anna Andreadi</v>
      </c>
      <c r="W287" s="3" t="str">
        <f>IFERROR((VLOOKUP(B287,Returns!$A$3:$B$802,2,0)),"No")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VLOOKUP(M288,People!$A$2:$B$5,2,0)</f>
        <v>Cassandra Brandow</v>
      </c>
      <c r="W288" s="3" t="str">
        <f>IFERROR((VLOOKUP(B288,Returns!$A$3:$B$802,2,0)),"No")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VLOOKUP(M289,People!$A$2:$B$5,2,0)</f>
        <v>Cassandra Brandow</v>
      </c>
      <c r="W289" s="3" t="str">
        <f>IFERROR((VLOOKUP(B289,Returns!$A$3:$B$802,2,0)),"No")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VLOOKUP(M290,People!$A$2:$B$5,2,0)</f>
        <v>Cassandra Brandow</v>
      </c>
      <c r="W290" s="3" t="str">
        <f>IFERROR((VLOOKUP(B290,Returns!$A$3:$B$802,2,0)),"No")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VLOOKUP(M291,People!$A$2:$B$5,2,0)</f>
        <v>Chuck Magee</v>
      </c>
      <c r="W291" s="3" t="str">
        <f>IFERROR((VLOOKUP(B291,Returns!$A$3:$B$802,2,0)),"No")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VLOOKUP(M292,People!$A$2:$B$5,2,0)</f>
        <v>Chuck Magee</v>
      </c>
      <c r="W292" s="3" t="str">
        <f>IFERROR((VLOOKUP(B292,Returns!$A$3:$B$802,2,0)),"No")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VLOOKUP(M293,People!$A$2:$B$5,2,0)</f>
        <v>Chuck Magee</v>
      </c>
      <c r="W293" s="3" t="str">
        <f>IFERROR((VLOOKUP(B293,Returns!$A$3:$B$802,2,0)),"No")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VLOOKUP(M294,People!$A$2:$B$5,2,0)</f>
        <v>Chuck Magee</v>
      </c>
      <c r="W294" s="3" t="str">
        <f>IFERROR((VLOOKUP(B294,Returns!$A$3:$B$802,2,0)),"No")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VLOOKUP(M295,People!$A$2:$B$5,2,0)</f>
        <v>Anna Andreadi</v>
      </c>
      <c r="W295" s="3" t="str">
        <f>IFERROR((VLOOKUP(B295,Returns!$A$3:$B$802,2,0)),"No")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VLOOKUP(M296,People!$A$2:$B$5,2,0)</f>
        <v>Anna Andreadi</v>
      </c>
      <c r="W296" s="3" t="str">
        <f>IFERROR((VLOOKUP(B296,Returns!$A$3:$B$802,2,0)),"No")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VLOOKUP(M297,People!$A$2:$B$5,2,0)</f>
        <v>Anna Andreadi</v>
      </c>
      <c r="W297" s="3" t="str">
        <f>IFERROR((VLOOKUP(B297,Returns!$A$3:$B$802,2,0)),"No")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VLOOKUP(M298,People!$A$2:$B$5,2,0)</f>
        <v>Anna Andreadi</v>
      </c>
      <c r="W298" s="3" t="str">
        <f>IFERROR((VLOOKUP(B298,Returns!$A$3:$B$802,2,0)),"No")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VLOOKUP(M299,People!$A$2:$B$5,2,0)</f>
        <v>Anna Andreadi</v>
      </c>
      <c r="W299" s="3" t="str">
        <f>IFERROR((VLOOKUP(B299,Returns!$A$3:$B$802,2,0)),"No")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VLOOKUP(M300,People!$A$2:$B$5,2,0)</f>
        <v>Chuck Magee</v>
      </c>
      <c r="W300" s="3" t="str">
        <f>IFERROR((VLOOKUP(B300,Returns!$A$3:$B$802,2,0)),"No")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VLOOKUP(M301,People!$A$2:$B$5,2,0)</f>
        <v>Chuck Magee</v>
      </c>
      <c r="W301" s="3" t="str">
        <f>IFERROR((VLOOKUP(B301,Returns!$A$3:$B$802,2,0)),"No")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VLOOKUP(M302,People!$A$2:$B$5,2,0)</f>
        <v>Chuck Magee</v>
      </c>
      <c r="W302" s="3" t="str">
        <f>IFERROR((VLOOKUP(B302,Returns!$A$3:$B$802,2,0)),"No")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VLOOKUP(M303,People!$A$2:$B$5,2,0)</f>
        <v>Chuck Magee</v>
      </c>
      <c r="W303" s="3" t="str">
        <f>IFERROR((VLOOKUP(B303,Returns!$A$3:$B$802,2,0)),"No")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VLOOKUP(M304,People!$A$2:$B$5,2,0)</f>
        <v>Chuck Magee</v>
      </c>
      <c r="W304" s="3" t="str">
        <f>IFERROR((VLOOKUP(B304,Returns!$A$3:$B$802,2,0)),"No")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VLOOKUP(M305,People!$A$2:$B$5,2,0)</f>
        <v>Kelly Williams</v>
      </c>
      <c r="W305" s="3" t="str">
        <f>IFERROR((VLOOKUP(B305,Returns!$A$3:$B$802,2,0)),"No")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VLOOKUP(M306,People!$A$2:$B$5,2,0)</f>
        <v>Chuck Magee</v>
      </c>
      <c r="W306" s="3" t="str">
        <f>IFERROR((VLOOKUP(B306,Returns!$A$3:$B$802,2,0)),"No")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VLOOKUP(M307,People!$A$2:$B$5,2,0)</f>
        <v>Kelly Williams</v>
      </c>
      <c r="W307" s="3" t="str">
        <f>IFERROR((VLOOKUP(B307,Returns!$A$3:$B$802,2,0)),"No")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VLOOKUP(M308,People!$A$2:$B$5,2,0)</f>
        <v>Chuck Magee</v>
      </c>
      <c r="W308" s="3" t="str">
        <f>IFERROR((VLOOKUP(B308,Returns!$A$3:$B$802,2,0)),"No")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VLOOKUP(M309,People!$A$2:$B$5,2,0)</f>
        <v>Chuck Magee</v>
      </c>
      <c r="W309" s="3" t="str">
        <f>IFERROR((VLOOKUP(B309,Returns!$A$3:$B$802,2,0)),"No")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VLOOKUP(M310,People!$A$2:$B$5,2,0)</f>
        <v>Cassandra Brandow</v>
      </c>
      <c r="W310" s="3" t="str">
        <f>IFERROR((VLOOKUP(B310,Returns!$A$3:$B$802,2,0)),"No")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VLOOKUP(M311,People!$A$2:$B$5,2,0)</f>
        <v>Anna Andreadi</v>
      </c>
      <c r="W311" s="3" t="str">
        <f>IFERROR((VLOOKUP(B311,Returns!$A$3:$B$802,2,0)),"No")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VLOOKUP(M312,People!$A$2:$B$5,2,0)</f>
        <v>Anna Andreadi</v>
      </c>
      <c r="W312" s="3" t="str">
        <f>IFERROR((VLOOKUP(B312,Returns!$A$3:$B$802,2,0)),"No")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VLOOKUP(M313,People!$A$2:$B$5,2,0)</f>
        <v>Anna Andreadi</v>
      </c>
      <c r="W313" s="3" t="str">
        <f>IFERROR((VLOOKUP(B313,Returns!$A$3:$B$802,2,0)),"No")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VLOOKUP(M314,People!$A$2:$B$5,2,0)</f>
        <v>Anna Andreadi</v>
      </c>
      <c r="W314" s="3" t="str">
        <f>IFERROR((VLOOKUP(B314,Returns!$A$3:$B$802,2,0)),"No")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VLOOKUP(M315,People!$A$2:$B$5,2,0)</f>
        <v>Chuck Magee</v>
      </c>
      <c r="W315" s="3" t="str">
        <f>IFERROR((VLOOKUP(B315,Returns!$A$3:$B$802,2,0)),"No")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VLOOKUP(M316,People!$A$2:$B$5,2,0)</f>
        <v>Cassandra Brandow</v>
      </c>
      <c r="W316" s="3" t="str">
        <f>IFERROR((VLOOKUP(B316,Returns!$A$3:$B$802,2,0)),"No")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VLOOKUP(M317,People!$A$2:$B$5,2,0)</f>
        <v>Cassandra Brandow</v>
      </c>
      <c r="W317" s="3" t="str">
        <f>IFERROR((VLOOKUP(B317,Returns!$A$3:$B$802,2,0)),"No")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VLOOKUP(M318,People!$A$2:$B$5,2,0)</f>
        <v>Chuck Magee</v>
      </c>
      <c r="W318" s="3" t="str">
        <f>IFERROR((VLOOKUP(B318,Returns!$A$3:$B$802,2,0)),"No")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VLOOKUP(M319,People!$A$2:$B$5,2,0)</f>
        <v>Chuck Magee</v>
      </c>
      <c r="W319" s="3" t="str">
        <f>IFERROR((VLOOKUP(B319,Returns!$A$3:$B$802,2,0)),"No")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VLOOKUP(M320,People!$A$2:$B$5,2,0)</f>
        <v>Chuck Magee</v>
      </c>
      <c r="W320" s="3" t="str">
        <f>IFERROR((VLOOKUP(B320,Returns!$A$3:$B$802,2,0)),"No")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VLOOKUP(M321,People!$A$2:$B$5,2,0)</f>
        <v>Chuck Magee</v>
      </c>
      <c r="W321" s="3" t="str">
        <f>IFERROR((VLOOKUP(B321,Returns!$A$3:$B$802,2,0)),"No")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VLOOKUP(M322,People!$A$2:$B$5,2,0)</f>
        <v>Chuck Magee</v>
      </c>
      <c r="W322" s="3" t="str">
        <f>IFERROR((VLOOKUP(B322,Returns!$A$3:$B$802,2,0)),"No")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VLOOKUP(M323,People!$A$2:$B$5,2,0)</f>
        <v>Chuck Magee</v>
      </c>
      <c r="W323" s="3" t="str">
        <f>IFERROR((VLOOKUP(B323,Returns!$A$3:$B$802,2,0)),"No")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VLOOKUP(M324,People!$A$2:$B$5,2,0)</f>
        <v>Anna Andreadi</v>
      </c>
      <c r="W324" s="3" t="str">
        <f>IFERROR((VLOOKUP(B324,Returns!$A$3:$B$802,2,0)),"No")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VLOOKUP(M325,People!$A$2:$B$5,2,0)</f>
        <v>Anna Andreadi</v>
      </c>
      <c r="W325" s="3" t="str">
        <f>IFERROR((VLOOKUP(B325,Returns!$A$3:$B$802,2,0)),"No")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VLOOKUP(M326,People!$A$2:$B$5,2,0)</f>
        <v>Anna Andreadi</v>
      </c>
      <c r="W326" s="3" t="str">
        <f>IFERROR((VLOOKUP(B326,Returns!$A$3:$B$802,2,0)),"No")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VLOOKUP(M327,People!$A$2:$B$5,2,0)</f>
        <v>Cassandra Brandow</v>
      </c>
      <c r="W327" s="3" t="str">
        <f>IFERROR((VLOOKUP(B327,Returns!$A$3:$B$802,2,0)),"No")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VLOOKUP(M328,People!$A$2:$B$5,2,0)</f>
        <v>Chuck Magee</v>
      </c>
      <c r="W328" s="3" t="str">
        <f>IFERROR((VLOOKUP(B328,Returns!$A$3:$B$802,2,0)),"No")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VLOOKUP(M329,People!$A$2:$B$5,2,0)</f>
        <v>Chuck Magee</v>
      </c>
      <c r="W329" s="3" t="str">
        <f>IFERROR((VLOOKUP(B329,Returns!$A$3:$B$802,2,0)),"No")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VLOOKUP(M330,People!$A$2:$B$5,2,0)</f>
        <v>Chuck Magee</v>
      </c>
      <c r="W330" s="3" t="str">
        <f>IFERROR((VLOOKUP(B330,Returns!$A$3:$B$802,2,0)),"No")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VLOOKUP(M331,People!$A$2:$B$5,2,0)</f>
        <v>Chuck Magee</v>
      </c>
      <c r="W331" s="3" t="str">
        <f>IFERROR((VLOOKUP(B331,Returns!$A$3:$B$802,2,0)),"No")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VLOOKUP(M332,People!$A$2:$B$5,2,0)</f>
        <v>Chuck Magee</v>
      </c>
      <c r="W332" s="3" t="str">
        <f>IFERROR((VLOOKUP(B332,Returns!$A$3:$B$802,2,0)),"No")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VLOOKUP(M333,People!$A$2:$B$5,2,0)</f>
        <v>Chuck Magee</v>
      </c>
      <c r="W333" s="3" t="str">
        <f>IFERROR((VLOOKUP(B333,Returns!$A$3:$B$802,2,0)),"No")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VLOOKUP(M334,People!$A$2:$B$5,2,0)</f>
        <v>Chuck Magee</v>
      </c>
      <c r="W334" s="3" t="str">
        <f>IFERROR((VLOOKUP(B334,Returns!$A$3:$B$802,2,0)),"No")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VLOOKUP(M335,People!$A$2:$B$5,2,0)</f>
        <v>Chuck Magee</v>
      </c>
      <c r="W335" s="3" t="str">
        <f>IFERROR((VLOOKUP(B335,Returns!$A$3:$B$802,2,0)),"No")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VLOOKUP(M336,People!$A$2:$B$5,2,0)</f>
        <v>Anna Andreadi</v>
      </c>
      <c r="W336" s="3" t="str">
        <f>IFERROR((VLOOKUP(B336,Returns!$A$3:$B$802,2,0)),"No")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VLOOKUP(M337,People!$A$2:$B$5,2,0)</f>
        <v>Anna Andreadi</v>
      </c>
      <c r="W337" s="3" t="str">
        <f>IFERROR((VLOOKUP(B337,Returns!$A$3:$B$802,2,0)),"No")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VLOOKUP(M338,People!$A$2:$B$5,2,0)</f>
        <v>Anna Andreadi</v>
      </c>
      <c r="W338" s="3" t="str">
        <f>IFERROR((VLOOKUP(B338,Returns!$A$3:$B$802,2,0)),"No")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VLOOKUP(M339,People!$A$2:$B$5,2,0)</f>
        <v>Anna Andreadi</v>
      </c>
      <c r="W339" s="3" t="str">
        <f>IFERROR((VLOOKUP(B339,Returns!$A$3:$B$802,2,0)),"No")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VLOOKUP(M340,People!$A$2:$B$5,2,0)</f>
        <v>Anna Andreadi</v>
      </c>
      <c r="W340" s="3" t="str">
        <f>IFERROR((VLOOKUP(B340,Returns!$A$3:$B$802,2,0)),"No")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VLOOKUP(M341,People!$A$2:$B$5,2,0)</f>
        <v>Anna Andreadi</v>
      </c>
      <c r="W341" s="3" t="str">
        <f>IFERROR((VLOOKUP(B341,Returns!$A$3:$B$802,2,0)),"No")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VLOOKUP(M342,People!$A$2:$B$5,2,0)</f>
        <v>Chuck Magee</v>
      </c>
      <c r="W342" s="3" t="str">
        <f>IFERROR((VLOOKUP(B342,Returns!$A$3:$B$802,2,0)),"No")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VLOOKUP(M343,People!$A$2:$B$5,2,0)</f>
        <v>Chuck Magee</v>
      </c>
      <c r="W343" s="3" t="str">
        <f>IFERROR((VLOOKUP(B343,Returns!$A$3:$B$802,2,0)),"No")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VLOOKUP(M344,People!$A$2:$B$5,2,0)</f>
        <v>Chuck Magee</v>
      </c>
      <c r="W344" s="3" t="str">
        <f>IFERROR((VLOOKUP(B344,Returns!$A$3:$B$802,2,0)),"No")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VLOOKUP(M345,People!$A$2:$B$5,2,0)</f>
        <v>Chuck Magee</v>
      </c>
      <c r="W345" s="3" t="str">
        <f>IFERROR((VLOOKUP(B345,Returns!$A$3:$B$802,2,0)),"No")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VLOOKUP(M346,People!$A$2:$B$5,2,0)</f>
        <v>Kelly Williams</v>
      </c>
      <c r="W346" s="3" t="str">
        <f>IFERROR((VLOOKUP(B346,Returns!$A$3:$B$802,2,0)),"No")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VLOOKUP(M347,People!$A$2:$B$5,2,0)</f>
        <v>Anna Andreadi</v>
      </c>
      <c r="W347" s="3" t="str">
        <f>IFERROR((VLOOKUP(B347,Returns!$A$3:$B$802,2,0)),"No")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VLOOKUP(M348,People!$A$2:$B$5,2,0)</f>
        <v>Chuck Magee</v>
      </c>
      <c r="W348" s="3" t="str">
        <f>IFERROR((VLOOKUP(B348,Returns!$A$3:$B$802,2,0)),"No")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VLOOKUP(M349,People!$A$2:$B$5,2,0)</f>
        <v>Chuck Magee</v>
      </c>
      <c r="W349" s="3" t="str">
        <f>IFERROR((VLOOKUP(B349,Returns!$A$3:$B$802,2,0)),"No")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VLOOKUP(M350,People!$A$2:$B$5,2,0)</f>
        <v>Chuck Magee</v>
      </c>
      <c r="W350" s="3" t="str">
        <f>IFERROR((VLOOKUP(B350,Returns!$A$3:$B$802,2,0)),"No")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VLOOKUP(M351,People!$A$2:$B$5,2,0)</f>
        <v>Chuck Magee</v>
      </c>
      <c r="W351" s="3" t="str">
        <f>IFERROR((VLOOKUP(B351,Returns!$A$3:$B$802,2,0)),"No")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VLOOKUP(M352,People!$A$2:$B$5,2,0)</f>
        <v>Chuck Magee</v>
      </c>
      <c r="W352" s="3" t="str">
        <f>IFERROR((VLOOKUP(B352,Returns!$A$3:$B$802,2,0)),"No")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VLOOKUP(M353,People!$A$2:$B$5,2,0)</f>
        <v>Chuck Magee</v>
      </c>
      <c r="W353" s="3" t="str">
        <f>IFERROR((VLOOKUP(B353,Returns!$A$3:$B$802,2,0)),"No")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VLOOKUP(M354,People!$A$2:$B$5,2,0)</f>
        <v>Chuck Magee</v>
      </c>
      <c r="W354" s="3" t="str">
        <f>IFERROR((VLOOKUP(B354,Returns!$A$3:$B$802,2,0)),"No")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VLOOKUP(M355,People!$A$2:$B$5,2,0)</f>
        <v>Chuck Magee</v>
      </c>
      <c r="W355" s="3" t="str">
        <f>IFERROR((VLOOKUP(B355,Returns!$A$3:$B$802,2,0)),"No")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VLOOKUP(M356,People!$A$2:$B$5,2,0)</f>
        <v>Chuck Magee</v>
      </c>
      <c r="W356" s="3" t="str">
        <f>IFERROR((VLOOKUP(B356,Returns!$A$3:$B$802,2,0)),"No")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VLOOKUP(M357,People!$A$2:$B$5,2,0)</f>
        <v>Chuck Magee</v>
      </c>
      <c r="W357" s="3" t="str">
        <f>IFERROR((VLOOKUP(B357,Returns!$A$3:$B$802,2,0)),"No")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VLOOKUP(M358,People!$A$2:$B$5,2,0)</f>
        <v>Chuck Magee</v>
      </c>
      <c r="W358" s="3" t="str">
        <f>IFERROR((VLOOKUP(B358,Returns!$A$3:$B$802,2,0)),"No")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VLOOKUP(M359,People!$A$2:$B$5,2,0)</f>
        <v>Chuck Magee</v>
      </c>
      <c r="W359" s="3" t="str">
        <f>IFERROR((VLOOKUP(B359,Returns!$A$3:$B$802,2,0)),"No")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VLOOKUP(M360,People!$A$2:$B$5,2,0)</f>
        <v>Cassandra Brandow</v>
      </c>
      <c r="W360" s="3" t="str">
        <f>IFERROR((VLOOKUP(B360,Returns!$A$3:$B$802,2,0)),"No")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VLOOKUP(M361,People!$A$2:$B$5,2,0)</f>
        <v>Cassandra Brandow</v>
      </c>
      <c r="W361" s="3" t="str">
        <f>IFERROR((VLOOKUP(B361,Returns!$A$3:$B$802,2,0)),"No")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VLOOKUP(M362,People!$A$2:$B$5,2,0)</f>
        <v>Cassandra Brandow</v>
      </c>
      <c r="W362" s="3" t="str">
        <f>IFERROR((VLOOKUP(B362,Returns!$A$3:$B$802,2,0)),"No")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VLOOKUP(M363,People!$A$2:$B$5,2,0)</f>
        <v>Chuck Magee</v>
      </c>
      <c r="W363" s="3" t="str">
        <f>IFERROR((VLOOKUP(B363,Returns!$A$3:$B$802,2,0)),"No")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VLOOKUP(M364,People!$A$2:$B$5,2,0)</f>
        <v>Chuck Magee</v>
      </c>
      <c r="W364" s="3" t="str">
        <f>IFERROR((VLOOKUP(B364,Returns!$A$3:$B$802,2,0)),"No")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VLOOKUP(M365,People!$A$2:$B$5,2,0)</f>
        <v>Chuck Magee</v>
      </c>
      <c r="W365" s="3" t="str">
        <f>IFERROR((VLOOKUP(B365,Returns!$A$3:$B$802,2,0)),"No")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VLOOKUP(M366,People!$A$2:$B$5,2,0)</f>
        <v>Chuck Magee</v>
      </c>
      <c r="W366" s="3" t="str">
        <f>IFERROR((VLOOKUP(B366,Returns!$A$3:$B$802,2,0)),"No")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VLOOKUP(M367,People!$A$2:$B$5,2,0)</f>
        <v>Anna Andreadi</v>
      </c>
      <c r="W367" s="3" t="str">
        <f>IFERROR((VLOOKUP(B367,Returns!$A$3:$B$802,2,0)),"No")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VLOOKUP(M368,People!$A$2:$B$5,2,0)</f>
        <v>Chuck Magee</v>
      </c>
      <c r="W368" s="3" t="str">
        <f>IFERROR((VLOOKUP(B368,Returns!$A$3:$B$802,2,0)),"No")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VLOOKUP(M369,People!$A$2:$B$5,2,0)</f>
        <v>Chuck Magee</v>
      </c>
      <c r="W369" s="3" t="str">
        <f>IFERROR((VLOOKUP(B369,Returns!$A$3:$B$802,2,0)),"No")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VLOOKUP(M370,People!$A$2:$B$5,2,0)</f>
        <v>Chuck Magee</v>
      </c>
      <c r="W370" s="3" t="str">
        <f>IFERROR((VLOOKUP(B370,Returns!$A$3:$B$802,2,0)),"No")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VLOOKUP(M371,People!$A$2:$B$5,2,0)</f>
        <v>Chuck Magee</v>
      </c>
      <c r="W371" s="3" t="str">
        <f>IFERROR((VLOOKUP(B371,Returns!$A$3:$B$802,2,0)),"No")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VLOOKUP(M372,People!$A$2:$B$5,2,0)</f>
        <v>Kelly Williams</v>
      </c>
      <c r="W372" s="3" t="str">
        <f>IFERROR((VLOOKUP(B372,Returns!$A$3:$B$802,2,0)),"No")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VLOOKUP(M373,People!$A$2:$B$5,2,0)</f>
        <v>Kelly Williams</v>
      </c>
      <c r="W373" s="3" t="str">
        <f>IFERROR((VLOOKUP(B373,Returns!$A$3:$B$802,2,0)),"No")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VLOOKUP(M374,People!$A$2:$B$5,2,0)</f>
        <v>Anna Andreadi</v>
      </c>
      <c r="W374" s="3" t="str">
        <f>IFERROR((VLOOKUP(B374,Returns!$A$3:$B$802,2,0)),"No")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VLOOKUP(M375,People!$A$2:$B$5,2,0)</f>
        <v>Anna Andreadi</v>
      </c>
      <c r="W375" s="3" t="str">
        <f>IFERROR((VLOOKUP(B375,Returns!$A$3:$B$802,2,0)),"No")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VLOOKUP(M376,People!$A$2:$B$5,2,0)</f>
        <v>Anna Andreadi</v>
      </c>
      <c r="W376" s="3" t="str">
        <f>IFERROR((VLOOKUP(B376,Returns!$A$3:$B$802,2,0)),"No")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VLOOKUP(M377,People!$A$2:$B$5,2,0)</f>
        <v>Anna Andreadi</v>
      </c>
      <c r="W377" s="3" t="str">
        <f>IFERROR((VLOOKUP(B377,Returns!$A$3:$B$802,2,0)),"No")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VLOOKUP(M378,People!$A$2:$B$5,2,0)</f>
        <v>Kelly Williams</v>
      </c>
      <c r="W378" s="3" t="str">
        <f>IFERROR((VLOOKUP(B378,Returns!$A$3:$B$802,2,0)),"No")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VLOOKUP(M379,People!$A$2:$B$5,2,0)</f>
        <v>Chuck Magee</v>
      </c>
      <c r="W379" s="3" t="str">
        <f>IFERROR((VLOOKUP(B379,Returns!$A$3:$B$802,2,0)),"No")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VLOOKUP(M380,People!$A$2:$B$5,2,0)</f>
        <v>Kelly Williams</v>
      </c>
      <c r="W380" s="3" t="str">
        <f>IFERROR((VLOOKUP(B380,Returns!$A$3:$B$802,2,0)),"No")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VLOOKUP(M381,People!$A$2:$B$5,2,0)</f>
        <v>Kelly Williams</v>
      </c>
      <c r="W381" s="3" t="str">
        <f>IFERROR((VLOOKUP(B381,Returns!$A$3:$B$802,2,0)),"No")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VLOOKUP(M382,People!$A$2:$B$5,2,0)</f>
        <v>Kelly Williams</v>
      </c>
      <c r="W382" s="3" t="str">
        <f>IFERROR((VLOOKUP(B382,Returns!$A$3:$B$802,2,0)),"No")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VLOOKUP(M383,People!$A$2:$B$5,2,0)</f>
        <v>Anna Andreadi</v>
      </c>
      <c r="W383" s="3" t="str">
        <f>IFERROR((VLOOKUP(B383,Returns!$A$3:$B$802,2,0)),"No")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VLOOKUP(M384,People!$A$2:$B$5,2,0)</f>
        <v>Anna Andreadi</v>
      </c>
      <c r="W384" s="3" t="str">
        <f>IFERROR((VLOOKUP(B384,Returns!$A$3:$B$802,2,0)),"No")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VLOOKUP(M385,People!$A$2:$B$5,2,0)</f>
        <v>Kelly Williams</v>
      </c>
      <c r="W385" s="3" t="str">
        <f>IFERROR((VLOOKUP(B385,Returns!$A$3:$B$802,2,0)),"No")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VLOOKUP(M386,People!$A$2:$B$5,2,0)</f>
        <v>Cassandra Brandow</v>
      </c>
      <c r="W386" s="3" t="str">
        <f>IFERROR((VLOOKUP(B386,Returns!$A$3:$B$802,2,0)),"No")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VLOOKUP(M387,People!$A$2:$B$5,2,0)</f>
        <v>Cassandra Brandow</v>
      </c>
      <c r="W387" s="3" t="str">
        <f>IFERROR((VLOOKUP(B387,Returns!$A$3:$B$802,2,0)),"No")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VLOOKUP(M388,People!$A$2:$B$5,2,0)</f>
        <v>Chuck Magee</v>
      </c>
      <c r="W388" s="3" t="str">
        <f>IFERROR((VLOOKUP(B388,Returns!$A$3:$B$802,2,0)),"No")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VLOOKUP(M389,People!$A$2:$B$5,2,0)</f>
        <v>Chuck Magee</v>
      </c>
      <c r="W389" s="3" t="str">
        <f>IFERROR((VLOOKUP(B389,Returns!$A$3:$B$802,2,0)),"No")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VLOOKUP(M390,People!$A$2:$B$5,2,0)</f>
        <v>Chuck Magee</v>
      </c>
      <c r="W390" s="3" t="str">
        <f>IFERROR((VLOOKUP(B390,Returns!$A$3:$B$802,2,0)),"No")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VLOOKUP(M391,People!$A$2:$B$5,2,0)</f>
        <v>Chuck Magee</v>
      </c>
      <c r="W391" s="3" t="str">
        <f>IFERROR((VLOOKUP(B391,Returns!$A$3:$B$802,2,0)),"No")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VLOOKUP(M392,People!$A$2:$B$5,2,0)</f>
        <v>Chuck Magee</v>
      </c>
      <c r="W392" s="3" t="str">
        <f>IFERROR((VLOOKUP(B392,Returns!$A$3:$B$802,2,0)),"No")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VLOOKUP(M393,People!$A$2:$B$5,2,0)</f>
        <v>Anna Andreadi</v>
      </c>
      <c r="W393" s="3" t="str">
        <f>IFERROR((VLOOKUP(B393,Returns!$A$3:$B$802,2,0)),"No")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VLOOKUP(M394,People!$A$2:$B$5,2,0)</f>
        <v>Anna Andreadi</v>
      </c>
      <c r="W394" s="3" t="str">
        <f>IFERROR((VLOOKUP(B394,Returns!$A$3:$B$802,2,0)),"No")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VLOOKUP(M395,People!$A$2:$B$5,2,0)</f>
        <v>Kelly Williams</v>
      </c>
      <c r="W395" s="3" t="str">
        <f>IFERROR((VLOOKUP(B395,Returns!$A$3:$B$802,2,0)),"No")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VLOOKUP(M396,People!$A$2:$B$5,2,0)</f>
        <v>Anna Andreadi</v>
      </c>
      <c r="W396" s="3" t="str">
        <f>IFERROR((VLOOKUP(B396,Returns!$A$3:$B$802,2,0)),"No")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VLOOKUP(M397,People!$A$2:$B$5,2,0)</f>
        <v>Chuck Magee</v>
      </c>
      <c r="W397" s="3" t="str">
        <f>IFERROR((VLOOKUP(B397,Returns!$A$3:$B$802,2,0)),"No")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VLOOKUP(M398,People!$A$2:$B$5,2,0)</f>
        <v>Chuck Magee</v>
      </c>
      <c r="W398" s="3" t="str">
        <f>IFERROR((VLOOKUP(B398,Returns!$A$3:$B$802,2,0)),"No")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VLOOKUP(M399,People!$A$2:$B$5,2,0)</f>
        <v>Kelly Williams</v>
      </c>
      <c r="W399" s="3" t="str">
        <f>IFERROR((VLOOKUP(B399,Returns!$A$3:$B$802,2,0)),"No")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VLOOKUP(M400,People!$A$2:$B$5,2,0)</f>
        <v>Kelly Williams</v>
      </c>
      <c r="W400" s="3" t="str">
        <f>IFERROR((VLOOKUP(B400,Returns!$A$3:$B$802,2,0)),"No")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VLOOKUP(M401,People!$A$2:$B$5,2,0)</f>
        <v>Kelly Williams</v>
      </c>
      <c r="W401" s="3" t="str">
        <f>IFERROR((VLOOKUP(B401,Returns!$A$3:$B$802,2,0)),"No")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VLOOKUP(M402,People!$A$2:$B$5,2,0)</f>
        <v>Kelly Williams</v>
      </c>
      <c r="W402" s="3" t="str">
        <f>IFERROR((VLOOKUP(B402,Returns!$A$3:$B$802,2,0)),"No")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VLOOKUP(M403,People!$A$2:$B$5,2,0)</f>
        <v>Kelly Williams</v>
      </c>
      <c r="W403" s="3" t="str">
        <f>IFERROR((VLOOKUP(B403,Returns!$A$3:$B$802,2,0)),"No")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VLOOKUP(M404,People!$A$2:$B$5,2,0)</f>
        <v>Cassandra Brandow</v>
      </c>
      <c r="W404" s="3" t="str">
        <f>IFERROR((VLOOKUP(B404,Returns!$A$3:$B$802,2,0)),"No")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VLOOKUP(M405,People!$A$2:$B$5,2,0)</f>
        <v>Cassandra Brandow</v>
      </c>
      <c r="W405" s="3" t="str">
        <f>IFERROR((VLOOKUP(B405,Returns!$A$3:$B$802,2,0)),"No")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VLOOKUP(M406,People!$A$2:$B$5,2,0)</f>
        <v>Chuck Magee</v>
      </c>
      <c r="W406" s="3" t="str">
        <f>IFERROR((VLOOKUP(B406,Returns!$A$3:$B$802,2,0)),"No")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VLOOKUP(M407,People!$A$2:$B$5,2,0)</f>
        <v>Anna Andreadi</v>
      </c>
      <c r="W407" s="3" t="str">
        <f>IFERROR((VLOOKUP(B407,Returns!$A$3:$B$802,2,0)),"No")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VLOOKUP(M408,People!$A$2:$B$5,2,0)</f>
        <v>Anna Andreadi</v>
      </c>
      <c r="W408" s="3" t="str">
        <f>IFERROR((VLOOKUP(B408,Returns!$A$3:$B$802,2,0)),"No")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VLOOKUP(M409,People!$A$2:$B$5,2,0)</f>
        <v>Anna Andreadi</v>
      </c>
      <c r="W409" s="3" t="str">
        <f>IFERROR((VLOOKUP(B409,Returns!$A$3:$B$802,2,0)),"No")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VLOOKUP(M410,People!$A$2:$B$5,2,0)</f>
        <v>Anna Andreadi</v>
      </c>
      <c r="W410" s="3" t="str">
        <f>IFERROR((VLOOKUP(B410,Returns!$A$3:$B$802,2,0)),"No")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VLOOKUP(M411,People!$A$2:$B$5,2,0)</f>
        <v>Anna Andreadi</v>
      </c>
      <c r="W411" s="3" t="str">
        <f>IFERROR((VLOOKUP(B411,Returns!$A$3:$B$802,2,0)),"No")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VLOOKUP(M412,People!$A$2:$B$5,2,0)</f>
        <v>Anna Andreadi</v>
      </c>
      <c r="W412" s="3" t="str">
        <f>IFERROR((VLOOKUP(B412,Returns!$A$3:$B$802,2,0)),"No")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VLOOKUP(M413,People!$A$2:$B$5,2,0)</f>
        <v>Anna Andreadi</v>
      </c>
      <c r="W413" s="3" t="str">
        <f>IFERROR((VLOOKUP(B413,Returns!$A$3:$B$802,2,0)),"No")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VLOOKUP(M414,People!$A$2:$B$5,2,0)</f>
        <v>Anna Andreadi</v>
      </c>
      <c r="W414" s="3" t="str">
        <f>IFERROR((VLOOKUP(B414,Returns!$A$3:$B$802,2,0)),"No")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VLOOKUP(M415,People!$A$2:$B$5,2,0)</f>
        <v>Anna Andreadi</v>
      </c>
      <c r="W415" s="3" t="str">
        <f>IFERROR((VLOOKUP(B415,Returns!$A$3:$B$802,2,0)),"No")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VLOOKUP(M416,People!$A$2:$B$5,2,0)</f>
        <v>Anna Andreadi</v>
      </c>
      <c r="W416" s="3" t="str">
        <f>IFERROR((VLOOKUP(B416,Returns!$A$3:$B$802,2,0)),"No")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VLOOKUP(M417,People!$A$2:$B$5,2,0)</f>
        <v>Anna Andreadi</v>
      </c>
      <c r="W417" s="3" t="str">
        <f>IFERROR((VLOOKUP(B417,Returns!$A$3:$B$802,2,0)),"No")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VLOOKUP(M418,People!$A$2:$B$5,2,0)</f>
        <v>Anna Andreadi</v>
      </c>
      <c r="W418" s="3" t="str">
        <f>IFERROR((VLOOKUP(B418,Returns!$A$3:$B$802,2,0)),"No")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VLOOKUP(M419,People!$A$2:$B$5,2,0)</f>
        <v>Anna Andreadi</v>
      </c>
      <c r="W419" s="3" t="str">
        <f>IFERROR((VLOOKUP(B419,Returns!$A$3:$B$802,2,0)),"No")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VLOOKUP(M420,People!$A$2:$B$5,2,0)</f>
        <v>Cassandra Brandow</v>
      </c>
      <c r="W420" s="3" t="str">
        <f>IFERROR((VLOOKUP(B420,Returns!$A$3:$B$802,2,0)),"No")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VLOOKUP(M421,People!$A$2:$B$5,2,0)</f>
        <v>Anna Andreadi</v>
      </c>
      <c r="W421" s="3" t="str">
        <f>IFERROR((VLOOKUP(B421,Returns!$A$3:$B$802,2,0)),"No")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VLOOKUP(M422,People!$A$2:$B$5,2,0)</f>
        <v>Anna Andreadi</v>
      </c>
      <c r="W422" s="3" t="str">
        <f>IFERROR((VLOOKUP(B422,Returns!$A$3:$B$802,2,0)),"No")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VLOOKUP(M423,People!$A$2:$B$5,2,0)</f>
        <v>Anna Andreadi</v>
      </c>
      <c r="W423" s="3" t="str">
        <f>IFERROR((VLOOKUP(B423,Returns!$A$3:$B$802,2,0)),"No")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VLOOKUP(M424,People!$A$2:$B$5,2,0)</f>
        <v>Chuck Magee</v>
      </c>
      <c r="W424" s="3" t="str">
        <f>IFERROR((VLOOKUP(B424,Returns!$A$3:$B$802,2,0)),"No")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VLOOKUP(M425,People!$A$2:$B$5,2,0)</f>
        <v>Chuck Magee</v>
      </c>
      <c r="W425" s="3" t="str">
        <f>IFERROR((VLOOKUP(B425,Returns!$A$3:$B$802,2,0)),"No")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VLOOKUP(M426,People!$A$2:$B$5,2,0)</f>
        <v>Cassandra Brandow</v>
      </c>
      <c r="W426" s="3" t="str">
        <f>IFERROR((VLOOKUP(B426,Returns!$A$3:$B$802,2,0)),"No")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VLOOKUP(M427,People!$A$2:$B$5,2,0)</f>
        <v>Kelly Williams</v>
      </c>
      <c r="W427" s="3" t="str">
        <f>IFERROR((VLOOKUP(B427,Returns!$A$3:$B$802,2,0)),"No")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VLOOKUP(M428,People!$A$2:$B$5,2,0)</f>
        <v>Kelly Williams</v>
      </c>
      <c r="W428" s="3" t="str">
        <f>IFERROR((VLOOKUP(B428,Returns!$A$3:$B$802,2,0)),"No")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VLOOKUP(M429,People!$A$2:$B$5,2,0)</f>
        <v>Chuck Magee</v>
      </c>
      <c r="W429" s="3" t="str">
        <f>IFERROR((VLOOKUP(B429,Returns!$A$3:$B$802,2,0)),"No")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VLOOKUP(M430,People!$A$2:$B$5,2,0)</f>
        <v>Kelly Williams</v>
      </c>
      <c r="W430" s="3" t="str">
        <f>IFERROR((VLOOKUP(B430,Returns!$A$3:$B$802,2,0)),"No")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VLOOKUP(M431,People!$A$2:$B$5,2,0)</f>
        <v>Cassandra Brandow</v>
      </c>
      <c r="W431" s="3" t="str">
        <f>IFERROR((VLOOKUP(B431,Returns!$A$3:$B$802,2,0)),"No")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VLOOKUP(M432,People!$A$2:$B$5,2,0)</f>
        <v>Cassandra Brandow</v>
      </c>
      <c r="W432" s="3" t="str">
        <f>IFERROR((VLOOKUP(B432,Returns!$A$3:$B$802,2,0)),"No")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VLOOKUP(M433,People!$A$2:$B$5,2,0)</f>
        <v>Cassandra Brandow</v>
      </c>
      <c r="W433" s="3" t="str">
        <f>IFERROR((VLOOKUP(B433,Returns!$A$3:$B$802,2,0)),"No")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VLOOKUP(M434,People!$A$2:$B$5,2,0)</f>
        <v>Cassandra Brandow</v>
      </c>
      <c r="W434" s="3" t="str">
        <f>IFERROR((VLOOKUP(B434,Returns!$A$3:$B$802,2,0)),"No")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VLOOKUP(M435,People!$A$2:$B$5,2,0)</f>
        <v>Chuck Magee</v>
      </c>
      <c r="W435" s="3" t="str">
        <f>IFERROR((VLOOKUP(B435,Returns!$A$3:$B$802,2,0)),"No")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VLOOKUP(M436,People!$A$2:$B$5,2,0)</f>
        <v>Cassandra Brandow</v>
      </c>
      <c r="W436" s="3" t="str">
        <f>IFERROR((VLOOKUP(B436,Returns!$A$3:$B$802,2,0)),"No")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VLOOKUP(M437,People!$A$2:$B$5,2,0)</f>
        <v>Cassandra Brandow</v>
      </c>
      <c r="W437" s="3" t="str">
        <f>IFERROR((VLOOKUP(B437,Returns!$A$3:$B$802,2,0)),"No")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VLOOKUP(M438,People!$A$2:$B$5,2,0)</f>
        <v>Kelly Williams</v>
      </c>
      <c r="W438" s="3" t="str">
        <f>IFERROR((VLOOKUP(B438,Returns!$A$3:$B$802,2,0)),"No")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VLOOKUP(M439,People!$A$2:$B$5,2,0)</f>
        <v>Kelly Williams</v>
      </c>
      <c r="W439" s="3" t="str">
        <f>IFERROR((VLOOKUP(B439,Returns!$A$3:$B$802,2,0)),"No")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VLOOKUP(M440,People!$A$2:$B$5,2,0)</f>
        <v>Kelly Williams</v>
      </c>
      <c r="W440" s="3" t="str">
        <f>IFERROR((VLOOKUP(B440,Returns!$A$3:$B$802,2,0)),"No")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VLOOKUP(M441,People!$A$2:$B$5,2,0)</f>
        <v>Chuck Magee</v>
      </c>
      <c r="W441" s="3" t="str">
        <f>IFERROR((VLOOKUP(B441,Returns!$A$3:$B$802,2,0)),"No")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VLOOKUP(M442,People!$A$2:$B$5,2,0)</f>
        <v>Kelly Williams</v>
      </c>
      <c r="W442" s="3" t="str">
        <f>IFERROR((VLOOKUP(B442,Returns!$A$3:$B$802,2,0)),"No")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VLOOKUP(M443,People!$A$2:$B$5,2,0)</f>
        <v>Kelly Williams</v>
      </c>
      <c r="W443" s="3" t="str">
        <f>IFERROR((VLOOKUP(B443,Returns!$A$3:$B$802,2,0)),"No")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VLOOKUP(M444,People!$A$2:$B$5,2,0)</f>
        <v>Kelly Williams</v>
      </c>
      <c r="W444" s="3" t="str">
        <f>IFERROR((VLOOKUP(B444,Returns!$A$3:$B$802,2,0)),"No")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VLOOKUP(M445,People!$A$2:$B$5,2,0)</f>
        <v>Kelly Williams</v>
      </c>
      <c r="W445" s="3" t="str">
        <f>IFERROR((VLOOKUP(B445,Returns!$A$3:$B$802,2,0)),"No")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VLOOKUP(M446,People!$A$2:$B$5,2,0)</f>
        <v>Kelly Williams</v>
      </c>
      <c r="W446" s="3" t="str">
        <f>IFERROR((VLOOKUP(B446,Returns!$A$3:$B$802,2,0)),"No")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VLOOKUP(M447,People!$A$2:$B$5,2,0)</f>
        <v>Kelly Williams</v>
      </c>
      <c r="W447" s="3" t="str">
        <f>IFERROR((VLOOKUP(B447,Returns!$A$3:$B$802,2,0)),"No")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VLOOKUP(M448,People!$A$2:$B$5,2,0)</f>
        <v>Kelly Williams</v>
      </c>
      <c r="W448" s="3" t="str">
        <f>IFERROR((VLOOKUP(B448,Returns!$A$3:$B$802,2,0)),"No")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VLOOKUP(M449,People!$A$2:$B$5,2,0)</f>
        <v>Chuck Magee</v>
      </c>
      <c r="W449" s="3" t="str">
        <f>IFERROR((VLOOKUP(B449,Returns!$A$3:$B$802,2,0)),"No")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VLOOKUP(M450,People!$A$2:$B$5,2,0)</f>
        <v>Chuck Magee</v>
      </c>
      <c r="W450" s="3" t="str">
        <f>IFERROR((VLOOKUP(B450,Returns!$A$3:$B$802,2,0)),"No")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VLOOKUP(M451,People!$A$2:$B$5,2,0)</f>
        <v>Chuck Magee</v>
      </c>
      <c r="W451" s="3" t="str">
        <f>IFERROR((VLOOKUP(B451,Returns!$A$3:$B$802,2,0)),"No")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VLOOKUP(M452,People!$A$2:$B$5,2,0)</f>
        <v>Chuck Magee</v>
      </c>
      <c r="W452" s="3" t="str">
        <f>IFERROR((VLOOKUP(B452,Returns!$A$3:$B$802,2,0)),"No")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VLOOKUP(M453,People!$A$2:$B$5,2,0)</f>
        <v>Chuck Magee</v>
      </c>
      <c r="W453" s="3" t="str">
        <f>IFERROR((VLOOKUP(B453,Returns!$A$3:$B$802,2,0)),"No")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VLOOKUP(M454,People!$A$2:$B$5,2,0)</f>
        <v>Chuck Magee</v>
      </c>
      <c r="W454" s="3" t="str">
        <f>IFERROR((VLOOKUP(B454,Returns!$A$3:$B$802,2,0)),"No")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VLOOKUP(M455,People!$A$2:$B$5,2,0)</f>
        <v>Chuck Magee</v>
      </c>
      <c r="W455" s="3" t="str">
        <f>IFERROR((VLOOKUP(B455,Returns!$A$3:$B$802,2,0)),"No")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VLOOKUP(M456,People!$A$2:$B$5,2,0)</f>
        <v>Chuck Magee</v>
      </c>
      <c r="W456" s="3" t="str">
        <f>IFERROR((VLOOKUP(B456,Returns!$A$3:$B$802,2,0)),"No")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VLOOKUP(M457,People!$A$2:$B$5,2,0)</f>
        <v>Kelly Williams</v>
      </c>
      <c r="W457" s="3" t="str">
        <f>IFERROR((VLOOKUP(B457,Returns!$A$3:$B$802,2,0)),"No")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VLOOKUP(M458,People!$A$2:$B$5,2,0)</f>
        <v>Anna Andreadi</v>
      </c>
      <c r="W458" s="3" t="str">
        <f>IFERROR((VLOOKUP(B458,Returns!$A$3:$B$802,2,0)),"No")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VLOOKUP(M459,People!$A$2:$B$5,2,0)</f>
        <v>Kelly Williams</v>
      </c>
      <c r="W459" s="3" t="str">
        <f>IFERROR((VLOOKUP(B459,Returns!$A$3:$B$802,2,0)),"No")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VLOOKUP(M460,People!$A$2:$B$5,2,0)</f>
        <v>Kelly Williams</v>
      </c>
      <c r="W460" s="3" t="str">
        <f>IFERROR((VLOOKUP(B460,Returns!$A$3:$B$802,2,0)),"No")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VLOOKUP(M461,People!$A$2:$B$5,2,0)</f>
        <v>Anna Andreadi</v>
      </c>
      <c r="W461" s="3" t="str">
        <f>IFERROR((VLOOKUP(B461,Returns!$A$3:$B$802,2,0)),"No")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VLOOKUP(M462,People!$A$2:$B$5,2,0)</f>
        <v>Anna Andreadi</v>
      </c>
      <c r="W462" s="3" t="str">
        <f>IFERROR((VLOOKUP(B462,Returns!$A$3:$B$802,2,0)),"No")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VLOOKUP(M463,People!$A$2:$B$5,2,0)</f>
        <v>Anna Andreadi</v>
      </c>
      <c r="W463" s="3" t="str">
        <f>IFERROR((VLOOKUP(B463,Returns!$A$3:$B$802,2,0)),"No")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VLOOKUP(M464,People!$A$2:$B$5,2,0)</f>
        <v>Anna Andreadi</v>
      </c>
      <c r="W464" s="3" t="str">
        <f>IFERROR((VLOOKUP(B464,Returns!$A$3:$B$802,2,0)),"No")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VLOOKUP(M465,People!$A$2:$B$5,2,0)</f>
        <v>Anna Andreadi</v>
      </c>
      <c r="W465" s="3" t="str">
        <f>IFERROR((VLOOKUP(B465,Returns!$A$3:$B$802,2,0)),"No")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VLOOKUP(M466,People!$A$2:$B$5,2,0)</f>
        <v>Anna Andreadi</v>
      </c>
      <c r="W466" s="3" t="str">
        <f>IFERROR((VLOOKUP(B466,Returns!$A$3:$B$802,2,0)),"No")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VLOOKUP(M467,People!$A$2:$B$5,2,0)</f>
        <v>Anna Andreadi</v>
      </c>
      <c r="W467" s="3" t="str">
        <f>IFERROR((VLOOKUP(B467,Returns!$A$3:$B$802,2,0)),"No")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VLOOKUP(M468,People!$A$2:$B$5,2,0)</f>
        <v>Anna Andreadi</v>
      </c>
      <c r="W468" s="3" t="str">
        <f>IFERROR((VLOOKUP(B468,Returns!$A$3:$B$802,2,0)),"No")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VLOOKUP(M469,People!$A$2:$B$5,2,0)</f>
        <v>Kelly Williams</v>
      </c>
      <c r="W469" s="3" t="str">
        <f>IFERROR((VLOOKUP(B469,Returns!$A$3:$B$802,2,0)),"No")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VLOOKUP(M470,People!$A$2:$B$5,2,0)</f>
        <v>Kelly Williams</v>
      </c>
      <c r="W470" s="3" t="str">
        <f>IFERROR((VLOOKUP(B470,Returns!$A$3:$B$802,2,0)),"No")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VLOOKUP(M471,People!$A$2:$B$5,2,0)</f>
        <v>Kelly Williams</v>
      </c>
      <c r="W471" s="3" t="str">
        <f>IFERROR((VLOOKUP(B471,Returns!$A$3:$B$802,2,0)),"No")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VLOOKUP(M472,People!$A$2:$B$5,2,0)</f>
        <v>Chuck Magee</v>
      </c>
      <c r="W472" s="3" t="str">
        <f>IFERROR((VLOOKUP(B472,Returns!$A$3:$B$802,2,0)),"No")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VLOOKUP(M473,People!$A$2:$B$5,2,0)</f>
        <v>Anna Andreadi</v>
      </c>
      <c r="W473" s="3" t="str">
        <f>IFERROR((VLOOKUP(B473,Returns!$A$3:$B$802,2,0)),"No")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VLOOKUP(M474,People!$A$2:$B$5,2,0)</f>
        <v>Anna Andreadi</v>
      </c>
      <c r="W474" s="3" t="str">
        <f>IFERROR((VLOOKUP(B474,Returns!$A$3:$B$802,2,0)),"No")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VLOOKUP(M475,People!$A$2:$B$5,2,0)</f>
        <v>Anna Andreadi</v>
      </c>
      <c r="W475" s="3" t="str">
        <f>IFERROR((VLOOKUP(B475,Returns!$A$3:$B$802,2,0)),"No")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VLOOKUP(M476,People!$A$2:$B$5,2,0)</f>
        <v>Anna Andreadi</v>
      </c>
      <c r="W476" s="3" t="str">
        <f>IFERROR((VLOOKUP(B476,Returns!$A$3:$B$802,2,0)),"No")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VLOOKUP(M477,People!$A$2:$B$5,2,0)</f>
        <v>Anna Andreadi</v>
      </c>
      <c r="W477" s="3" t="str">
        <f>IFERROR((VLOOKUP(B477,Returns!$A$3:$B$802,2,0)),"No")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VLOOKUP(M478,People!$A$2:$B$5,2,0)</f>
        <v>Anna Andreadi</v>
      </c>
      <c r="W478" s="3" t="str">
        <f>IFERROR((VLOOKUP(B478,Returns!$A$3:$B$802,2,0)),"No")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VLOOKUP(M479,People!$A$2:$B$5,2,0)</f>
        <v>Anna Andreadi</v>
      </c>
      <c r="W479" s="3" t="str">
        <f>IFERROR((VLOOKUP(B479,Returns!$A$3:$B$802,2,0)),"No")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VLOOKUP(M480,People!$A$2:$B$5,2,0)</f>
        <v>Chuck Magee</v>
      </c>
      <c r="W480" s="3" t="str">
        <f>IFERROR((VLOOKUP(B480,Returns!$A$3:$B$802,2,0)),"No")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VLOOKUP(M481,People!$A$2:$B$5,2,0)</f>
        <v>Chuck Magee</v>
      </c>
      <c r="W481" s="3" t="str">
        <f>IFERROR((VLOOKUP(B481,Returns!$A$3:$B$802,2,0)),"No")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VLOOKUP(M482,People!$A$2:$B$5,2,0)</f>
        <v>Chuck Magee</v>
      </c>
      <c r="W482" s="3" t="str">
        <f>IFERROR((VLOOKUP(B482,Returns!$A$3:$B$802,2,0)),"No")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VLOOKUP(M483,People!$A$2:$B$5,2,0)</f>
        <v>Anna Andreadi</v>
      </c>
      <c r="W483" s="3" t="str">
        <f>IFERROR((VLOOKUP(B483,Returns!$A$3:$B$802,2,0)),"No")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VLOOKUP(M484,People!$A$2:$B$5,2,0)</f>
        <v>Chuck Magee</v>
      </c>
      <c r="W484" s="3" t="str">
        <f>IFERROR((VLOOKUP(B484,Returns!$A$3:$B$802,2,0)),"No")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VLOOKUP(M485,People!$A$2:$B$5,2,0)</f>
        <v>Chuck Magee</v>
      </c>
      <c r="W485" s="3" t="str">
        <f>IFERROR((VLOOKUP(B485,Returns!$A$3:$B$802,2,0)),"No")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VLOOKUP(M486,People!$A$2:$B$5,2,0)</f>
        <v>Anna Andreadi</v>
      </c>
      <c r="W486" s="3" t="str">
        <f>IFERROR((VLOOKUP(B486,Returns!$A$3:$B$802,2,0)),"No")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VLOOKUP(M487,People!$A$2:$B$5,2,0)</f>
        <v>Anna Andreadi</v>
      </c>
      <c r="W487" s="3" t="str">
        <f>IFERROR((VLOOKUP(B487,Returns!$A$3:$B$802,2,0)),"No")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VLOOKUP(M488,People!$A$2:$B$5,2,0)</f>
        <v>Anna Andreadi</v>
      </c>
      <c r="W488" s="3" t="str">
        <f>IFERROR((VLOOKUP(B488,Returns!$A$3:$B$802,2,0)),"No")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VLOOKUP(M489,People!$A$2:$B$5,2,0)</f>
        <v>Kelly Williams</v>
      </c>
      <c r="W489" s="3" t="str">
        <f>IFERROR((VLOOKUP(B489,Returns!$A$3:$B$802,2,0)),"No")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VLOOKUP(M490,People!$A$2:$B$5,2,0)</f>
        <v>Kelly Williams</v>
      </c>
      <c r="W490" s="3" t="str">
        <f>IFERROR((VLOOKUP(B490,Returns!$A$3:$B$802,2,0)),"No")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VLOOKUP(M491,People!$A$2:$B$5,2,0)</f>
        <v>Kelly Williams</v>
      </c>
      <c r="W491" s="3" t="str">
        <f>IFERROR((VLOOKUP(B491,Returns!$A$3:$B$802,2,0)),"No")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VLOOKUP(M492,People!$A$2:$B$5,2,0)</f>
        <v>Kelly Williams</v>
      </c>
      <c r="W492" s="3" t="str">
        <f>IFERROR((VLOOKUP(B492,Returns!$A$3:$B$802,2,0)),"No")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VLOOKUP(M493,People!$A$2:$B$5,2,0)</f>
        <v>Chuck Magee</v>
      </c>
      <c r="W493" s="3" t="str">
        <f>IFERROR((VLOOKUP(B493,Returns!$A$3:$B$802,2,0)),"No")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VLOOKUP(M494,People!$A$2:$B$5,2,0)</f>
        <v>Chuck Magee</v>
      </c>
      <c r="W494" s="3" t="str">
        <f>IFERROR((VLOOKUP(B494,Returns!$A$3:$B$802,2,0)),"No")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VLOOKUP(M495,People!$A$2:$B$5,2,0)</f>
        <v>Anna Andreadi</v>
      </c>
      <c r="W495" s="3" t="str">
        <f>IFERROR((VLOOKUP(B495,Returns!$A$3:$B$802,2,0)),"No")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VLOOKUP(M496,People!$A$2:$B$5,2,0)</f>
        <v>Cassandra Brandow</v>
      </c>
      <c r="W496" s="3" t="str">
        <f>IFERROR((VLOOKUP(B496,Returns!$A$3:$B$802,2,0)),"No")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VLOOKUP(M497,People!$A$2:$B$5,2,0)</f>
        <v>Cassandra Brandow</v>
      </c>
      <c r="W497" s="3" t="str">
        <f>IFERROR((VLOOKUP(B497,Returns!$A$3:$B$802,2,0)),"No")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VLOOKUP(M498,People!$A$2:$B$5,2,0)</f>
        <v>Anna Andreadi</v>
      </c>
      <c r="W498" s="3" t="str">
        <f>IFERROR((VLOOKUP(B498,Returns!$A$3:$B$802,2,0)),"No")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VLOOKUP(M499,People!$A$2:$B$5,2,0)</f>
        <v>Anna Andreadi</v>
      </c>
      <c r="W499" s="3" t="str">
        <f>IFERROR((VLOOKUP(B499,Returns!$A$3:$B$802,2,0)),"No")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VLOOKUP(M500,People!$A$2:$B$5,2,0)</f>
        <v>Anna Andreadi</v>
      </c>
      <c r="W500" s="3" t="str">
        <f>IFERROR((VLOOKUP(B500,Returns!$A$3:$B$802,2,0)),"No")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VLOOKUP(M501,People!$A$2:$B$5,2,0)</f>
        <v>Anna Andreadi</v>
      </c>
      <c r="W501" s="3" t="str">
        <f>IFERROR((VLOOKUP(B501,Returns!$A$3:$B$802,2,0)),"No")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VLOOKUP(M502,People!$A$2:$B$5,2,0)</f>
        <v>Anna Andreadi</v>
      </c>
      <c r="W502" s="3" t="str">
        <f>IFERROR((VLOOKUP(B502,Returns!$A$3:$B$802,2,0)),"No")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VLOOKUP(M503,People!$A$2:$B$5,2,0)</f>
        <v>Anna Andreadi</v>
      </c>
      <c r="W503" s="3" t="str">
        <f>IFERROR((VLOOKUP(B503,Returns!$A$3:$B$802,2,0)),"No")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VLOOKUP(M504,People!$A$2:$B$5,2,0)</f>
        <v>Anna Andreadi</v>
      </c>
      <c r="W504" s="3" t="str">
        <f>IFERROR((VLOOKUP(B504,Returns!$A$3:$B$802,2,0)),"No")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VLOOKUP(M505,People!$A$2:$B$5,2,0)</f>
        <v>Anna Andreadi</v>
      </c>
      <c r="W505" s="3" t="str">
        <f>IFERROR((VLOOKUP(B505,Returns!$A$3:$B$802,2,0)),"No")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VLOOKUP(M506,People!$A$2:$B$5,2,0)</f>
        <v>Anna Andreadi</v>
      </c>
      <c r="W506" s="3" t="str">
        <f>IFERROR((VLOOKUP(B506,Returns!$A$3:$B$802,2,0)),"No")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VLOOKUP(M507,People!$A$2:$B$5,2,0)</f>
        <v>Chuck Magee</v>
      </c>
      <c r="W507" s="3" t="str">
        <f>IFERROR((VLOOKUP(B507,Returns!$A$3:$B$802,2,0)),"No")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VLOOKUP(M508,People!$A$2:$B$5,2,0)</f>
        <v>Cassandra Brandow</v>
      </c>
      <c r="W508" s="3" t="str">
        <f>IFERROR((VLOOKUP(B508,Returns!$A$3:$B$802,2,0)),"No")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VLOOKUP(M509,People!$A$2:$B$5,2,0)</f>
        <v>Cassandra Brandow</v>
      </c>
      <c r="W509" s="3" t="str">
        <f>IFERROR((VLOOKUP(B509,Returns!$A$3:$B$802,2,0)),"No")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VLOOKUP(M510,People!$A$2:$B$5,2,0)</f>
        <v>Cassandra Brandow</v>
      </c>
      <c r="W510" s="3" t="str">
        <f>IFERROR((VLOOKUP(B510,Returns!$A$3:$B$802,2,0)),"No")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VLOOKUP(M511,People!$A$2:$B$5,2,0)</f>
        <v>Cassandra Brandow</v>
      </c>
      <c r="W511" s="3" t="str">
        <f>IFERROR((VLOOKUP(B511,Returns!$A$3:$B$802,2,0)),"No")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VLOOKUP(M512,People!$A$2:$B$5,2,0)</f>
        <v>Kelly Williams</v>
      </c>
      <c r="W512" s="3" t="str">
        <f>IFERROR((VLOOKUP(B512,Returns!$A$3:$B$802,2,0)),"No")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VLOOKUP(M513,People!$A$2:$B$5,2,0)</f>
        <v>Kelly Williams</v>
      </c>
      <c r="W513" s="3" t="str">
        <f>IFERROR((VLOOKUP(B513,Returns!$A$3:$B$802,2,0)),"No")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VLOOKUP(M514,People!$A$2:$B$5,2,0)</f>
        <v>Chuck Magee</v>
      </c>
      <c r="W514" s="3" t="str">
        <f>IFERROR((VLOOKUP(B514,Returns!$A$3:$B$802,2,0)),"No")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VLOOKUP(M515,People!$A$2:$B$5,2,0)</f>
        <v>Anna Andreadi</v>
      </c>
      <c r="W515" s="3" t="str">
        <f>IFERROR((VLOOKUP(B515,Returns!$A$3:$B$802,2,0)),"No")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VLOOKUP(M516,People!$A$2:$B$5,2,0)</f>
        <v>Anna Andreadi</v>
      </c>
      <c r="W516" s="3" t="str">
        <f>IFERROR((VLOOKUP(B516,Returns!$A$3:$B$802,2,0)),"No")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VLOOKUP(M517,People!$A$2:$B$5,2,0)</f>
        <v>Anna Andreadi</v>
      </c>
      <c r="W517" s="3" t="str">
        <f>IFERROR((VLOOKUP(B517,Returns!$A$3:$B$802,2,0)),"No")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VLOOKUP(M518,People!$A$2:$B$5,2,0)</f>
        <v>Anna Andreadi</v>
      </c>
      <c r="W518" s="3" t="str">
        <f>IFERROR((VLOOKUP(B518,Returns!$A$3:$B$802,2,0)),"No")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VLOOKUP(M519,People!$A$2:$B$5,2,0)</f>
        <v>Anna Andreadi</v>
      </c>
      <c r="W519" s="3" t="str">
        <f>IFERROR((VLOOKUP(B519,Returns!$A$3:$B$802,2,0)),"No")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VLOOKUP(M520,People!$A$2:$B$5,2,0)</f>
        <v>Anna Andreadi</v>
      </c>
      <c r="W520" s="3" t="str">
        <f>IFERROR((VLOOKUP(B520,Returns!$A$3:$B$802,2,0)),"No")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VLOOKUP(M521,People!$A$2:$B$5,2,0)</f>
        <v>Kelly Williams</v>
      </c>
      <c r="W521" s="3" t="str">
        <f>IFERROR((VLOOKUP(B521,Returns!$A$3:$B$802,2,0)),"No")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VLOOKUP(M522,People!$A$2:$B$5,2,0)</f>
        <v>Kelly Williams</v>
      </c>
      <c r="W522" s="3" t="str">
        <f>IFERROR((VLOOKUP(B522,Returns!$A$3:$B$802,2,0)),"No")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VLOOKUP(M523,People!$A$2:$B$5,2,0)</f>
        <v>Kelly Williams</v>
      </c>
      <c r="W523" s="3" t="str">
        <f>IFERROR((VLOOKUP(B523,Returns!$A$3:$B$802,2,0)),"No")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VLOOKUP(M524,People!$A$2:$B$5,2,0)</f>
        <v>Kelly Williams</v>
      </c>
      <c r="W524" s="3" t="str">
        <f>IFERROR((VLOOKUP(B524,Returns!$A$3:$B$802,2,0)),"No")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VLOOKUP(M525,People!$A$2:$B$5,2,0)</f>
        <v>Anna Andreadi</v>
      </c>
      <c r="W525" s="3" t="str">
        <f>IFERROR((VLOOKUP(B525,Returns!$A$3:$B$802,2,0)),"No")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VLOOKUP(M526,People!$A$2:$B$5,2,0)</f>
        <v>Anna Andreadi</v>
      </c>
      <c r="W526" s="3" t="str">
        <f>IFERROR((VLOOKUP(B526,Returns!$A$3:$B$802,2,0)),"No")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VLOOKUP(M527,People!$A$2:$B$5,2,0)</f>
        <v>Chuck Magee</v>
      </c>
      <c r="W527" s="3" t="str">
        <f>IFERROR((VLOOKUP(B527,Returns!$A$3:$B$802,2,0)),"No")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VLOOKUP(M528,People!$A$2:$B$5,2,0)</f>
        <v>Cassandra Brandow</v>
      </c>
      <c r="W528" s="3" t="str">
        <f>IFERROR((VLOOKUP(B528,Returns!$A$3:$B$802,2,0)),"No")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VLOOKUP(M529,People!$A$2:$B$5,2,0)</f>
        <v>Cassandra Brandow</v>
      </c>
      <c r="W529" s="3" t="str">
        <f>IFERROR((VLOOKUP(B529,Returns!$A$3:$B$802,2,0)),"No")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VLOOKUP(M530,People!$A$2:$B$5,2,0)</f>
        <v>Chuck Magee</v>
      </c>
      <c r="W530" s="3" t="str">
        <f>IFERROR((VLOOKUP(B530,Returns!$A$3:$B$802,2,0)),"No")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VLOOKUP(M531,People!$A$2:$B$5,2,0)</f>
        <v>Chuck Magee</v>
      </c>
      <c r="W531" s="3" t="str">
        <f>IFERROR((VLOOKUP(B531,Returns!$A$3:$B$802,2,0)),"No")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VLOOKUP(M532,People!$A$2:$B$5,2,0)</f>
        <v>Chuck Magee</v>
      </c>
      <c r="W532" s="3" t="str">
        <f>IFERROR((VLOOKUP(B532,Returns!$A$3:$B$802,2,0)),"No")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VLOOKUP(M533,People!$A$2:$B$5,2,0)</f>
        <v>Anna Andreadi</v>
      </c>
      <c r="W533" s="3" t="str">
        <f>IFERROR((VLOOKUP(B533,Returns!$A$3:$B$802,2,0)),"No")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VLOOKUP(M534,People!$A$2:$B$5,2,0)</f>
        <v>Anna Andreadi</v>
      </c>
      <c r="W534" s="3" t="str">
        <f>IFERROR((VLOOKUP(B534,Returns!$A$3:$B$802,2,0)),"No")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VLOOKUP(M535,People!$A$2:$B$5,2,0)</f>
        <v>Cassandra Brandow</v>
      </c>
      <c r="W535" s="3" t="str">
        <f>IFERROR((VLOOKUP(B535,Returns!$A$3:$B$802,2,0)),"No")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VLOOKUP(M536,People!$A$2:$B$5,2,0)</f>
        <v>Cassandra Brandow</v>
      </c>
      <c r="W536" s="3" t="str">
        <f>IFERROR((VLOOKUP(B536,Returns!$A$3:$B$802,2,0)),"No")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VLOOKUP(M537,People!$A$2:$B$5,2,0)</f>
        <v>Anna Andreadi</v>
      </c>
      <c r="W537" s="3" t="str">
        <f>IFERROR((VLOOKUP(B537,Returns!$A$3:$B$802,2,0)),"No")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VLOOKUP(M538,People!$A$2:$B$5,2,0)</f>
        <v>Kelly Williams</v>
      </c>
      <c r="W538" s="3" t="str">
        <f>IFERROR((VLOOKUP(B538,Returns!$A$3:$B$802,2,0)),"No")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VLOOKUP(M539,People!$A$2:$B$5,2,0)</f>
        <v>Chuck Magee</v>
      </c>
      <c r="W539" s="3" t="str">
        <f>IFERROR((VLOOKUP(B539,Returns!$A$3:$B$802,2,0)),"No")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VLOOKUP(M540,People!$A$2:$B$5,2,0)</f>
        <v>Cassandra Brandow</v>
      </c>
      <c r="W540" s="3" t="str">
        <f>IFERROR((VLOOKUP(B540,Returns!$A$3:$B$802,2,0)),"No")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VLOOKUP(M541,People!$A$2:$B$5,2,0)</f>
        <v>Cassandra Brandow</v>
      </c>
      <c r="W541" s="3" t="str">
        <f>IFERROR((VLOOKUP(B541,Returns!$A$3:$B$802,2,0)),"No")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VLOOKUP(M542,People!$A$2:$B$5,2,0)</f>
        <v>Kelly Williams</v>
      </c>
      <c r="W542" s="3" t="str">
        <f>IFERROR((VLOOKUP(B542,Returns!$A$3:$B$802,2,0)),"No")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VLOOKUP(M543,People!$A$2:$B$5,2,0)</f>
        <v>Anna Andreadi</v>
      </c>
      <c r="W543" s="3" t="str">
        <f>IFERROR((VLOOKUP(B543,Returns!$A$3:$B$802,2,0)),"No")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VLOOKUP(M544,People!$A$2:$B$5,2,0)</f>
        <v>Chuck Magee</v>
      </c>
      <c r="W544" s="3" t="str">
        <f>IFERROR((VLOOKUP(B544,Returns!$A$3:$B$802,2,0)),"No")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VLOOKUP(M545,People!$A$2:$B$5,2,0)</f>
        <v>Kelly Williams</v>
      </c>
      <c r="W545" s="3" t="str">
        <f>IFERROR((VLOOKUP(B545,Returns!$A$3:$B$802,2,0)),"No")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VLOOKUP(M546,People!$A$2:$B$5,2,0)</f>
        <v>Kelly Williams</v>
      </c>
      <c r="W546" s="3" t="str">
        <f>IFERROR((VLOOKUP(B546,Returns!$A$3:$B$802,2,0)),"No")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VLOOKUP(M547,People!$A$2:$B$5,2,0)</f>
        <v>Kelly Williams</v>
      </c>
      <c r="W547" s="3" t="str">
        <f>IFERROR((VLOOKUP(B547,Returns!$A$3:$B$802,2,0)),"No")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VLOOKUP(M548,People!$A$2:$B$5,2,0)</f>
        <v>Chuck Magee</v>
      </c>
      <c r="W548" s="3" t="str">
        <f>IFERROR((VLOOKUP(B548,Returns!$A$3:$B$802,2,0)),"No")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VLOOKUP(M549,People!$A$2:$B$5,2,0)</f>
        <v>Chuck Magee</v>
      </c>
      <c r="W549" s="3" t="str">
        <f>IFERROR((VLOOKUP(B549,Returns!$A$3:$B$802,2,0)),"No")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VLOOKUP(M550,People!$A$2:$B$5,2,0)</f>
        <v>Kelly Williams</v>
      </c>
      <c r="W550" s="3" t="str">
        <f>IFERROR((VLOOKUP(B550,Returns!$A$3:$B$802,2,0)),"No")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VLOOKUP(M551,People!$A$2:$B$5,2,0)</f>
        <v>Kelly Williams</v>
      </c>
      <c r="W551" s="3" t="str">
        <f>IFERROR((VLOOKUP(B551,Returns!$A$3:$B$802,2,0)),"No")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VLOOKUP(M552,People!$A$2:$B$5,2,0)</f>
        <v>Kelly Williams</v>
      </c>
      <c r="W552" s="3" t="str">
        <f>IFERROR((VLOOKUP(B552,Returns!$A$3:$B$802,2,0)),"No")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VLOOKUP(M553,People!$A$2:$B$5,2,0)</f>
        <v>Anna Andreadi</v>
      </c>
      <c r="W553" s="3" t="str">
        <f>IFERROR((VLOOKUP(B553,Returns!$A$3:$B$802,2,0)),"No")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VLOOKUP(M554,People!$A$2:$B$5,2,0)</f>
        <v>Cassandra Brandow</v>
      </c>
      <c r="W554" s="3" t="str">
        <f>IFERROR((VLOOKUP(B554,Returns!$A$3:$B$802,2,0)),"No")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VLOOKUP(M555,People!$A$2:$B$5,2,0)</f>
        <v>Kelly Williams</v>
      </c>
      <c r="W555" s="3" t="str">
        <f>IFERROR((VLOOKUP(B555,Returns!$A$3:$B$802,2,0)),"No")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VLOOKUP(M556,People!$A$2:$B$5,2,0)</f>
        <v>Anna Andreadi</v>
      </c>
      <c r="W556" s="3" t="str">
        <f>IFERROR((VLOOKUP(B556,Returns!$A$3:$B$802,2,0)),"No")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VLOOKUP(M557,People!$A$2:$B$5,2,0)</f>
        <v>Cassandra Brandow</v>
      </c>
      <c r="W557" s="3" t="str">
        <f>IFERROR((VLOOKUP(B557,Returns!$A$3:$B$802,2,0)),"No")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VLOOKUP(M558,People!$A$2:$B$5,2,0)</f>
        <v>Anna Andreadi</v>
      </c>
      <c r="W558" s="3" t="str">
        <f>IFERROR((VLOOKUP(B558,Returns!$A$3:$B$802,2,0)),"No")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VLOOKUP(M559,People!$A$2:$B$5,2,0)</f>
        <v>Anna Andreadi</v>
      </c>
      <c r="W559" s="3" t="str">
        <f>IFERROR((VLOOKUP(B559,Returns!$A$3:$B$802,2,0)),"No")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VLOOKUP(M560,People!$A$2:$B$5,2,0)</f>
        <v>Anna Andreadi</v>
      </c>
      <c r="W560" s="3" t="str">
        <f>IFERROR((VLOOKUP(B560,Returns!$A$3:$B$802,2,0)),"No")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VLOOKUP(M561,People!$A$2:$B$5,2,0)</f>
        <v>Anna Andreadi</v>
      </c>
      <c r="W561" s="3" t="str">
        <f>IFERROR((VLOOKUP(B561,Returns!$A$3:$B$802,2,0)),"No")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VLOOKUP(M562,People!$A$2:$B$5,2,0)</f>
        <v>Anna Andreadi</v>
      </c>
      <c r="W562" s="3" t="str">
        <f>IFERROR((VLOOKUP(B562,Returns!$A$3:$B$802,2,0)),"No")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VLOOKUP(M563,People!$A$2:$B$5,2,0)</f>
        <v>Cassandra Brandow</v>
      </c>
      <c r="W563" s="3" t="str">
        <f>IFERROR((VLOOKUP(B563,Returns!$A$3:$B$802,2,0)),"No")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VLOOKUP(M564,People!$A$2:$B$5,2,0)</f>
        <v>Cassandra Brandow</v>
      </c>
      <c r="W564" s="3" t="str">
        <f>IFERROR((VLOOKUP(B564,Returns!$A$3:$B$802,2,0)),"No")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VLOOKUP(M565,People!$A$2:$B$5,2,0)</f>
        <v>Anna Andreadi</v>
      </c>
      <c r="W565" s="3" t="str">
        <f>IFERROR((VLOOKUP(B565,Returns!$A$3:$B$802,2,0)),"No")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VLOOKUP(M566,People!$A$2:$B$5,2,0)</f>
        <v>Anna Andreadi</v>
      </c>
      <c r="W566" s="3" t="str">
        <f>IFERROR((VLOOKUP(B566,Returns!$A$3:$B$802,2,0)),"No")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VLOOKUP(M567,People!$A$2:$B$5,2,0)</f>
        <v>Anna Andreadi</v>
      </c>
      <c r="W567" s="3" t="str">
        <f>IFERROR((VLOOKUP(B567,Returns!$A$3:$B$802,2,0)),"No")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VLOOKUP(M568,People!$A$2:$B$5,2,0)</f>
        <v>Anna Andreadi</v>
      </c>
      <c r="W568" s="3" t="str">
        <f>IFERROR((VLOOKUP(B568,Returns!$A$3:$B$802,2,0)),"No")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VLOOKUP(M569,People!$A$2:$B$5,2,0)</f>
        <v>Anna Andreadi</v>
      </c>
      <c r="W569" s="3" t="str">
        <f>IFERROR((VLOOKUP(B569,Returns!$A$3:$B$802,2,0)),"No")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VLOOKUP(M570,People!$A$2:$B$5,2,0)</f>
        <v>Anna Andreadi</v>
      </c>
      <c r="W570" s="3" t="str">
        <f>IFERROR((VLOOKUP(B570,Returns!$A$3:$B$802,2,0)),"No")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VLOOKUP(M571,People!$A$2:$B$5,2,0)</f>
        <v>Anna Andreadi</v>
      </c>
      <c r="W571" s="3" t="str">
        <f>IFERROR((VLOOKUP(B571,Returns!$A$3:$B$802,2,0)),"No")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VLOOKUP(M572,People!$A$2:$B$5,2,0)</f>
        <v>Chuck Magee</v>
      </c>
      <c r="W572" s="3" t="str">
        <f>IFERROR((VLOOKUP(B572,Returns!$A$3:$B$802,2,0)),"No")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VLOOKUP(M573,People!$A$2:$B$5,2,0)</f>
        <v>Chuck Magee</v>
      </c>
      <c r="W573" s="3" t="str">
        <f>IFERROR((VLOOKUP(B573,Returns!$A$3:$B$802,2,0)),"No")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VLOOKUP(M574,People!$A$2:$B$5,2,0)</f>
        <v>Chuck Magee</v>
      </c>
      <c r="W574" s="3" t="str">
        <f>IFERROR((VLOOKUP(B574,Returns!$A$3:$B$802,2,0)),"No")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VLOOKUP(M575,People!$A$2:$B$5,2,0)</f>
        <v>Chuck Magee</v>
      </c>
      <c r="W575" s="3" t="str">
        <f>IFERROR((VLOOKUP(B575,Returns!$A$3:$B$802,2,0)),"No")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VLOOKUP(M576,People!$A$2:$B$5,2,0)</f>
        <v>Anna Andreadi</v>
      </c>
      <c r="W576" s="3" t="str">
        <f>IFERROR((VLOOKUP(B576,Returns!$A$3:$B$802,2,0)),"No")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VLOOKUP(M577,People!$A$2:$B$5,2,0)</f>
        <v>Anna Andreadi</v>
      </c>
      <c r="W577" s="3" t="str">
        <f>IFERROR((VLOOKUP(B577,Returns!$A$3:$B$802,2,0)),"No")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VLOOKUP(M578,People!$A$2:$B$5,2,0)</f>
        <v>Anna Andreadi</v>
      </c>
      <c r="W578" s="3" t="str">
        <f>IFERROR((VLOOKUP(B578,Returns!$A$3:$B$802,2,0)),"No")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VLOOKUP(M579,People!$A$2:$B$5,2,0)</f>
        <v>Anna Andreadi</v>
      </c>
      <c r="W579" s="3" t="str">
        <f>IFERROR((VLOOKUP(B579,Returns!$A$3:$B$802,2,0)),"No")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VLOOKUP(M580,People!$A$2:$B$5,2,0)</f>
        <v>Kelly Williams</v>
      </c>
      <c r="W580" s="3" t="str">
        <f>IFERROR((VLOOKUP(B580,Returns!$A$3:$B$802,2,0)),"No")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VLOOKUP(M581,People!$A$2:$B$5,2,0)</f>
        <v>Kelly Williams</v>
      </c>
      <c r="W581" s="3" t="str">
        <f>IFERROR((VLOOKUP(B581,Returns!$A$3:$B$802,2,0)),"No")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VLOOKUP(M582,People!$A$2:$B$5,2,0)</f>
        <v>Anna Andreadi</v>
      </c>
      <c r="W582" s="3" t="str">
        <f>IFERROR((VLOOKUP(B582,Returns!$A$3:$B$802,2,0)),"No")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VLOOKUP(M583,People!$A$2:$B$5,2,0)</f>
        <v>Anna Andreadi</v>
      </c>
      <c r="W583" s="3" t="str">
        <f>IFERROR((VLOOKUP(B583,Returns!$A$3:$B$802,2,0)),"No")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VLOOKUP(M584,People!$A$2:$B$5,2,0)</f>
        <v>Anna Andreadi</v>
      </c>
      <c r="W584" s="3" t="str">
        <f>IFERROR((VLOOKUP(B584,Returns!$A$3:$B$802,2,0)),"No")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VLOOKUP(M585,People!$A$2:$B$5,2,0)</f>
        <v>Anna Andreadi</v>
      </c>
      <c r="W585" s="3" t="str">
        <f>IFERROR((VLOOKUP(B585,Returns!$A$3:$B$802,2,0)),"No")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VLOOKUP(M586,People!$A$2:$B$5,2,0)</f>
        <v>Anna Andreadi</v>
      </c>
      <c r="W586" s="3" t="str">
        <f>IFERROR((VLOOKUP(B586,Returns!$A$3:$B$802,2,0)),"No")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VLOOKUP(M587,People!$A$2:$B$5,2,0)</f>
        <v>Anna Andreadi</v>
      </c>
      <c r="W587" s="3" t="str">
        <f>IFERROR((VLOOKUP(B587,Returns!$A$3:$B$802,2,0)),"No")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VLOOKUP(M588,People!$A$2:$B$5,2,0)</f>
        <v>Cassandra Brandow</v>
      </c>
      <c r="W588" s="3" t="str">
        <f>IFERROR((VLOOKUP(B588,Returns!$A$3:$B$802,2,0)),"No")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VLOOKUP(M589,People!$A$2:$B$5,2,0)</f>
        <v>Cassandra Brandow</v>
      </c>
      <c r="W589" s="3" t="str">
        <f>IFERROR((VLOOKUP(B589,Returns!$A$3:$B$802,2,0)),"No")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VLOOKUP(M590,People!$A$2:$B$5,2,0)</f>
        <v>Anna Andreadi</v>
      </c>
      <c r="W590" s="3" t="str">
        <f>IFERROR((VLOOKUP(B590,Returns!$A$3:$B$802,2,0)),"No")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VLOOKUP(M591,People!$A$2:$B$5,2,0)</f>
        <v>Anna Andreadi</v>
      </c>
      <c r="W591" s="3" t="str">
        <f>IFERROR((VLOOKUP(B591,Returns!$A$3:$B$802,2,0)),"No")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VLOOKUP(M592,People!$A$2:$B$5,2,0)</f>
        <v>Anna Andreadi</v>
      </c>
      <c r="W592" s="3" t="str">
        <f>IFERROR((VLOOKUP(B592,Returns!$A$3:$B$802,2,0)),"No")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VLOOKUP(M593,People!$A$2:$B$5,2,0)</f>
        <v>Anna Andreadi</v>
      </c>
      <c r="W593" s="3" t="str">
        <f>IFERROR((VLOOKUP(B593,Returns!$A$3:$B$802,2,0)),"No")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VLOOKUP(M594,People!$A$2:$B$5,2,0)</f>
        <v>Kelly Williams</v>
      </c>
      <c r="W594" s="3" t="str">
        <f>IFERROR((VLOOKUP(B594,Returns!$A$3:$B$802,2,0)),"No")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VLOOKUP(M595,People!$A$2:$B$5,2,0)</f>
        <v>Kelly Williams</v>
      </c>
      <c r="W595" s="3" t="str">
        <f>IFERROR((VLOOKUP(B595,Returns!$A$3:$B$802,2,0)),"No")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VLOOKUP(M596,People!$A$2:$B$5,2,0)</f>
        <v>Anna Andreadi</v>
      </c>
      <c r="W596" s="3" t="str">
        <f>IFERROR((VLOOKUP(B596,Returns!$A$3:$B$802,2,0)),"No")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VLOOKUP(M597,People!$A$2:$B$5,2,0)</f>
        <v>Anna Andreadi</v>
      </c>
      <c r="W597" s="3" t="str">
        <f>IFERROR((VLOOKUP(B597,Returns!$A$3:$B$802,2,0)),"No")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VLOOKUP(M598,People!$A$2:$B$5,2,0)</f>
        <v>Anna Andreadi</v>
      </c>
      <c r="W598" s="3" t="str">
        <f>IFERROR((VLOOKUP(B598,Returns!$A$3:$B$802,2,0)),"No")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VLOOKUP(M599,People!$A$2:$B$5,2,0)</f>
        <v>Anna Andreadi</v>
      </c>
      <c r="W599" s="3" t="str">
        <f>IFERROR((VLOOKUP(B599,Returns!$A$3:$B$802,2,0)),"No")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VLOOKUP(M600,People!$A$2:$B$5,2,0)</f>
        <v>Chuck Magee</v>
      </c>
      <c r="W600" s="3" t="str">
        <f>IFERROR((VLOOKUP(B600,Returns!$A$3:$B$802,2,0)),"No")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VLOOKUP(M601,People!$A$2:$B$5,2,0)</f>
        <v>Chuck Magee</v>
      </c>
      <c r="W601" s="3" t="str">
        <f>IFERROR((VLOOKUP(B601,Returns!$A$3:$B$802,2,0)),"No")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VLOOKUP(M602,People!$A$2:$B$5,2,0)</f>
        <v>Chuck Magee</v>
      </c>
      <c r="W602" s="3" t="str">
        <f>IFERROR((VLOOKUP(B602,Returns!$A$3:$B$802,2,0)),"No")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VLOOKUP(M603,People!$A$2:$B$5,2,0)</f>
        <v>Chuck Magee</v>
      </c>
      <c r="W603" s="3" t="str">
        <f>IFERROR((VLOOKUP(B603,Returns!$A$3:$B$802,2,0)),"No")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VLOOKUP(M604,People!$A$2:$B$5,2,0)</f>
        <v>Cassandra Brandow</v>
      </c>
      <c r="W604" s="3" t="str">
        <f>IFERROR((VLOOKUP(B604,Returns!$A$3:$B$802,2,0)),"No")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VLOOKUP(M605,People!$A$2:$B$5,2,0)</f>
        <v>Cassandra Brandow</v>
      </c>
      <c r="W605" s="3" t="str">
        <f>IFERROR((VLOOKUP(B605,Returns!$A$3:$B$802,2,0)),"No")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VLOOKUP(M606,People!$A$2:$B$5,2,0)</f>
        <v>Cassandra Brandow</v>
      </c>
      <c r="W606" s="3" t="str">
        <f>IFERROR((VLOOKUP(B606,Returns!$A$3:$B$802,2,0)),"No")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VLOOKUP(M607,People!$A$2:$B$5,2,0)</f>
        <v>Cassandra Brandow</v>
      </c>
      <c r="W607" s="3" t="str">
        <f>IFERROR((VLOOKUP(B607,Returns!$A$3:$B$802,2,0)),"No")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VLOOKUP(M608,People!$A$2:$B$5,2,0)</f>
        <v>Cassandra Brandow</v>
      </c>
      <c r="W608" s="3" t="str">
        <f>IFERROR((VLOOKUP(B608,Returns!$A$3:$B$802,2,0)),"No")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VLOOKUP(M609,People!$A$2:$B$5,2,0)</f>
        <v>Chuck Magee</v>
      </c>
      <c r="W609" s="3" t="str">
        <f>IFERROR((VLOOKUP(B609,Returns!$A$3:$B$802,2,0)),"No")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VLOOKUP(M610,People!$A$2:$B$5,2,0)</f>
        <v>Chuck Magee</v>
      </c>
      <c r="W610" s="3" t="str">
        <f>IFERROR((VLOOKUP(B610,Returns!$A$3:$B$802,2,0)),"No")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VLOOKUP(M611,People!$A$2:$B$5,2,0)</f>
        <v>Chuck Magee</v>
      </c>
      <c r="W611" s="3" t="str">
        <f>IFERROR((VLOOKUP(B611,Returns!$A$3:$B$802,2,0)),"No")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VLOOKUP(M612,People!$A$2:$B$5,2,0)</f>
        <v>Kelly Williams</v>
      </c>
      <c r="W612" s="3" t="str">
        <f>IFERROR((VLOOKUP(B612,Returns!$A$3:$B$802,2,0)),"No")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VLOOKUP(M613,People!$A$2:$B$5,2,0)</f>
        <v>Kelly Williams</v>
      </c>
      <c r="W613" s="3" t="str">
        <f>IFERROR((VLOOKUP(B613,Returns!$A$3:$B$802,2,0)),"No")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VLOOKUP(M614,People!$A$2:$B$5,2,0)</f>
        <v>Chuck Magee</v>
      </c>
      <c r="W614" s="3" t="str">
        <f>IFERROR((VLOOKUP(B614,Returns!$A$3:$B$802,2,0)),"No")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VLOOKUP(M615,People!$A$2:$B$5,2,0)</f>
        <v>Chuck Magee</v>
      </c>
      <c r="W615" s="3" t="str">
        <f>IFERROR((VLOOKUP(B615,Returns!$A$3:$B$802,2,0)),"No")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VLOOKUP(M616,People!$A$2:$B$5,2,0)</f>
        <v>Chuck Magee</v>
      </c>
      <c r="W616" s="3" t="str">
        <f>IFERROR((VLOOKUP(B616,Returns!$A$3:$B$802,2,0)),"No")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VLOOKUP(M617,People!$A$2:$B$5,2,0)</f>
        <v>Chuck Magee</v>
      </c>
      <c r="W617" s="3" t="str">
        <f>IFERROR((VLOOKUP(B617,Returns!$A$3:$B$802,2,0)),"No")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VLOOKUP(M618,People!$A$2:$B$5,2,0)</f>
        <v>Chuck Magee</v>
      </c>
      <c r="W618" s="3" t="str">
        <f>IFERROR((VLOOKUP(B618,Returns!$A$3:$B$802,2,0)),"No")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VLOOKUP(M619,People!$A$2:$B$5,2,0)</f>
        <v>Chuck Magee</v>
      </c>
      <c r="W619" s="3" t="str">
        <f>IFERROR((VLOOKUP(B619,Returns!$A$3:$B$802,2,0)),"No")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VLOOKUP(M620,People!$A$2:$B$5,2,0)</f>
        <v>Chuck Magee</v>
      </c>
      <c r="W620" s="3" t="str">
        <f>IFERROR((VLOOKUP(B620,Returns!$A$3:$B$802,2,0)),"No")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VLOOKUP(M621,People!$A$2:$B$5,2,0)</f>
        <v>Chuck Magee</v>
      </c>
      <c r="W621" s="3" t="str">
        <f>IFERROR((VLOOKUP(B621,Returns!$A$3:$B$802,2,0)),"No")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VLOOKUP(M622,People!$A$2:$B$5,2,0)</f>
        <v>Chuck Magee</v>
      </c>
      <c r="W622" s="3" t="str">
        <f>IFERROR((VLOOKUP(B622,Returns!$A$3:$B$802,2,0)),"No")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VLOOKUP(M623,People!$A$2:$B$5,2,0)</f>
        <v>Kelly Williams</v>
      </c>
      <c r="W623" s="3" t="str">
        <f>IFERROR((VLOOKUP(B623,Returns!$A$3:$B$802,2,0)),"No")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VLOOKUP(M624,People!$A$2:$B$5,2,0)</f>
        <v>Kelly Williams</v>
      </c>
      <c r="W624" s="3" t="str">
        <f>IFERROR((VLOOKUP(B624,Returns!$A$3:$B$802,2,0)),"No")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VLOOKUP(M625,People!$A$2:$B$5,2,0)</f>
        <v>Kelly Williams</v>
      </c>
      <c r="W625" s="3" t="str">
        <f>IFERROR((VLOOKUP(B625,Returns!$A$3:$B$802,2,0)),"No")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VLOOKUP(M626,People!$A$2:$B$5,2,0)</f>
        <v>Kelly Williams</v>
      </c>
      <c r="W626" s="3" t="str">
        <f>IFERROR((VLOOKUP(B626,Returns!$A$3:$B$802,2,0)),"No")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VLOOKUP(M627,People!$A$2:$B$5,2,0)</f>
        <v>Kelly Williams</v>
      </c>
      <c r="W627" s="3" t="str">
        <f>IFERROR((VLOOKUP(B627,Returns!$A$3:$B$802,2,0)),"No")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VLOOKUP(M628,People!$A$2:$B$5,2,0)</f>
        <v>Chuck Magee</v>
      </c>
      <c r="W628" s="3" t="str">
        <f>IFERROR((VLOOKUP(B628,Returns!$A$3:$B$802,2,0)),"No")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VLOOKUP(M629,People!$A$2:$B$5,2,0)</f>
        <v>Anna Andreadi</v>
      </c>
      <c r="W629" s="3" t="str">
        <f>IFERROR((VLOOKUP(B629,Returns!$A$3:$B$802,2,0)),"No")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VLOOKUP(M630,People!$A$2:$B$5,2,0)</f>
        <v>Anna Andreadi</v>
      </c>
      <c r="W630" s="3" t="str">
        <f>IFERROR((VLOOKUP(B630,Returns!$A$3:$B$802,2,0)),"No")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VLOOKUP(M631,People!$A$2:$B$5,2,0)</f>
        <v>Anna Andreadi</v>
      </c>
      <c r="W631" s="3" t="str">
        <f>IFERROR((VLOOKUP(B631,Returns!$A$3:$B$802,2,0)),"No")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VLOOKUP(M632,People!$A$2:$B$5,2,0)</f>
        <v>Anna Andreadi</v>
      </c>
      <c r="W632" s="3" t="str">
        <f>IFERROR((VLOOKUP(B632,Returns!$A$3:$B$802,2,0)),"No")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VLOOKUP(M633,People!$A$2:$B$5,2,0)</f>
        <v>Anna Andreadi</v>
      </c>
      <c r="W633" s="3" t="str">
        <f>IFERROR((VLOOKUP(B633,Returns!$A$3:$B$802,2,0)),"No")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VLOOKUP(M634,People!$A$2:$B$5,2,0)</f>
        <v>Anna Andreadi</v>
      </c>
      <c r="W634" s="3" t="str">
        <f>IFERROR((VLOOKUP(B634,Returns!$A$3:$B$802,2,0)),"No")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VLOOKUP(M635,People!$A$2:$B$5,2,0)</f>
        <v>Cassandra Brandow</v>
      </c>
      <c r="W635" s="3" t="str">
        <f>IFERROR((VLOOKUP(B635,Returns!$A$3:$B$802,2,0)),"No")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VLOOKUP(M636,People!$A$2:$B$5,2,0)</f>
        <v>Cassandra Brandow</v>
      </c>
      <c r="W636" s="3" t="str">
        <f>IFERROR((VLOOKUP(B636,Returns!$A$3:$B$802,2,0)),"No")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VLOOKUP(M637,People!$A$2:$B$5,2,0)</f>
        <v>Cassandra Brandow</v>
      </c>
      <c r="W637" s="3" t="str">
        <f>IFERROR((VLOOKUP(B637,Returns!$A$3:$B$802,2,0)),"No")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VLOOKUP(M638,People!$A$2:$B$5,2,0)</f>
        <v>Anna Andreadi</v>
      </c>
      <c r="W638" s="3" t="str">
        <f>IFERROR((VLOOKUP(B638,Returns!$A$3:$B$802,2,0)),"No")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VLOOKUP(M639,People!$A$2:$B$5,2,0)</f>
        <v>Anna Andreadi</v>
      </c>
      <c r="W639" s="3" t="str">
        <f>IFERROR((VLOOKUP(B639,Returns!$A$3:$B$802,2,0)),"No")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VLOOKUP(M640,People!$A$2:$B$5,2,0)</f>
        <v>Anna Andreadi</v>
      </c>
      <c r="W640" s="3" t="str">
        <f>IFERROR((VLOOKUP(B640,Returns!$A$3:$B$802,2,0)),"No")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VLOOKUP(M641,People!$A$2:$B$5,2,0)</f>
        <v>Anna Andreadi</v>
      </c>
      <c r="W641" s="3" t="str">
        <f>IFERROR((VLOOKUP(B641,Returns!$A$3:$B$802,2,0)),"No")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VLOOKUP(M642,People!$A$2:$B$5,2,0)</f>
        <v>Kelly Williams</v>
      </c>
      <c r="W642" s="3" t="str">
        <f>IFERROR((VLOOKUP(B642,Returns!$A$3:$B$802,2,0)),"No")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VLOOKUP(M643,People!$A$2:$B$5,2,0)</f>
        <v>Anna Andreadi</v>
      </c>
      <c r="W643" s="3" t="str">
        <f>IFERROR((VLOOKUP(B643,Returns!$A$3:$B$802,2,0)),"No")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VLOOKUP(M644,People!$A$2:$B$5,2,0)</f>
        <v>Anna Andreadi</v>
      </c>
      <c r="W644" s="3" t="str">
        <f>IFERROR((VLOOKUP(B644,Returns!$A$3:$B$802,2,0)),"No")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VLOOKUP(M645,People!$A$2:$B$5,2,0)</f>
        <v>Kelly Williams</v>
      </c>
      <c r="W645" s="3" t="str">
        <f>IFERROR((VLOOKUP(B645,Returns!$A$3:$B$802,2,0)),"No")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VLOOKUP(M646,People!$A$2:$B$5,2,0)</f>
        <v>Chuck Magee</v>
      </c>
      <c r="W646" s="3" t="str">
        <f>IFERROR((VLOOKUP(B646,Returns!$A$3:$B$802,2,0)),"No")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VLOOKUP(M647,People!$A$2:$B$5,2,0)</f>
        <v>Kelly Williams</v>
      </c>
      <c r="W647" s="3" t="str">
        <f>IFERROR((VLOOKUP(B647,Returns!$A$3:$B$802,2,0)),"No")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VLOOKUP(M648,People!$A$2:$B$5,2,0)</f>
        <v>Anna Andreadi</v>
      </c>
      <c r="W648" s="3" t="str">
        <f>IFERROR((VLOOKUP(B648,Returns!$A$3:$B$802,2,0)),"No")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VLOOKUP(M649,People!$A$2:$B$5,2,0)</f>
        <v>Anna Andreadi</v>
      </c>
      <c r="W649" s="3" t="str">
        <f>IFERROR((VLOOKUP(B649,Returns!$A$3:$B$802,2,0)),"No")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VLOOKUP(M650,People!$A$2:$B$5,2,0)</f>
        <v>Anna Andreadi</v>
      </c>
      <c r="W650" s="3" t="str">
        <f>IFERROR((VLOOKUP(B650,Returns!$A$3:$B$802,2,0)),"No")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VLOOKUP(M651,People!$A$2:$B$5,2,0)</f>
        <v>Anna Andreadi</v>
      </c>
      <c r="W651" s="3" t="str">
        <f>IFERROR((VLOOKUP(B651,Returns!$A$3:$B$802,2,0)),"No")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VLOOKUP(M652,People!$A$2:$B$5,2,0)</f>
        <v>Anna Andreadi</v>
      </c>
      <c r="W652" s="3" t="str">
        <f>IFERROR((VLOOKUP(B652,Returns!$A$3:$B$802,2,0)),"No")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VLOOKUP(M653,People!$A$2:$B$5,2,0)</f>
        <v>Chuck Magee</v>
      </c>
      <c r="W653" s="3" t="str">
        <f>IFERROR((VLOOKUP(B653,Returns!$A$3:$B$802,2,0)),"No")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VLOOKUP(M654,People!$A$2:$B$5,2,0)</f>
        <v>Chuck Magee</v>
      </c>
      <c r="W654" s="3" t="str">
        <f>IFERROR((VLOOKUP(B654,Returns!$A$3:$B$802,2,0)),"No")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VLOOKUP(M655,People!$A$2:$B$5,2,0)</f>
        <v>Chuck Magee</v>
      </c>
      <c r="W655" s="3" t="str">
        <f>IFERROR((VLOOKUP(B655,Returns!$A$3:$B$802,2,0)),"No")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VLOOKUP(M656,People!$A$2:$B$5,2,0)</f>
        <v>Chuck Magee</v>
      </c>
      <c r="W656" s="3" t="str">
        <f>IFERROR((VLOOKUP(B656,Returns!$A$3:$B$802,2,0)),"No")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VLOOKUP(M657,People!$A$2:$B$5,2,0)</f>
        <v>Chuck Magee</v>
      </c>
      <c r="W657" s="3" t="str">
        <f>IFERROR((VLOOKUP(B657,Returns!$A$3:$B$802,2,0)),"No")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VLOOKUP(M658,People!$A$2:$B$5,2,0)</f>
        <v>Chuck Magee</v>
      </c>
      <c r="W658" s="3" t="str">
        <f>IFERROR((VLOOKUP(B658,Returns!$A$3:$B$802,2,0)),"No")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VLOOKUP(M659,People!$A$2:$B$5,2,0)</f>
        <v>Kelly Williams</v>
      </c>
      <c r="W659" s="3" t="str">
        <f>IFERROR((VLOOKUP(B659,Returns!$A$3:$B$802,2,0)),"No")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VLOOKUP(M660,People!$A$2:$B$5,2,0)</f>
        <v>Kelly Williams</v>
      </c>
      <c r="W660" s="3" t="str">
        <f>IFERROR((VLOOKUP(B660,Returns!$A$3:$B$802,2,0)),"No")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VLOOKUP(M661,People!$A$2:$B$5,2,0)</f>
        <v>Kelly Williams</v>
      </c>
      <c r="W661" s="3" t="str">
        <f>IFERROR((VLOOKUP(B661,Returns!$A$3:$B$802,2,0)),"No")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VLOOKUP(M662,People!$A$2:$B$5,2,0)</f>
        <v>Kelly Williams</v>
      </c>
      <c r="W662" s="3" t="str">
        <f>IFERROR((VLOOKUP(B662,Returns!$A$3:$B$802,2,0)),"No")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VLOOKUP(M663,People!$A$2:$B$5,2,0)</f>
        <v>Kelly Williams</v>
      </c>
      <c r="W663" s="3" t="str">
        <f>IFERROR((VLOOKUP(B663,Returns!$A$3:$B$802,2,0)),"No")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VLOOKUP(M664,People!$A$2:$B$5,2,0)</f>
        <v>Kelly Williams</v>
      </c>
      <c r="W664" s="3" t="str">
        <f>IFERROR((VLOOKUP(B664,Returns!$A$3:$B$802,2,0)),"No")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VLOOKUP(M665,People!$A$2:$B$5,2,0)</f>
        <v>Chuck Magee</v>
      </c>
      <c r="W665" s="3" t="str">
        <f>IFERROR((VLOOKUP(B665,Returns!$A$3:$B$802,2,0)),"No")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VLOOKUP(M666,People!$A$2:$B$5,2,0)</f>
        <v>Cassandra Brandow</v>
      </c>
      <c r="W666" s="3" t="str">
        <f>IFERROR((VLOOKUP(B666,Returns!$A$3:$B$802,2,0)),"No")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VLOOKUP(M667,People!$A$2:$B$5,2,0)</f>
        <v>Kelly Williams</v>
      </c>
      <c r="W667" s="3" t="str">
        <f>IFERROR((VLOOKUP(B667,Returns!$A$3:$B$802,2,0)),"No")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VLOOKUP(M668,People!$A$2:$B$5,2,0)</f>
        <v>Kelly Williams</v>
      </c>
      <c r="W668" s="3" t="str">
        <f>IFERROR((VLOOKUP(B668,Returns!$A$3:$B$802,2,0)),"No")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VLOOKUP(M669,People!$A$2:$B$5,2,0)</f>
        <v>Kelly Williams</v>
      </c>
      <c r="W669" s="3" t="str">
        <f>IFERROR((VLOOKUP(B669,Returns!$A$3:$B$802,2,0)),"No")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VLOOKUP(M670,People!$A$2:$B$5,2,0)</f>
        <v>Chuck Magee</v>
      </c>
      <c r="W670" s="3" t="str">
        <f>IFERROR((VLOOKUP(B670,Returns!$A$3:$B$802,2,0)),"No")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VLOOKUP(M671,People!$A$2:$B$5,2,0)</f>
        <v>Kelly Williams</v>
      </c>
      <c r="W671" s="3" t="str">
        <f>IFERROR((VLOOKUP(B671,Returns!$A$3:$B$802,2,0)),"No")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VLOOKUP(M672,People!$A$2:$B$5,2,0)</f>
        <v>Kelly Williams</v>
      </c>
      <c r="W672" s="3" t="str">
        <f>IFERROR((VLOOKUP(B672,Returns!$A$3:$B$802,2,0)),"No")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VLOOKUP(M673,People!$A$2:$B$5,2,0)</f>
        <v>Kelly Williams</v>
      </c>
      <c r="W673" s="3" t="str">
        <f>IFERROR((VLOOKUP(B673,Returns!$A$3:$B$802,2,0)),"No")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VLOOKUP(M674,People!$A$2:$B$5,2,0)</f>
        <v>Kelly Williams</v>
      </c>
      <c r="W674" s="3" t="str">
        <f>IFERROR((VLOOKUP(B674,Returns!$A$3:$B$802,2,0)),"No")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VLOOKUP(M675,People!$A$2:$B$5,2,0)</f>
        <v>Kelly Williams</v>
      </c>
      <c r="W675" s="3" t="str">
        <f>IFERROR((VLOOKUP(B675,Returns!$A$3:$B$802,2,0)),"No")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VLOOKUP(M676,People!$A$2:$B$5,2,0)</f>
        <v>Kelly Williams</v>
      </c>
      <c r="W676" s="3" t="str">
        <f>IFERROR((VLOOKUP(B676,Returns!$A$3:$B$802,2,0)),"No")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VLOOKUP(M677,People!$A$2:$B$5,2,0)</f>
        <v>Kelly Williams</v>
      </c>
      <c r="W677" s="3" t="str">
        <f>IFERROR((VLOOKUP(B677,Returns!$A$3:$B$802,2,0)),"No")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VLOOKUP(M678,People!$A$2:$B$5,2,0)</f>
        <v>Kelly Williams</v>
      </c>
      <c r="W678" s="3" t="str">
        <f>IFERROR((VLOOKUP(B678,Returns!$A$3:$B$802,2,0)),"No")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VLOOKUP(M679,People!$A$2:$B$5,2,0)</f>
        <v>Kelly Williams</v>
      </c>
      <c r="W679" s="3" t="str">
        <f>IFERROR((VLOOKUP(B679,Returns!$A$3:$B$802,2,0)),"No")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VLOOKUP(M680,People!$A$2:$B$5,2,0)</f>
        <v>Kelly Williams</v>
      </c>
      <c r="W680" s="3" t="str">
        <f>IFERROR((VLOOKUP(B680,Returns!$A$3:$B$802,2,0)),"No")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VLOOKUP(M681,People!$A$2:$B$5,2,0)</f>
        <v>Kelly Williams</v>
      </c>
      <c r="W681" s="3" t="str">
        <f>IFERROR((VLOOKUP(B681,Returns!$A$3:$B$802,2,0)),"No")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VLOOKUP(M682,People!$A$2:$B$5,2,0)</f>
        <v>Chuck Magee</v>
      </c>
      <c r="W682" s="3" t="str">
        <f>IFERROR((VLOOKUP(B682,Returns!$A$3:$B$802,2,0)),"No")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VLOOKUP(M683,People!$A$2:$B$5,2,0)</f>
        <v>Chuck Magee</v>
      </c>
      <c r="W683" s="3" t="str">
        <f>IFERROR((VLOOKUP(B683,Returns!$A$3:$B$802,2,0)),"No")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VLOOKUP(M684,People!$A$2:$B$5,2,0)</f>
        <v>Chuck Magee</v>
      </c>
      <c r="W684" s="3" t="str">
        <f>IFERROR((VLOOKUP(B684,Returns!$A$3:$B$802,2,0)),"No")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VLOOKUP(M685,People!$A$2:$B$5,2,0)</f>
        <v>Cassandra Brandow</v>
      </c>
      <c r="W685" s="3" t="str">
        <f>IFERROR((VLOOKUP(B685,Returns!$A$3:$B$802,2,0)),"No")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VLOOKUP(M686,People!$A$2:$B$5,2,0)</f>
        <v>Cassandra Brandow</v>
      </c>
      <c r="W686" s="3" t="str">
        <f>IFERROR((VLOOKUP(B686,Returns!$A$3:$B$802,2,0)),"No")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VLOOKUP(M687,People!$A$2:$B$5,2,0)</f>
        <v>Cassandra Brandow</v>
      </c>
      <c r="W687" s="3" t="str">
        <f>IFERROR((VLOOKUP(B687,Returns!$A$3:$B$802,2,0)),"No")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VLOOKUP(M688,People!$A$2:$B$5,2,0)</f>
        <v>Cassandra Brandow</v>
      </c>
      <c r="W688" s="3" t="str">
        <f>IFERROR((VLOOKUP(B688,Returns!$A$3:$B$802,2,0)),"No")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VLOOKUP(M689,People!$A$2:$B$5,2,0)</f>
        <v>Cassandra Brandow</v>
      </c>
      <c r="W689" s="3" t="str">
        <f>IFERROR((VLOOKUP(B689,Returns!$A$3:$B$802,2,0)),"No")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VLOOKUP(M690,People!$A$2:$B$5,2,0)</f>
        <v>Chuck Magee</v>
      </c>
      <c r="W690" s="3" t="str">
        <f>IFERROR((VLOOKUP(B690,Returns!$A$3:$B$802,2,0)),"No")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VLOOKUP(M691,People!$A$2:$B$5,2,0)</f>
        <v>Cassandra Brandow</v>
      </c>
      <c r="W691" s="3" t="str">
        <f>IFERROR((VLOOKUP(B691,Returns!$A$3:$B$802,2,0)),"No")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VLOOKUP(M692,People!$A$2:$B$5,2,0)</f>
        <v>Cassandra Brandow</v>
      </c>
      <c r="W692" s="3" t="str">
        <f>IFERROR((VLOOKUP(B692,Returns!$A$3:$B$802,2,0)),"No")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VLOOKUP(M693,People!$A$2:$B$5,2,0)</f>
        <v>Cassandra Brandow</v>
      </c>
      <c r="W693" s="3" t="str">
        <f>IFERROR((VLOOKUP(B693,Returns!$A$3:$B$802,2,0)),"No")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VLOOKUP(M694,People!$A$2:$B$5,2,0)</f>
        <v>Anna Andreadi</v>
      </c>
      <c r="W694" s="3" t="str">
        <f>IFERROR((VLOOKUP(B694,Returns!$A$3:$B$802,2,0)),"No")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VLOOKUP(M695,People!$A$2:$B$5,2,0)</f>
        <v>Anna Andreadi</v>
      </c>
      <c r="W695" s="3" t="str">
        <f>IFERROR((VLOOKUP(B695,Returns!$A$3:$B$802,2,0)),"No")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VLOOKUP(M696,People!$A$2:$B$5,2,0)</f>
        <v>Chuck Magee</v>
      </c>
      <c r="W696" s="3" t="str">
        <f>IFERROR((VLOOKUP(B696,Returns!$A$3:$B$802,2,0)),"No")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VLOOKUP(M697,People!$A$2:$B$5,2,0)</f>
        <v>Chuck Magee</v>
      </c>
      <c r="W697" s="3" t="str">
        <f>IFERROR((VLOOKUP(B697,Returns!$A$3:$B$802,2,0)),"No")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VLOOKUP(M698,People!$A$2:$B$5,2,0)</f>
        <v>Chuck Magee</v>
      </c>
      <c r="W698" s="3" t="str">
        <f>IFERROR((VLOOKUP(B698,Returns!$A$3:$B$802,2,0)),"No")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VLOOKUP(M699,People!$A$2:$B$5,2,0)</f>
        <v>Chuck Magee</v>
      </c>
      <c r="W699" s="3" t="str">
        <f>IFERROR((VLOOKUP(B699,Returns!$A$3:$B$802,2,0)),"No")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VLOOKUP(M700,People!$A$2:$B$5,2,0)</f>
        <v>Chuck Magee</v>
      </c>
      <c r="W700" s="3" t="str">
        <f>IFERROR((VLOOKUP(B700,Returns!$A$3:$B$802,2,0)),"No")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VLOOKUP(M701,People!$A$2:$B$5,2,0)</f>
        <v>Chuck Magee</v>
      </c>
      <c r="W701" s="3" t="str">
        <f>IFERROR((VLOOKUP(B701,Returns!$A$3:$B$802,2,0)),"No")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VLOOKUP(M702,People!$A$2:$B$5,2,0)</f>
        <v>Chuck Magee</v>
      </c>
      <c r="W702" s="3" t="str">
        <f>IFERROR((VLOOKUP(B702,Returns!$A$3:$B$802,2,0)),"No")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VLOOKUP(M703,People!$A$2:$B$5,2,0)</f>
        <v>Chuck Magee</v>
      </c>
      <c r="W703" s="3" t="str">
        <f>IFERROR((VLOOKUP(B703,Returns!$A$3:$B$802,2,0)),"No")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VLOOKUP(M704,People!$A$2:$B$5,2,0)</f>
        <v>Anna Andreadi</v>
      </c>
      <c r="W704" s="3" t="str">
        <f>IFERROR((VLOOKUP(B704,Returns!$A$3:$B$802,2,0)),"No")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VLOOKUP(M705,People!$A$2:$B$5,2,0)</f>
        <v>Anna Andreadi</v>
      </c>
      <c r="W705" s="3" t="str">
        <f>IFERROR((VLOOKUP(B705,Returns!$A$3:$B$802,2,0)),"No")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VLOOKUP(M706,People!$A$2:$B$5,2,0)</f>
        <v>Cassandra Brandow</v>
      </c>
      <c r="W706" s="3" t="str">
        <f>IFERROR((VLOOKUP(B706,Returns!$A$3:$B$802,2,0)),"No")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VLOOKUP(M707,People!$A$2:$B$5,2,0)</f>
        <v>Cassandra Brandow</v>
      </c>
      <c r="W707" s="3" t="str">
        <f>IFERROR((VLOOKUP(B707,Returns!$A$3:$B$802,2,0)),"No")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VLOOKUP(M708,People!$A$2:$B$5,2,0)</f>
        <v>Cassandra Brandow</v>
      </c>
      <c r="W708" s="3" t="str">
        <f>IFERROR((VLOOKUP(B708,Returns!$A$3:$B$802,2,0)),"No")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VLOOKUP(M709,People!$A$2:$B$5,2,0)</f>
        <v>Chuck Magee</v>
      </c>
      <c r="W709" s="3" t="str">
        <f>IFERROR((VLOOKUP(B709,Returns!$A$3:$B$802,2,0)),"No")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VLOOKUP(M710,People!$A$2:$B$5,2,0)</f>
        <v>Chuck Magee</v>
      </c>
      <c r="W710" s="3" t="str">
        <f>IFERROR((VLOOKUP(B710,Returns!$A$3:$B$802,2,0)),"No")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VLOOKUP(M711,People!$A$2:$B$5,2,0)</f>
        <v>Chuck Magee</v>
      </c>
      <c r="W711" s="3" t="str">
        <f>IFERROR((VLOOKUP(B711,Returns!$A$3:$B$802,2,0)),"No")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VLOOKUP(M712,People!$A$2:$B$5,2,0)</f>
        <v>Chuck Magee</v>
      </c>
      <c r="W712" s="3" t="str">
        <f>IFERROR((VLOOKUP(B712,Returns!$A$3:$B$802,2,0)),"No")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VLOOKUP(M713,People!$A$2:$B$5,2,0)</f>
        <v>Cassandra Brandow</v>
      </c>
      <c r="W713" s="3" t="str">
        <f>IFERROR((VLOOKUP(B713,Returns!$A$3:$B$802,2,0)),"No")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VLOOKUP(M714,People!$A$2:$B$5,2,0)</f>
        <v>Chuck Magee</v>
      </c>
      <c r="W714" s="3" t="str">
        <f>IFERROR((VLOOKUP(B714,Returns!$A$3:$B$802,2,0)),"No")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VLOOKUP(M715,People!$A$2:$B$5,2,0)</f>
        <v>Chuck Magee</v>
      </c>
      <c r="W715" s="3" t="str">
        <f>IFERROR((VLOOKUP(B715,Returns!$A$3:$B$802,2,0)),"No")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VLOOKUP(M716,People!$A$2:$B$5,2,0)</f>
        <v>Chuck Magee</v>
      </c>
      <c r="W716" s="3" t="str">
        <f>IFERROR((VLOOKUP(B716,Returns!$A$3:$B$802,2,0)),"No")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VLOOKUP(M717,People!$A$2:$B$5,2,0)</f>
        <v>Anna Andreadi</v>
      </c>
      <c r="W717" s="3" t="str">
        <f>IFERROR((VLOOKUP(B717,Returns!$A$3:$B$802,2,0)),"No")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VLOOKUP(M718,People!$A$2:$B$5,2,0)</f>
        <v>Chuck Magee</v>
      </c>
      <c r="W718" s="3" t="str">
        <f>IFERROR((VLOOKUP(B718,Returns!$A$3:$B$802,2,0)),"No")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VLOOKUP(M719,People!$A$2:$B$5,2,0)</f>
        <v>Chuck Magee</v>
      </c>
      <c r="W719" s="3" t="str">
        <f>IFERROR((VLOOKUP(B719,Returns!$A$3:$B$802,2,0)),"No")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VLOOKUP(M720,People!$A$2:$B$5,2,0)</f>
        <v>Anna Andreadi</v>
      </c>
      <c r="W720" s="3" t="str">
        <f>IFERROR((VLOOKUP(B720,Returns!$A$3:$B$802,2,0)),"No")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VLOOKUP(M721,People!$A$2:$B$5,2,0)</f>
        <v>Anna Andreadi</v>
      </c>
      <c r="W721" s="3" t="str">
        <f>IFERROR((VLOOKUP(B721,Returns!$A$3:$B$802,2,0)),"No")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VLOOKUP(M722,People!$A$2:$B$5,2,0)</f>
        <v>Anna Andreadi</v>
      </c>
      <c r="W722" s="3" t="str">
        <f>IFERROR((VLOOKUP(B722,Returns!$A$3:$B$802,2,0)),"No")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VLOOKUP(M723,People!$A$2:$B$5,2,0)</f>
        <v>Kelly Williams</v>
      </c>
      <c r="W723" s="3" t="str">
        <f>IFERROR((VLOOKUP(B723,Returns!$A$3:$B$802,2,0)),"No")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VLOOKUP(M724,People!$A$2:$B$5,2,0)</f>
        <v>Kelly Williams</v>
      </c>
      <c r="W724" s="3" t="str">
        <f>IFERROR((VLOOKUP(B724,Returns!$A$3:$B$802,2,0)),"No")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VLOOKUP(M725,People!$A$2:$B$5,2,0)</f>
        <v>Chuck Magee</v>
      </c>
      <c r="W725" s="3" t="str">
        <f>IFERROR((VLOOKUP(B725,Returns!$A$3:$B$802,2,0)),"No")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VLOOKUP(M726,People!$A$2:$B$5,2,0)</f>
        <v>Cassandra Brandow</v>
      </c>
      <c r="W726" s="3" t="str">
        <f>IFERROR((VLOOKUP(B726,Returns!$A$3:$B$802,2,0)),"No")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VLOOKUP(M727,People!$A$2:$B$5,2,0)</f>
        <v>Kelly Williams</v>
      </c>
      <c r="W727" s="3" t="str">
        <f>IFERROR((VLOOKUP(B727,Returns!$A$3:$B$802,2,0)),"No")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VLOOKUP(M728,People!$A$2:$B$5,2,0)</f>
        <v>Kelly Williams</v>
      </c>
      <c r="W728" s="3" t="str">
        <f>IFERROR((VLOOKUP(B728,Returns!$A$3:$B$802,2,0)),"No")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VLOOKUP(M729,People!$A$2:$B$5,2,0)</f>
        <v>Chuck Magee</v>
      </c>
      <c r="W729" s="3" t="str">
        <f>IFERROR((VLOOKUP(B729,Returns!$A$3:$B$802,2,0)),"No")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VLOOKUP(M730,People!$A$2:$B$5,2,0)</f>
        <v>Chuck Magee</v>
      </c>
      <c r="W730" s="3" t="str">
        <f>IFERROR((VLOOKUP(B730,Returns!$A$3:$B$802,2,0)),"No")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VLOOKUP(M731,People!$A$2:$B$5,2,0)</f>
        <v>Chuck Magee</v>
      </c>
      <c r="W731" s="3" t="str">
        <f>IFERROR((VLOOKUP(B731,Returns!$A$3:$B$802,2,0)),"No")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VLOOKUP(M732,People!$A$2:$B$5,2,0)</f>
        <v>Chuck Magee</v>
      </c>
      <c r="W732" s="3" t="str">
        <f>IFERROR((VLOOKUP(B732,Returns!$A$3:$B$802,2,0)),"No")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VLOOKUP(M733,People!$A$2:$B$5,2,0)</f>
        <v>Chuck Magee</v>
      </c>
      <c r="W733" s="3" t="str">
        <f>IFERROR((VLOOKUP(B733,Returns!$A$3:$B$802,2,0)),"No")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VLOOKUP(M734,People!$A$2:$B$5,2,0)</f>
        <v>Anna Andreadi</v>
      </c>
      <c r="W734" s="3" t="str">
        <f>IFERROR((VLOOKUP(B734,Returns!$A$3:$B$802,2,0)),"No")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VLOOKUP(M735,People!$A$2:$B$5,2,0)</f>
        <v>Anna Andreadi</v>
      </c>
      <c r="W735" s="3" t="str">
        <f>IFERROR((VLOOKUP(B735,Returns!$A$3:$B$802,2,0)),"No")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VLOOKUP(M736,People!$A$2:$B$5,2,0)</f>
        <v>Anna Andreadi</v>
      </c>
      <c r="W736" s="3" t="str">
        <f>IFERROR((VLOOKUP(B736,Returns!$A$3:$B$802,2,0)),"No")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VLOOKUP(M737,People!$A$2:$B$5,2,0)</f>
        <v>Anna Andreadi</v>
      </c>
      <c r="W737" s="3" t="str">
        <f>IFERROR((VLOOKUP(B737,Returns!$A$3:$B$802,2,0)),"No")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VLOOKUP(M738,People!$A$2:$B$5,2,0)</f>
        <v>Anna Andreadi</v>
      </c>
      <c r="W738" s="3" t="str">
        <f>IFERROR((VLOOKUP(B738,Returns!$A$3:$B$802,2,0)),"No")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VLOOKUP(M739,People!$A$2:$B$5,2,0)</f>
        <v>Anna Andreadi</v>
      </c>
      <c r="W739" s="3" t="str">
        <f>IFERROR((VLOOKUP(B739,Returns!$A$3:$B$802,2,0)),"No")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VLOOKUP(M740,People!$A$2:$B$5,2,0)</f>
        <v>Anna Andreadi</v>
      </c>
      <c r="W740" s="3" t="str">
        <f>IFERROR((VLOOKUP(B740,Returns!$A$3:$B$802,2,0)),"No")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VLOOKUP(M741,People!$A$2:$B$5,2,0)</f>
        <v>Kelly Williams</v>
      </c>
      <c r="W741" s="3" t="str">
        <f>IFERROR((VLOOKUP(B741,Returns!$A$3:$B$802,2,0)),"No")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VLOOKUP(M742,People!$A$2:$B$5,2,0)</f>
        <v>Kelly Williams</v>
      </c>
      <c r="W742" s="3" t="str">
        <f>IFERROR((VLOOKUP(B742,Returns!$A$3:$B$802,2,0)),"No")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VLOOKUP(M743,People!$A$2:$B$5,2,0)</f>
        <v>Kelly Williams</v>
      </c>
      <c r="W743" s="3" t="str">
        <f>IFERROR((VLOOKUP(B743,Returns!$A$3:$B$802,2,0)),"No")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VLOOKUP(M744,People!$A$2:$B$5,2,0)</f>
        <v>Kelly Williams</v>
      </c>
      <c r="W744" s="3" t="str">
        <f>IFERROR((VLOOKUP(B744,Returns!$A$3:$B$802,2,0)),"No")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VLOOKUP(M745,People!$A$2:$B$5,2,0)</f>
        <v>Kelly Williams</v>
      </c>
      <c r="W745" s="3" t="str">
        <f>IFERROR((VLOOKUP(B745,Returns!$A$3:$B$802,2,0)),"No")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VLOOKUP(M746,People!$A$2:$B$5,2,0)</f>
        <v>Kelly Williams</v>
      </c>
      <c r="W746" s="3" t="str">
        <f>IFERROR((VLOOKUP(B746,Returns!$A$3:$B$802,2,0)),"No")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VLOOKUP(M747,People!$A$2:$B$5,2,0)</f>
        <v>Kelly Williams</v>
      </c>
      <c r="W747" s="3" t="str">
        <f>IFERROR((VLOOKUP(B747,Returns!$A$3:$B$802,2,0)),"No")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VLOOKUP(M748,People!$A$2:$B$5,2,0)</f>
        <v>Anna Andreadi</v>
      </c>
      <c r="W748" s="3" t="str">
        <f>IFERROR((VLOOKUP(B748,Returns!$A$3:$B$802,2,0)),"No")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VLOOKUP(M749,People!$A$2:$B$5,2,0)</f>
        <v>Anna Andreadi</v>
      </c>
      <c r="W749" s="3" t="str">
        <f>IFERROR((VLOOKUP(B749,Returns!$A$3:$B$802,2,0)),"No")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VLOOKUP(M750,People!$A$2:$B$5,2,0)</f>
        <v>Kelly Williams</v>
      </c>
      <c r="W750" s="3" t="str">
        <f>IFERROR((VLOOKUP(B750,Returns!$A$3:$B$802,2,0)),"No")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VLOOKUP(M751,People!$A$2:$B$5,2,0)</f>
        <v>Kelly Williams</v>
      </c>
      <c r="W751" s="3" t="str">
        <f>IFERROR((VLOOKUP(B751,Returns!$A$3:$B$802,2,0)),"No")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VLOOKUP(M752,People!$A$2:$B$5,2,0)</f>
        <v>Kelly Williams</v>
      </c>
      <c r="W752" s="3" t="str">
        <f>IFERROR((VLOOKUP(B752,Returns!$A$3:$B$802,2,0)),"No")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VLOOKUP(M753,People!$A$2:$B$5,2,0)</f>
        <v>Kelly Williams</v>
      </c>
      <c r="W753" s="3" t="str">
        <f>IFERROR((VLOOKUP(B753,Returns!$A$3:$B$802,2,0)),"No")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VLOOKUP(M754,People!$A$2:$B$5,2,0)</f>
        <v>Kelly Williams</v>
      </c>
      <c r="W754" s="3" t="str">
        <f>IFERROR((VLOOKUP(B754,Returns!$A$3:$B$802,2,0)),"No")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VLOOKUP(M755,People!$A$2:$B$5,2,0)</f>
        <v>Anna Andreadi</v>
      </c>
      <c r="W755" s="3" t="str">
        <f>IFERROR((VLOOKUP(B755,Returns!$A$3:$B$802,2,0)),"No")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VLOOKUP(M756,People!$A$2:$B$5,2,0)</f>
        <v>Anna Andreadi</v>
      </c>
      <c r="W756" s="3" t="str">
        <f>IFERROR((VLOOKUP(B756,Returns!$A$3:$B$802,2,0)),"No")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VLOOKUP(M757,People!$A$2:$B$5,2,0)</f>
        <v>Cassandra Brandow</v>
      </c>
      <c r="W757" s="3" t="str">
        <f>IFERROR((VLOOKUP(B757,Returns!$A$3:$B$802,2,0)),"No")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VLOOKUP(M758,People!$A$2:$B$5,2,0)</f>
        <v>Kelly Williams</v>
      </c>
      <c r="W758" s="3" t="str">
        <f>IFERROR((VLOOKUP(B758,Returns!$A$3:$B$802,2,0)),"No")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VLOOKUP(M759,People!$A$2:$B$5,2,0)</f>
        <v>Kelly Williams</v>
      </c>
      <c r="W759" s="3" t="str">
        <f>IFERROR((VLOOKUP(B759,Returns!$A$3:$B$802,2,0)),"No")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VLOOKUP(M760,People!$A$2:$B$5,2,0)</f>
        <v>Chuck Magee</v>
      </c>
      <c r="W760" s="3" t="str">
        <f>IFERROR((VLOOKUP(B760,Returns!$A$3:$B$802,2,0)),"No")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VLOOKUP(M761,People!$A$2:$B$5,2,0)</f>
        <v>Kelly Williams</v>
      </c>
      <c r="W761" s="3" t="str">
        <f>IFERROR((VLOOKUP(B761,Returns!$A$3:$B$802,2,0)),"No")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VLOOKUP(M762,People!$A$2:$B$5,2,0)</f>
        <v>Anna Andreadi</v>
      </c>
      <c r="W762" s="3" t="str">
        <f>IFERROR((VLOOKUP(B762,Returns!$A$3:$B$802,2,0)),"No")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VLOOKUP(M763,People!$A$2:$B$5,2,0)</f>
        <v>Cassandra Brandow</v>
      </c>
      <c r="W763" s="3" t="str">
        <f>IFERROR((VLOOKUP(B763,Returns!$A$3:$B$802,2,0)),"No")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VLOOKUP(M764,People!$A$2:$B$5,2,0)</f>
        <v>Chuck Magee</v>
      </c>
      <c r="W764" s="3" t="str">
        <f>IFERROR((VLOOKUP(B764,Returns!$A$3:$B$802,2,0)),"No")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VLOOKUP(M765,People!$A$2:$B$5,2,0)</f>
        <v>Cassandra Brandow</v>
      </c>
      <c r="W765" s="3" t="str">
        <f>IFERROR((VLOOKUP(B765,Returns!$A$3:$B$802,2,0)),"No")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VLOOKUP(M766,People!$A$2:$B$5,2,0)</f>
        <v>Cassandra Brandow</v>
      </c>
      <c r="W766" s="3" t="str">
        <f>IFERROR((VLOOKUP(B766,Returns!$A$3:$B$802,2,0)),"No")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VLOOKUP(M767,People!$A$2:$B$5,2,0)</f>
        <v>Cassandra Brandow</v>
      </c>
      <c r="W767" s="3" t="str">
        <f>IFERROR((VLOOKUP(B767,Returns!$A$3:$B$802,2,0)),"No")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VLOOKUP(M768,People!$A$2:$B$5,2,0)</f>
        <v>Cassandra Brandow</v>
      </c>
      <c r="W768" s="3" t="str">
        <f>IFERROR((VLOOKUP(B768,Returns!$A$3:$B$802,2,0)),"No")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VLOOKUP(M769,People!$A$2:$B$5,2,0)</f>
        <v>Cassandra Brandow</v>
      </c>
      <c r="W769" s="3" t="str">
        <f>IFERROR((VLOOKUP(B769,Returns!$A$3:$B$802,2,0)),"No")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VLOOKUP(M770,People!$A$2:$B$5,2,0)</f>
        <v>Cassandra Brandow</v>
      </c>
      <c r="W770" s="3" t="str">
        <f>IFERROR((VLOOKUP(B770,Returns!$A$3:$B$802,2,0)),"No")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VLOOKUP(M771,People!$A$2:$B$5,2,0)</f>
        <v>Cassandra Brandow</v>
      </c>
      <c r="W771" s="3" t="str">
        <f>IFERROR((VLOOKUP(B771,Returns!$A$3:$B$802,2,0)),"No")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VLOOKUP(M772,People!$A$2:$B$5,2,0)</f>
        <v>Kelly Williams</v>
      </c>
      <c r="W772" s="3" t="str">
        <f>IFERROR((VLOOKUP(B772,Returns!$A$3:$B$802,2,0)),"No")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VLOOKUP(M773,People!$A$2:$B$5,2,0)</f>
        <v>Kelly Williams</v>
      </c>
      <c r="W773" s="3" t="str">
        <f>IFERROR((VLOOKUP(B773,Returns!$A$3:$B$802,2,0)),"No")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VLOOKUP(M774,People!$A$2:$B$5,2,0)</f>
        <v>Kelly Williams</v>
      </c>
      <c r="W774" s="3" t="str">
        <f>IFERROR((VLOOKUP(B774,Returns!$A$3:$B$802,2,0)),"No")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VLOOKUP(M775,People!$A$2:$B$5,2,0)</f>
        <v>Kelly Williams</v>
      </c>
      <c r="W775" s="3" t="str">
        <f>IFERROR((VLOOKUP(B775,Returns!$A$3:$B$802,2,0)),"No")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VLOOKUP(M776,People!$A$2:$B$5,2,0)</f>
        <v>Kelly Williams</v>
      </c>
      <c r="W776" s="3" t="str">
        <f>IFERROR((VLOOKUP(B776,Returns!$A$3:$B$802,2,0)),"No")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VLOOKUP(M777,People!$A$2:$B$5,2,0)</f>
        <v>Kelly Williams</v>
      </c>
      <c r="W777" s="3" t="str">
        <f>IFERROR((VLOOKUP(B777,Returns!$A$3:$B$802,2,0)),"No")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VLOOKUP(M778,People!$A$2:$B$5,2,0)</f>
        <v>Chuck Magee</v>
      </c>
      <c r="W778" s="3" t="str">
        <f>IFERROR((VLOOKUP(B778,Returns!$A$3:$B$802,2,0)),"No")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VLOOKUP(M779,People!$A$2:$B$5,2,0)</f>
        <v>Anna Andreadi</v>
      </c>
      <c r="W779" s="3" t="str">
        <f>IFERROR((VLOOKUP(B779,Returns!$A$3:$B$802,2,0)),"No")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VLOOKUP(M780,People!$A$2:$B$5,2,0)</f>
        <v>Anna Andreadi</v>
      </c>
      <c r="W780" s="3" t="str">
        <f>IFERROR((VLOOKUP(B780,Returns!$A$3:$B$802,2,0)),"No")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VLOOKUP(M781,People!$A$2:$B$5,2,0)</f>
        <v>Anna Andreadi</v>
      </c>
      <c r="W781" s="3" t="str">
        <f>IFERROR((VLOOKUP(B781,Returns!$A$3:$B$802,2,0)),"No")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VLOOKUP(M782,People!$A$2:$B$5,2,0)</f>
        <v>Anna Andreadi</v>
      </c>
      <c r="W782" s="3" t="str">
        <f>IFERROR((VLOOKUP(B782,Returns!$A$3:$B$802,2,0)),"No")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VLOOKUP(M783,People!$A$2:$B$5,2,0)</f>
        <v>Chuck Magee</v>
      </c>
      <c r="W783" s="3" t="str">
        <f>IFERROR((VLOOKUP(B783,Returns!$A$3:$B$802,2,0)),"No")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VLOOKUP(M784,People!$A$2:$B$5,2,0)</f>
        <v>Chuck Magee</v>
      </c>
      <c r="W784" s="3" t="str">
        <f>IFERROR((VLOOKUP(B784,Returns!$A$3:$B$802,2,0)),"No")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VLOOKUP(M785,People!$A$2:$B$5,2,0)</f>
        <v>Chuck Magee</v>
      </c>
      <c r="W785" s="3" t="str">
        <f>IFERROR((VLOOKUP(B785,Returns!$A$3:$B$802,2,0)),"No")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VLOOKUP(M786,People!$A$2:$B$5,2,0)</f>
        <v>Chuck Magee</v>
      </c>
      <c r="W786" s="3" t="str">
        <f>IFERROR((VLOOKUP(B786,Returns!$A$3:$B$802,2,0)),"No")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VLOOKUP(M787,People!$A$2:$B$5,2,0)</f>
        <v>Cassandra Brandow</v>
      </c>
      <c r="W787" s="3" t="str">
        <f>IFERROR((VLOOKUP(B787,Returns!$A$3:$B$802,2,0)),"No")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VLOOKUP(M788,People!$A$2:$B$5,2,0)</f>
        <v>Anna Andreadi</v>
      </c>
      <c r="W788" s="3" t="str">
        <f>IFERROR((VLOOKUP(B788,Returns!$A$3:$B$802,2,0)),"No")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VLOOKUP(M789,People!$A$2:$B$5,2,0)</f>
        <v>Anna Andreadi</v>
      </c>
      <c r="W789" s="3" t="str">
        <f>IFERROR((VLOOKUP(B789,Returns!$A$3:$B$802,2,0)),"No")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VLOOKUP(M790,People!$A$2:$B$5,2,0)</f>
        <v>Cassandra Brandow</v>
      </c>
      <c r="W790" s="3" t="str">
        <f>IFERROR((VLOOKUP(B790,Returns!$A$3:$B$802,2,0)),"No")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VLOOKUP(M791,People!$A$2:$B$5,2,0)</f>
        <v>Cassandra Brandow</v>
      </c>
      <c r="W791" s="3" t="str">
        <f>IFERROR((VLOOKUP(B791,Returns!$A$3:$B$802,2,0)),"No")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VLOOKUP(M792,People!$A$2:$B$5,2,0)</f>
        <v>Cassandra Brandow</v>
      </c>
      <c r="W792" s="3" t="str">
        <f>IFERROR((VLOOKUP(B792,Returns!$A$3:$B$802,2,0)),"No")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VLOOKUP(M793,People!$A$2:$B$5,2,0)</f>
        <v>Cassandra Brandow</v>
      </c>
      <c r="W793" s="3" t="str">
        <f>IFERROR((VLOOKUP(B793,Returns!$A$3:$B$802,2,0)),"No")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VLOOKUP(M794,People!$A$2:$B$5,2,0)</f>
        <v>Cassandra Brandow</v>
      </c>
      <c r="W794" s="3" t="str">
        <f>IFERROR((VLOOKUP(B794,Returns!$A$3:$B$802,2,0)),"No")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VLOOKUP(M795,People!$A$2:$B$5,2,0)</f>
        <v>Anna Andreadi</v>
      </c>
      <c r="W795" s="3" t="str">
        <f>IFERROR((VLOOKUP(B795,Returns!$A$3:$B$802,2,0)),"No")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VLOOKUP(M796,People!$A$2:$B$5,2,0)</f>
        <v>Anna Andreadi</v>
      </c>
      <c r="W796" s="3" t="str">
        <f>IFERROR((VLOOKUP(B796,Returns!$A$3:$B$802,2,0)),"No")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VLOOKUP(M797,People!$A$2:$B$5,2,0)</f>
        <v>Kelly Williams</v>
      </c>
      <c r="W797" s="3" t="str">
        <f>IFERROR((VLOOKUP(B797,Returns!$A$3:$B$802,2,0)),"No")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VLOOKUP(M798,People!$A$2:$B$5,2,0)</f>
        <v>Chuck Magee</v>
      </c>
      <c r="W798" s="3" t="str">
        <f>IFERROR((VLOOKUP(B798,Returns!$A$3:$B$802,2,0)),"No")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VLOOKUP(M799,People!$A$2:$B$5,2,0)</f>
        <v>Chuck Magee</v>
      </c>
      <c r="W799" s="3" t="str">
        <f>IFERROR((VLOOKUP(B799,Returns!$A$3:$B$802,2,0)),"No")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VLOOKUP(M800,People!$A$2:$B$5,2,0)</f>
        <v>Chuck Magee</v>
      </c>
      <c r="W800" s="3" t="str">
        <f>IFERROR((VLOOKUP(B800,Returns!$A$3:$B$802,2,0)),"No")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VLOOKUP(M801,People!$A$2:$B$5,2,0)</f>
        <v>Anna Andreadi</v>
      </c>
      <c r="W801" s="3" t="str">
        <f>IFERROR((VLOOKUP(B801,Returns!$A$3:$B$802,2,0)),"No")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VLOOKUP(M802,People!$A$2:$B$5,2,0)</f>
        <v>Anna Andreadi</v>
      </c>
      <c r="W802" s="3" t="str">
        <f>IFERROR((VLOOKUP(B802,Returns!$A$3:$B$802,2,0)),"No")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VLOOKUP(M803,People!$A$2:$B$5,2,0)</f>
        <v>Anna Andreadi</v>
      </c>
      <c r="W803" s="3" t="str">
        <f>IFERROR((VLOOKUP(B803,Returns!$A$3:$B$802,2,0)),"No")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VLOOKUP(M804,People!$A$2:$B$5,2,0)</f>
        <v>Chuck Magee</v>
      </c>
      <c r="W804" s="3" t="str">
        <f>IFERROR((VLOOKUP(B804,Returns!$A$3:$B$802,2,0)),"No")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VLOOKUP(M805,People!$A$2:$B$5,2,0)</f>
        <v>Cassandra Brandow</v>
      </c>
      <c r="W805" s="3" t="str">
        <f>IFERROR((VLOOKUP(B805,Returns!$A$3:$B$802,2,0)),"No")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VLOOKUP(M806,People!$A$2:$B$5,2,0)</f>
        <v>Anna Andreadi</v>
      </c>
      <c r="W806" s="3" t="str">
        <f>IFERROR((VLOOKUP(B806,Returns!$A$3:$B$802,2,0)),"No")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VLOOKUP(M807,People!$A$2:$B$5,2,0)</f>
        <v>Anna Andreadi</v>
      </c>
      <c r="W807" s="3" t="str">
        <f>IFERROR((VLOOKUP(B807,Returns!$A$3:$B$802,2,0)),"No")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VLOOKUP(M808,People!$A$2:$B$5,2,0)</f>
        <v>Anna Andreadi</v>
      </c>
      <c r="W808" s="3" t="str">
        <f>IFERROR((VLOOKUP(B808,Returns!$A$3:$B$802,2,0)),"No")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VLOOKUP(M809,People!$A$2:$B$5,2,0)</f>
        <v>Kelly Williams</v>
      </c>
      <c r="W809" s="3" t="str">
        <f>IFERROR((VLOOKUP(B809,Returns!$A$3:$B$802,2,0)),"No")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VLOOKUP(M810,People!$A$2:$B$5,2,0)</f>
        <v>Kelly Williams</v>
      </c>
      <c r="W810" s="3" t="str">
        <f>IFERROR((VLOOKUP(B810,Returns!$A$3:$B$802,2,0)),"No")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VLOOKUP(M811,People!$A$2:$B$5,2,0)</f>
        <v>Anna Andreadi</v>
      </c>
      <c r="W811" s="3" t="str">
        <f>IFERROR((VLOOKUP(B811,Returns!$A$3:$B$802,2,0)),"No")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VLOOKUP(M812,People!$A$2:$B$5,2,0)</f>
        <v>Anna Andreadi</v>
      </c>
      <c r="W812" s="3" t="str">
        <f>IFERROR((VLOOKUP(B812,Returns!$A$3:$B$802,2,0)),"No")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VLOOKUP(M813,People!$A$2:$B$5,2,0)</f>
        <v>Anna Andreadi</v>
      </c>
      <c r="W813" s="3" t="str">
        <f>IFERROR((VLOOKUP(B813,Returns!$A$3:$B$802,2,0)),"No")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VLOOKUP(M814,People!$A$2:$B$5,2,0)</f>
        <v>Anna Andreadi</v>
      </c>
      <c r="W814" s="3" t="str">
        <f>IFERROR((VLOOKUP(B814,Returns!$A$3:$B$802,2,0)),"No")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VLOOKUP(M815,People!$A$2:$B$5,2,0)</f>
        <v>Anna Andreadi</v>
      </c>
      <c r="W815" s="3" t="str">
        <f>IFERROR((VLOOKUP(B815,Returns!$A$3:$B$802,2,0)),"No")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VLOOKUP(M816,People!$A$2:$B$5,2,0)</f>
        <v>Anna Andreadi</v>
      </c>
      <c r="W816" s="3" t="str">
        <f>IFERROR((VLOOKUP(B816,Returns!$A$3:$B$802,2,0)),"No")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VLOOKUP(M817,People!$A$2:$B$5,2,0)</f>
        <v>Kelly Williams</v>
      </c>
      <c r="W817" s="3" t="str">
        <f>IFERROR((VLOOKUP(B817,Returns!$A$3:$B$802,2,0)),"No")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VLOOKUP(M818,People!$A$2:$B$5,2,0)</f>
        <v>Chuck Magee</v>
      </c>
      <c r="W818" s="3" t="str">
        <f>IFERROR((VLOOKUP(B818,Returns!$A$3:$B$802,2,0)),"No")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VLOOKUP(M819,People!$A$2:$B$5,2,0)</f>
        <v>Chuck Magee</v>
      </c>
      <c r="W819" s="3" t="str">
        <f>IFERROR((VLOOKUP(B819,Returns!$A$3:$B$802,2,0)),"No")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VLOOKUP(M820,People!$A$2:$B$5,2,0)</f>
        <v>Chuck Magee</v>
      </c>
      <c r="W820" s="3" t="str">
        <f>IFERROR((VLOOKUP(B820,Returns!$A$3:$B$802,2,0)),"No")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VLOOKUP(M821,People!$A$2:$B$5,2,0)</f>
        <v>Chuck Magee</v>
      </c>
      <c r="W821" s="3" t="str">
        <f>IFERROR((VLOOKUP(B821,Returns!$A$3:$B$802,2,0)),"No")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VLOOKUP(M822,People!$A$2:$B$5,2,0)</f>
        <v>Chuck Magee</v>
      </c>
      <c r="W822" s="3" t="str">
        <f>IFERROR((VLOOKUP(B822,Returns!$A$3:$B$802,2,0)),"No")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VLOOKUP(M823,People!$A$2:$B$5,2,0)</f>
        <v>Chuck Magee</v>
      </c>
      <c r="W823" s="3" t="str">
        <f>IFERROR((VLOOKUP(B823,Returns!$A$3:$B$802,2,0)),"No")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VLOOKUP(M824,People!$A$2:$B$5,2,0)</f>
        <v>Chuck Magee</v>
      </c>
      <c r="W824" s="3" t="str">
        <f>IFERROR((VLOOKUP(B824,Returns!$A$3:$B$802,2,0)),"No")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VLOOKUP(M825,People!$A$2:$B$5,2,0)</f>
        <v>Chuck Magee</v>
      </c>
      <c r="W825" s="3" t="str">
        <f>IFERROR((VLOOKUP(B825,Returns!$A$3:$B$802,2,0)),"No")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VLOOKUP(M826,People!$A$2:$B$5,2,0)</f>
        <v>Anna Andreadi</v>
      </c>
      <c r="W826" s="3" t="str">
        <f>IFERROR((VLOOKUP(B826,Returns!$A$3:$B$802,2,0)),"No")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VLOOKUP(M827,People!$A$2:$B$5,2,0)</f>
        <v>Anna Andreadi</v>
      </c>
      <c r="W827" s="3" t="str">
        <f>IFERROR((VLOOKUP(B827,Returns!$A$3:$B$802,2,0)),"No")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VLOOKUP(M828,People!$A$2:$B$5,2,0)</f>
        <v>Kelly Williams</v>
      </c>
      <c r="W828" s="3" t="str">
        <f>IFERROR((VLOOKUP(B828,Returns!$A$3:$B$802,2,0)),"No")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VLOOKUP(M829,People!$A$2:$B$5,2,0)</f>
        <v>Kelly Williams</v>
      </c>
      <c r="W829" s="3" t="str">
        <f>IFERROR((VLOOKUP(B829,Returns!$A$3:$B$802,2,0)),"No")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VLOOKUP(M830,People!$A$2:$B$5,2,0)</f>
        <v>Kelly Williams</v>
      </c>
      <c r="W830" s="3" t="str">
        <f>IFERROR((VLOOKUP(B830,Returns!$A$3:$B$802,2,0)),"No")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VLOOKUP(M831,People!$A$2:$B$5,2,0)</f>
        <v>Cassandra Brandow</v>
      </c>
      <c r="W831" s="3" t="str">
        <f>IFERROR((VLOOKUP(B831,Returns!$A$3:$B$802,2,0)),"No")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VLOOKUP(M832,People!$A$2:$B$5,2,0)</f>
        <v>Cassandra Brandow</v>
      </c>
      <c r="W832" s="3" t="str">
        <f>IFERROR((VLOOKUP(B832,Returns!$A$3:$B$802,2,0)),"No")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VLOOKUP(M833,People!$A$2:$B$5,2,0)</f>
        <v>Cassandra Brandow</v>
      </c>
      <c r="W833" s="3" t="str">
        <f>IFERROR((VLOOKUP(B833,Returns!$A$3:$B$802,2,0)),"No")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VLOOKUP(M834,People!$A$2:$B$5,2,0)</f>
        <v>Cassandra Brandow</v>
      </c>
      <c r="W834" s="3" t="str">
        <f>IFERROR((VLOOKUP(B834,Returns!$A$3:$B$802,2,0)),"No")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VLOOKUP(M835,People!$A$2:$B$5,2,0)</f>
        <v>Cassandra Brandow</v>
      </c>
      <c r="W835" s="3" t="str">
        <f>IFERROR((VLOOKUP(B835,Returns!$A$3:$B$802,2,0)),"No")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VLOOKUP(M836,People!$A$2:$B$5,2,0)</f>
        <v>Cassandra Brandow</v>
      </c>
      <c r="W836" s="3" t="str">
        <f>IFERROR((VLOOKUP(B836,Returns!$A$3:$B$802,2,0)),"No")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VLOOKUP(M837,People!$A$2:$B$5,2,0)</f>
        <v>Cassandra Brandow</v>
      </c>
      <c r="W837" s="3" t="str">
        <f>IFERROR((VLOOKUP(B837,Returns!$A$3:$B$802,2,0)),"No")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VLOOKUP(M838,People!$A$2:$B$5,2,0)</f>
        <v>Kelly Williams</v>
      </c>
      <c r="W838" s="3" t="str">
        <f>IFERROR((VLOOKUP(B838,Returns!$A$3:$B$802,2,0)),"No")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VLOOKUP(M839,People!$A$2:$B$5,2,0)</f>
        <v>Cassandra Brandow</v>
      </c>
      <c r="W839" s="3" t="str">
        <f>IFERROR((VLOOKUP(B839,Returns!$A$3:$B$802,2,0)),"No")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VLOOKUP(M840,People!$A$2:$B$5,2,0)</f>
        <v>Kelly Williams</v>
      </c>
      <c r="W840" s="3" t="str">
        <f>IFERROR((VLOOKUP(B840,Returns!$A$3:$B$802,2,0)),"No")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VLOOKUP(M841,People!$A$2:$B$5,2,0)</f>
        <v>Chuck Magee</v>
      </c>
      <c r="W841" s="3" t="str">
        <f>IFERROR((VLOOKUP(B841,Returns!$A$3:$B$802,2,0)),"No")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VLOOKUP(M842,People!$A$2:$B$5,2,0)</f>
        <v>Chuck Magee</v>
      </c>
      <c r="W842" s="3" t="str">
        <f>IFERROR((VLOOKUP(B842,Returns!$A$3:$B$802,2,0)),"No")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VLOOKUP(M843,People!$A$2:$B$5,2,0)</f>
        <v>Chuck Magee</v>
      </c>
      <c r="W843" s="3" t="str">
        <f>IFERROR((VLOOKUP(B843,Returns!$A$3:$B$802,2,0)),"No")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VLOOKUP(M844,People!$A$2:$B$5,2,0)</f>
        <v>Anna Andreadi</v>
      </c>
      <c r="W844" s="3" t="str">
        <f>IFERROR((VLOOKUP(B844,Returns!$A$3:$B$802,2,0)),"No")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VLOOKUP(M845,People!$A$2:$B$5,2,0)</f>
        <v>Anna Andreadi</v>
      </c>
      <c r="W845" s="3" t="str">
        <f>IFERROR((VLOOKUP(B845,Returns!$A$3:$B$802,2,0)),"No")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VLOOKUP(M846,People!$A$2:$B$5,2,0)</f>
        <v>Anna Andreadi</v>
      </c>
      <c r="W846" s="3" t="str">
        <f>IFERROR((VLOOKUP(B846,Returns!$A$3:$B$802,2,0)),"No")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VLOOKUP(M847,People!$A$2:$B$5,2,0)</f>
        <v>Anna Andreadi</v>
      </c>
      <c r="W847" s="3" t="str">
        <f>IFERROR((VLOOKUP(B847,Returns!$A$3:$B$802,2,0)),"No")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VLOOKUP(M848,People!$A$2:$B$5,2,0)</f>
        <v>Cassandra Brandow</v>
      </c>
      <c r="W848" s="3" t="str">
        <f>IFERROR((VLOOKUP(B848,Returns!$A$3:$B$802,2,0)),"No")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VLOOKUP(M849,People!$A$2:$B$5,2,0)</f>
        <v>Cassandra Brandow</v>
      </c>
      <c r="W849" s="3" t="str">
        <f>IFERROR((VLOOKUP(B849,Returns!$A$3:$B$802,2,0)),"No")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VLOOKUP(M850,People!$A$2:$B$5,2,0)</f>
        <v>Chuck Magee</v>
      </c>
      <c r="W850" s="3" t="str">
        <f>IFERROR((VLOOKUP(B850,Returns!$A$3:$B$802,2,0)),"No")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VLOOKUP(M851,People!$A$2:$B$5,2,0)</f>
        <v>Chuck Magee</v>
      </c>
      <c r="W851" s="3" t="str">
        <f>IFERROR((VLOOKUP(B851,Returns!$A$3:$B$802,2,0)),"No")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VLOOKUP(M852,People!$A$2:$B$5,2,0)</f>
        <v>Anna Andreadi</v>
      </c>
      <c r="W852" s="3" t="str">
        <f>IFERROR((VLOOKUP(B852,Returns!$A$3:$B$802,2,0)),"No")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VLOOKUP(M853,People!$A$2:$B$5,2,0)</f>
        <v>Anna Andreadi</v>
      </c>
      <c r="W853" s="3" t="str">
        <f>IFERROR((VLOOKUP(B853,Returns!$A$3:$B$802,2,0)),"No")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VLOOKUP(M854,People!$A$2:$B$5,2,0)</f>
        <v>Cassandra Brandow</v>
      </c>
      <c r="W854" s="3" t="str">
        <f>IFERROR((VLOOKUP(B854,Returns!$A$3:$B$802,2,0)),"No")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VLOOKUP(M855,People!$A$2:$B$5,2,0)</f>
        <v>Chuck Magee</v>
      </c>
      <c r="W855" s="3" t="str">
        <f>IFERROR((VLOOKUP(B855,Returns!$A$3:$B$802,2,0)),"No")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VLOOKUP(M856,People!$A$2:$B$5,2,0)</f>
        <v>Chuck Magee</v>
      </c>
      <c r="W856" s="3" t="str">
        <f>IFERROR((VLOOKUP(B856,Returns!$A$3:$B$802,2,0)),"No")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VLOOKUP(M857,People!$A$2:$B$5,2,0)</f>
        <v>Chuck Magee</v>
      </c>
      <c r="W857" s="3" t="str">
        <f>IFERROR((VLOOKUP(B857,Returns!$A$3:$B$802,2,0)),"No")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VLOOKUP(M858,People!$A$2:$B$5,2,0)</f>
        <v>Chuck Magee</v>
      </c>
      <c r="W858" s="3" t="str">
        <f>IFERROR((VLOOKUP(B858,Returns!$A$3:$B$802,2,0)),"No")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VLOOKUP(M859,People!$A$2:$B$5,2,0)</f>
        <v>Chuck Magee</v>
      </c>
      <c r="W859" s="3" t="str">
        <f>IFERROR((VLOOKUP(B859,Returns!$A$3:$B$802,2,0)),"No")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VLOOKUP(M860,People!$A$2:$B$5,2,0)</f>
        <v>Chuck Magee</v>
      </c>
      <c r="W860" s="3" t="str">
        <f>IFERROR((VLOOKUP(B860,Returns!$A$3:$B$802,2,0)),"No")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VLOOKUP(M861,People!$A$2:$B$5,2,0)</f>
        <v>Chuck Magee</v>
      </c>
      <c r="W861" s="3" t="str">
        <f>IFERROR((VLOOKUP(B861,Returns!$A$3:$B$802,2,0)),"No")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VLOOKUP(M862,People!$A$2:$B$5,2,0)</f>
        <v>Anna Andreadi</v>
      </c>
      <c r="W862" s="3" t="str">
        <f>IFERROR((VLOOKUP(B862,Returns!$A$3:$B$802,2,0)),"No")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VLOOKUP(M863,People!$A$2:$B$5,2,0)</f>
        <v>Anna Andreadi</v>
      </c>
      <c r="W863" s="3" t="str">
        <f>IFERROR((VLOOKUP(B863,Returns!$A$3:$B$802,2,0)),"No")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VLOOKUP(M864,People!$A$2:$B$5,2,0)</f>
        <v>Cassandra Brandow</v>
      </c>
      <c r="W864" s="3" t="str">
        <f>IFERROR((VLOOKUP(B864,Returns!$A$3:$B$802,2,0)),"No")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VLOOKUP(M865,People!$A$2:$B$5,2,0)</f>
        <v>Cassandra Brandow</v>
      </c>
      <c r="W865" s="3" t="str">
        <f>IFERROR((VLOOKUP(B865,Returns!$A$3:$B$802,2,0)),"No")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VLOOKUP(M866,People!$A$2:$B$5,2,0)</f>
        <v>Cassandra Brandow</v>
      </c>
      <c r="W866" s="3" t="str">
        <f>IFERROR((VLOOKUP(B866,Returns!$A$3:$B$802,2,0)),"No")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VLOOKUP(M867,People!$A$2:$B$5,2,0)</f>
        <v>Cassandra Brandow</v>
      </c>
      <c r="W867" s="3" t="str">
        <f>IFERROR((VLOOKUP(B867,Returns!$A$3:$B$802,2,0)),"No")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VLOOKUP(M868,People!$A$2:$B$5,2,0)</f>
        <v>Cassandra Brandow</v>
      </c>
      <c r="W868" s="3" t="str">
        <f>IFERROR((VLOOKUP(B868,Returns!$A$3:$B$802,2,0)),"No")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VLOOKUP(M869,People!$A$2:$B$5,2,0)</f>
        <v>Chuck Magee</v>
      </c>
      <c r="W869" s="3" t="str">
        <f>IFERROR((VLOOKUP(B869,Returns!$A$3:$B$802,2,0)),"No")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VLOOKUP(M870,People!$A$2:$B$5,2,0)</f>
        <v>Chuck Magee</v>
      </c>
      <c r="W870" s="3" t="str">
        <f>IFERROR((VLOOKUP(B870,Returns!$A$3:$B$802,2,0)),"No")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VLOOKUP(M871,People!$A$2:$B$5,2,0)</f>
        <v>Chuck Magee</v>
      </c>
      <c r="W871" s="3" t="str">
        <f>IFERROR((VLOOKUP(B871,Returns!$A$3:$B$802,2,0)),"No")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VLOOKUP(M872,People!$A$2:$B$5,2,0)</f>
        <v>Chuck Magee</v>
      </c>
      <c r="W872" s="3" t="str">
        <f>IFERROR((VLOOKUP(B872,Returns!$A$3:$B$802,2,0)),"No")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VLOOKUP(M873,People!$A$2:$B$5,2,0)</f>
        <v>Chuck Magee</v>
      </c>
      <c r="W873" s="3" t="str">
        <f>IFERROR((VLOOKUP(B873,Returns!$A$3:$B$802,2,0)),"No")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VLOOKUP(M874,People!$A$2:$B$5,2,0)</f>
        <v>Chuck Magee</v>
      </c>
      <c r="W874" s="3" t="str">
        <f>IFERROR((VLOOKUP(B874,Returns!$A$3:$B$802,2,0)),"No")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VLOOKUP(M875,People!$A$2:$B$5,2,0)</f>
        <v>Chuck Magee</v>
      </c>
      <c r="W875" s="3" t="str">
        <f>IFERROR((VLOOKUP(B875,Returns!$A$3:$B$802,2,0)),"No")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VLOOKUP(M876,People!$A$2:$B$5,2,0)</f>
        <v>Cassandra Brandow</v>
      </c>
      <c r="W876" s="3" t="str">
        <f>IFERROR((VLOOKUP(B876,Returns!$A$3:$B$802,2,0)),"No")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VLOOKUP(M877,People!$A$2:$B$5,2,0)</f>
        <v>Chuck Magee</v>
      </c>
      <c r="W877" s="3" t="str">
        <f>IFERROR((VLOOKUP(B877,Returns!$A$3:$B$802,2,0)),"No")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VLOOKUP(M878,People!$A$2:$B$5,2,0)</f>
        <v>Chuck Magee</v>
      </c>
      <c r="W878" s="3" t="str">
        <f>IFERROR((VLOOKUP(B878,Returns!$A$3:$B$802,2,0)),"No")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VLOOKUP(M879,People!$A$2:$B$5,2,0)</f>
        <v>Chuck Magee</v>
      </c>
      <c r="W879" s="3" t="str">
        <f>IFERROR((VLOOKUP(B879,Returns!$A$3:$B$802,2,0)),"No")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VLOOKUP(M880,People!$A$2:$B$5,2,0)</f>
        <v>Chuck Magee</v>
      </c>
      <c r="W880" s="3" t="str">
        <f>IFERROR((VLOOKUP(B880,Returns!$A$3:$B$802,2,0)),"No")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VLOOKUP(M881,People!$A$2:$B$5,2,0)</f>
        <v>Chuck Magee</v>
      </c>
      <c r="W881" s="3" t="str">
        <f>IFERROR((VLOOKUP(B881,Returns!$A$3:$B$802,2,0)),"No")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VLOOKUP(M882,People!$A$2:$B$5,2,0)</f>
        <v>Chuck Magee</v>
      </c>
      <c r="W882" s="3" t="str">
        <f>IFERROR((VLOOKUP(B882,Returns!$A$3:$B$802,2,0)),"No")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VLOOKUP(M883,People!$A$2:$B$5,2,0)</f>
        <v>Cassandra Brandow</v>
      </c>
      <c r="W883" s="3" t="str">
        <f>IFERROR((VLOOKUP(B883,Returns!$A$3:$B$802,2,0)),"No")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VLOOKUP(M884,People!$A$2:$B$5,2,0)</f>
        <v>Anna Andreadi</v>
      </c>
      <c r="W884" s="3" t="str">
        <f>IFERROR((VLOOKUP(B884,Returns!$A$3:$B$802,2,0)),"No")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VLOOKUP(M885,People!$A$2:$B$5,2,0)</f>
        <v>Kelly Williams</v>
      </c>
      <c r="W885" s="3" t="str">
        <f>IFERROR((VLOOKUP(B885,Returns!$A$3:$B$802,2,0)),"No")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VLOOKUP(M886,People!$A$2:$B$5,2,0)</f>
        <v>Chuck Magee</v>
      </c>
      <c r="W886" s="3" t="str">
        <f>IFERROR((VLOOKUP(B886,Returns!$A$3:$B$802,2,0)),"No")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VLOOKUP(M887,People!$A$2:$B$5,2,0)</f>
        <v>Anna Andreadi</v>
      </c>
      <c r="W887" s="3" t="str">
        <f>IFERROR((VLOOKUP(B887,Returns!$A$3:$B$802,2,0)),"No")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VLOOKUP(M888,People!$A$2:$B$5,2,0)</f>
        <v>Anna Andreadi</v>
      </c>
      <c r="W888" s="3" t="str">
        <f>IFERROR((VLOOKUP(B888,Returns!$A$3:$B$802,2,0)),"No")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VLOOKUP(M889,People!$A$2:$B$5,2,0)</f>
        <v>Chuck Magee</v>
      </c>
      <c r="W889" s="3" t="str">
        <f>IFERROR((VLOOKUP(B889,Returns!$A$3:$B$802,2,0)),"No")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VLOOKUP(M890,People!$A$2:$B$5,2,0)</f>
        <v>Anna Andreadi</v>
      </c>
      <c r="W890" s="3" t="str">
        <f>IFERROR((VLOOKUP(B890,Returns!$A$3:$B$802,2,0)),"No")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VLOOKUP(M891,People!$A$2:$B$5,2,0)</f>
        <v>Chuck Magee</v>
      </c>
      <c r="W891" s="3" t="str">
        <f>IFERROR((VLOOKUP(B891,Returns!$A$3:$B$802,2,0)),"No")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VLOOKUP(M892,People!$A$2:$B$5,2,0)</f>
        <v>Chuck Magee</v>
      </c>
      <c r="W892" s="3" t="str">
        <f>IFERROR((VLOOKUP(B892,Returns!$A$3:$B$802,2,0)),"No")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VLOOKUP(M893,People!$A$2:$B$5,2,0)</f>
        <v>Kelly Williams</v>
      </c>
      <c r="W893" s="3" t="str">
        <f>IFERROR((VLOOKUP(B893,Returns!$A$3:$B$802,2,0)),"No")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VLOOKUP(M894,People!$A$2:$B$5,2,0)</f>
        <v>Kelly Williams</v>
      </c>
      <c r="W894" s="3" t="str">
        <f>IFERROR((VLOOKUP(B894,Returns!$A$3:$B$802,2,0)),"No")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VLOOKUP(M895,People!$A$2:$B$5,2,0)</f>
        <v>Kelly Williams</v>
      </c>
      <c r="W895" s="3" t="str">
        <f>IFERROR((VLOOKUP(B895,Returns!$A$3:$B$802,2,0)),"No")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VLOOKUP(M896,People!$A$2:$B$5,2,0)</f>
        <v>Anna Andreadi</v>
      </c>
      <c r="W896" s="3" t="str">
        <f>IFERROR((VLOOKUP(B896,Returns!$A$3:$B$802,2,0)),"No")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VLOOKUP(M897,People!$A$2:$B$5,2,0)</f>
        <v>Anna Andreadi</v>
      </c>
      <c r="W897" s="3" t="str">
        <f>IFERROR((VLOOKUP(B897,Returns!$A$3:$B$802,2,0)),"No")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VLOOKUP(M898,People!$A$2:$B$5,2,0)</f>
        <v>Kelly Williams</v>
      </c>
      <c r="W898" s="3" t="str">
        <f>IFERROR((VLOOKUP(B898,Returns!$A$3:$B$802,2,0)),"No")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VLOOKUP(M899,People!$A$2:$B$5,2,0)</f>
        <v>Kelly Williams</v>
      </c>
      <c r="W899" s="3" t="str">
        <f>IFERROR((VLOOKUP(B899,Returns!$A$3:$B$802,2,0)),"No")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VLOOKUP(M900,People!$A$2:$B$5,2,0)</f>
        <v>Chuck Magee</v>
      </c>
      <c r="W900" s="3" t="str">
        <f>IFERROR((VLOOKUP(B900,Returns!$A$3:$B$802,2,0)),"No")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VLOOKUP(M901,People!$A$2:$B$5,2,0)</f>
        <v>Chuck Magee</v>
      </c>
      <c r="W901" s="3" t="str">
        <f>IFERROR((VLOOKUP(B901,Returns!$A$3:$B$802,2,0)),"No")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VLOOKUP(M902,People!$A$2:$B$5,2,0)</f>
        <v>Kelly Williams</v>
      </c>
      <c r="W902" s="3" t="str">
        <f>IFERROR((VLOOKUP(B902,Returns!$A$3:$B$802,2,0)),"No")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VLOOKUP(M903,People!$A$2:$B$5,2,0)</f>
        <v>Kelly Williams</v>
      </c>
      <c r="W903" s="3" t="str">
        <f>IFERROR((VLOOKUP(B903,Returns!$A$3:$B$802,2,0)),"No")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VLOOKUP(M904,People!$A$2:$B$5,2,0)</f>
        <v>Kelly Williams</v>
      </c>
      <c r="W904" s="3" t="str">
        <f>IFERROR((VLOOKUP(B904,Returns!$A$3:$B$802,2,0)),"No")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VLOOKUP(M905,People!$A$2:$B$5,2,0)</f>
        <v>Anna Andreadi</v>
      </c>
      <c r="W905" s="3" t="str">
        <f>IFERROR((VLOOKUP(B905,Returns!$A$3:$B$802,2,0)),"No")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VLOOKUP(M906,People!$A$2:$B$5,2,0)</f>
        <v>Anna Andreadi</v>
      </c>
      <c r="W906" s="3" t="str">
        <f>IFERROR((VLOOKUP(B906,Returns!$A$3:$B$802,2,0)),"No")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VLOOKUP(M907,People!$A$2:$B$5,2,0)</f>
        <v>Anna Andreadi</v>
      </c>
      <c r="W907" s="3" t="str">
        <f>IFERROR((VLOOKUP(B907,Returns!$A$3:$B$802,2,0)),"No")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VLOOKUP(M908,People!$A$2:$B$5,2,0)</f>
        <v>Chuck Magee</v>
      </c>
      <c r="W908" s="3" t="str">
        <f>IFERROR((VLOOKUP(B908,Returns!$A$3:$B$802,2,0)),"No")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VLOOKUP(M909,People!$A$2:$B$5,2,0)</f>
        <v>Chuck Magee</v>
      </c>
      <c r="W909" s="3" t="str">
        <f>IFERROR((VLOOKUP(B909,Returns!$A$3:$B$802,2,0)),"No")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VLOOKUP(M910,People!$A$2:$B$5,2,0)</f>
        <v>Chuck Magee</v>
      </c>
      <c r="W910" s="3" t="str">
        <f>IFERROR((VLOOKUP(B910,Returns!$A$3:$B$802,2,0)),"No")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VLOOKUP(M911,People!$A$2:$B$5,2,0)</f>
        <v>Kelly Williams</v>
      </c>
      <c r="W911" s="3" t="str">
        <f>IFERROR((VLOOKUP(B911,Returns!$A$3:$B$802,2,0)),"No")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VLOOKUP(M912,People!$A$2:$B$5,2,0)</f>
        <v>Kelly Williams</v>
      </c>
      <c r="W912" s="3" t="str">
        <f>IFERROR((VLOOKUP(B912,Returns!$A$3:$B$802,2,0)),"No")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VLOOKUP(M913,People!$A$2:$B$5,2,0)</f>
        <v>Kelly Williams</v>
      </c>
      <c r="W913" s="3" t="str">
        <f>IFERROR((VLOOKUP(B913,Returns!$A$3:$B$802,2,0)),"No")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VLOOKUP(M914,People!$A$2:$B$5,2,0)</f>
        <v>Chuck Magee</v>
      </c>
      <c r="W914" s="3" t="str">
        <f>IFERROR((VLOOKUP(B914,Returns!$A$3:$B$802,2,0)),"No")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VLOOKUP(M915,People!$A$2:$B$5,2,0)</f>
        <v>Kelly Williams</v>
      </c>
      <c r="W915" s="3" t="str">
        <f>IFERROR((VLOOKUP(B915,Returns!$A$3:$B$802,2,0)),"No")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VLOOKUP(M916,People!$A$2:$B$5,2,0)</f>
        <v>Kelly Williams</v>
      </c>
      <c r="W916" s="3" t="str">
        <f>IFERROR((VLOOKUP(B916,Returns!$A$3:$B$802,2,0)),"No")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VLOOKUP(M917,People!$A$2:$B$5,2,0)</f>
        <v>Kelly Williams</v>
      </c>
      <c r="W917" s="3" t="str">
        <f>IFERROR((VLOOKUP(B917,Returns!$A$3:$B$802,2,0)),"No")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VLOOKUP(M918,People!$A$2:$B$5,2,0)</f>
        <v>Kelly Williams</v>
      </c>
      <c r="W918" s="3" t="str">
        <f>IFERROR((VLOOKUP(B918,Returns!$A$3:$B$802,2,0)),"No")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VLOOKUP(M919,People!$A$2:$B$5,2,0)</f>
        <v>Kelly Williams</v>
      </c>
      <c r="W919" s="3" t="str">
        <f>IFERROR((VLOOKUP(B919,Returns!$A$3:$B$802,2,0)),"No")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VLOOKUP(M920,People!$A$2:$B$5,2,0)</f>
        <v>Kelly Williams</v>
      </c>
      <c r="W920" s="3" t="str">
        <f>IFERROR((VLOOKUP(B920,Returns!$A$3:$B$802,2,0)),"No")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VLOOKUP(M921,People!$A$2:$B$5,2,0)</f>
        <v>Kelly Williams</v>
      </c>
      <c r="W921" s="3" t="str">
        <f>IFERROR((VLOOKUP(B921,Returns!$A$3:$B$802,2,0)),"No")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VLOOKUP(M922,People!$A$2:$B$5,2,0)</f>
        <v>Cassandra Brandow</v>
      </c>
      <c r="W922" s="3" t="str">
        <f>IFERROR((VLOOKUP(B922,Returns!$A$3:$B$802,2,0)),"No")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VLOOKUP(M923,People!$A$2:$B$5,2,0)</f>
        <v>Chuck Magee</v>
      </c>
      <c r="W923" s="3" t="str">
        <f>IFERROR((VLOOKUP(B923,Returns!$A$3:$B$802,2,0)),"No")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VLOOKUP(M924,People!$A$2:$B$5,2,0)</f>
        <v>Chuck Magee</v>
      </c>
      <c r="W924" s="3" t="str">
        <f>IFERROR((VLOOKUP(B924,Returns!$A$3:$B$802,2,0)),"No")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VLOOKUP(M925,People!$A$2:$B$5,2,0)</f>
        <v>Chuck Magee</v>
      </c>
      <c r="W925" s="3" t="str">
        <f>IFERROR((VLOOKUP(B925,Returns!$A$3:$B$802,2,0)),"No")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VLOOKUP(M926,People!$A$2:$B$5,2,0)</f>
        <v>Chuck Magee</v>
      </c>
      <c r="W926" s="3" t="str">
        <f>IFERROR((VLOOKUP(B926,Returns!$A$3:$B$802,2,0)),"No")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VLOOKUP(M927,People!$A$2:$B$5,2,0)</f>
        <v>Chuck Magee</v>
      </c>
      <c r="W927" s="3" t="str">
        <f>IFERROR((VLOOKUP(B927,Returns!$A$3:$B$802,2,0)),"No")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VLOOKUP(M928,People!$A$2:$B$5,2,0)</f>
        <v>Chuck Magee</v>
      </c>
      <c r="W928" s="3" t="str">
        <f>IFERROR((VLOOKUP(B928,Returns!$A$3:$B$802,2,0)),"No")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VLOOKUP(M929,People!$A$2:$B$5,2,0)</f>
        <v>Cassandra Brandow</v>
      </c>
      <c r="W929" s="3" t="str">
        <f>IFERROR((VLOOKUP(B929,Returns!$A$3:$B$802,2,0)),"No")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VLOOKUP(M930,People!$A$2:$B$5,2,0)</f>
        <v>Cassandra Brandow</v>
      </c>
      <c r="W930" s="3" t="str">
        <f>IFERROR((VLOOKUP(B930,Returns!$A$3:$B$802,2,0)),"No")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VLOOKUP(M931,People!$A$2:$B$5,2,0)</f>
        <v>Chuck Magee</v>
      </c>
      <c r="W931" s="3" t="str">
        <f>IFERROR((VLOOKUP(B931,Returns!$A$3:$B$802,2,0)),"No")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VLOOKUP(M932,People!$A$2:$B$5,2,0)</f>
        <v>Chuck Magee</v>
      </c>
      <c r="W932" s="3" t="str">
        <f>IFERROR((VLOOKUP(B932,Returns!$A$3:$B$802,2,0)),"No")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VLOOKUP(M933,People!$A$2:$B$5,2,0)</f>
        <v>Chuck Magee</v>
      </c>
      <c r="W933" s="3" t="str">
        <f>IFERROR((VLOOKUP(B933,Returns!$A$3:$B$802,2,0)),"No")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VLOOKUP(M934,People!$A$2:$B$5,2,0)</f>
        <v>Chuck Magee</v>
      </c>
      <c r="W934" s="3" t="str">
        <f>IFERROR((VLOOKUP(B934,Returns!$A$3:$B$802,2,0)),"No")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VLOOKUP(M935,People!$A$2:$B$5,2,0)</f>
        <v>Chuck Magee</v>
      </c>
      <c r="W935" s="3" t="str">
        <f>IFERROR((VLOOKUP(B935,Returns!$A$3:$B$802,2,0)),"No")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VLOOKUP(M936,People!$A$2:$B$5,2,0)</f>
        <v>Chuck Magee</v>
      </c>
      <c r="W936" s="3" t="str">
        <f>IFERROR((VLOOKUP(B936,Returns!$A$3:$B$802,2,0)),"No")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VLOOKUP(M937,People!$A$2:$B$5,2,0)</f>
        <v>Chuck Magee</v>
      </c>
      <c r="W937" s="3" t="str">
        <f>IFERROR((VLOOKUP(B937,Returns!$A$3:$B$802,2,0)),"No")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VLOOKUP(M938,People!$A$2:$B$5,2,0)</f>
        <v>Chuck Magee</v>
      </c>
      <c r="W938" s="3" t="str">
        <f>IFERROR((VLOOKUP(B938,Returns!$A$3:$B$802,2,0)),"No")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VLOOKUP(M939,People!$A$2:$B$5,2,0)</f>
        <v>Anna Andreadi</v>
      </c>
      <c r="W939" s="3" t="str">
        <f>IFERROR((VLOOKUP(B939,Returns!$A$3:$B$802,2,0)),"No")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VLOOKUP(M940,People!$A$2:$B$5,2,0)</f>
        <v>Anna Andreadi</v>
      </c>
      <c r="W940" s="3" t="str">
        <f>IFERROR((VLOOKUP(B940,Returns!$A$3:$B$802,2,0)),"No")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VLOOKUP(M941,People!$A$2:$B$5,2,0)</f>
        <v>Anna Andreadi</v>
      </c>
      <c r="W941" s="3" t="str">
        <f>IFERROR((VLOOKUP(B941,Returns!$A$3:$B$802,2,0)),"No")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VLOOKUP(M942,People!$A$2:$B$5,2,0)</f>
        <v>Anna Andreadi</v>
      </c>
      <c r="W942" s="3" t="str">
        <f>IFERROR((VLOOKUP(B942,Returns!$A$3:$B$802,2,0)),"No")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VLOOKUP(M943,People!$A$2:$B$5,2,0)</f>
        <v>Anna Andreadi</v>
      </c>
      <c r="W943" s="3" t="str">
        <f>IFERROR((VLOOKUP(B943,Returns!$A$3:$B$802,2,0)),"No")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VLOOKUP(M944,People!$A$2:$B$5,2,0)</f>
        <v>Anna Andreadi</v>
      </c>
      <c r="W944" s="3" t="str">
        <f>IFERROR((VLOOKUP(B944,Returns!$A$3:$B$802,2,0)),"No")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VLOOKUP(M945,People!$A$2:$B$5,2,0)</f>
        <v>Anna Andreadi</v>
      </c>
      <c r="W945" s="3" t="str">
        <f>IFERROR((VLOOKUP(B945,Returns!$A$3:$B$802,2,0)),"No")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VLOOKUP(M946,People!$A$2:$B$5,2,0)</f>
        <v>Anna Andreadi</v>
      </c>
      <c r="W946" s="3" t="str">
        <f>IFERROR((VLOOKUP(B946,Returns!$A$3:$B$802,2,0)),"No")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VLOOKUP(M947,People!$A$2:$B$5,2,0)</f>
        <v>Anna Andreadi</v>
      </c>
      <c r="W947" s="3" t="str">
        <f>IFERROR((VLOOKUP(B947,Returns!$A$3:$B$802,2,0)),"No")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VLOOKUP(M948,People!$A$2:$B$5,2,0)</f>
        <v>Anna Andreadi</v>
      </c>
      <c r="W948" s="3" t="str">
        <f>IFERROR((VLOOKUP(B948,Returns!$A$3:$B$802,2,0)),"No")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VLOOKUP(M949,People!$A$2:$B$5,2,0)</f>
        <v>Chuck Magee</v>
      </c>
      <c r="W949" s="3" t="str">
        <f>IFERROR((VLOOKUP(B949,Returns!$A$3:$B$802,2,0)),"No")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VLOOKUP(M950,People!$A$2:$B$5,2,0)</f>
        <v>Chuck Magee</v>
      </c>
      <c r="W950" s="3" t="str">
        <f>IFERROR((VLOOKUP(B950,Returns!$A$3:$B$802,2,0)),"No")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VLOOKUP(M951,People!$A$2:$B$5,2,0)</f>
        <v>Chuck Magee</v>
      </c>
      <c r="W951" s="3" t="str">
        <f>IFERROR((VLOOKUP(B951,Returns!$A$3:$B$802,2,0)),"No")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VLOOKUP(M952,People!$A$2:$B$5,2,0)</f>
        <v>Chuck Magee</v>
      </c>
      <c r="W952" s="3" t="str">
        <f>IFERROR((VLOOKUP(B952,Returns!$A$3:$B$802,2,0)),"No")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VLOOKUP(M953,People!$A$2:$B$5,2,0)</f>
        <v>Chuck Magee</v>
      </c>
      <c r="W953" s="3" t="str">
        <f>IFERROR((VLOOKUP(B953,Returns!$A$3:$B$802,2,0)),"No")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VLOOKUP(M954,People!$A$2:$B$5,2,0)</f>
        <v>Chuck Magee</v>
      </c>
      <c r="W954" s="3" t="str">
        <f>IFERROR((VLOOKUP(B954,Returns!$A$3:$B$802,2,0)),"No")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VLOOKUP(M955,People!$A$2:$B$5,2,0)</f>
        <v>Kelly Williams</v>
      </c>
      <c r="W955" s="3" t="str">
        <f>IFERROR((VLOOKUP(B955,Returns!$A$3:$B$802,2,0)),"No")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VLOOKUP(M956,People!$A$2:$B$5,2,0)</f>
        <v>Kelly Williams</v>
      </c>
      <c r="W956" s="3" t="str">
        <f>IFERROR((VLOOKUP(B956,Returns!$A$3:$B$802,2,0)),"No")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VLOOKUP(M957,People!$A$2:$B$5,2,0)</f>
        <v>Cassandra Brandow</v>
      </c>
      <c r="W957" s="3" t="str">
        <f>IFERROR((VLOOKUP(B957,Returns!$A$3:$B$802,2,0)),"No")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VLOOKUP(M958,People!$A$2:$B$5,2,0)</f>
        <v>Anna Andreadi</v>
      </c>
      <c r="W958" s="3" t="str">
        <f>IFERROR((VLOOKUP(B958,Returns!$A$3:$B$802,2,0)),"No")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VLOOKUP(M959,People!$A$2:$B$5,2,0)</f>
        <v>Anna Andreadi</v>
      </c>
      <c r="W959" s="3" t="str">
        <f>IFERROR((VLOOKUP(B959,Returns!$A$3:$B$802,2,0)),"No")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VLOOKUP(M960,People!$A$2:$B$5,2,0)</f>
        <v>Anna Andreadi</v>
      </c>
      <c r="W960" s="3" t="str">
        <f>IFERROR((VLOOKUP(B960,Returns!$A$3:$B$802,2,0)),"No")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VLOOKUP(M961,People!$A$2:$B$5,2,0)</f>
        <v>Anna Andreadi</v>
      </c>
      <c r="W961" s="3" t="str">
        <f>IFERROR((VLOOKUP(B961,Returns!$A$3:$B$802,2,0)),"No")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VLOOKUP(M962,People!$A$2:$B$5,2,0)</f>
        <v>Anna Andreadi</v>
      </c>
      <c r="W962" s="3" t="str">
        <f>IFERROR((VLOOKUP(B962,Returns!$A$3:$B$802,2,0)),"No")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VLOOKUP(M963,People!$A$2:$B$5,2,0)</f>
        <v>Cassandra Brandow</v>
      </c>
      <c r="W963" s="3" t="str">
        <f>IFERROR((VLOOKUP(B963,Returns!$A$3:$B$802,2,0)),"No")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VLOOKUP(M964,People!$A$2:$B$5,2,0)</f>
        <v>Anna Andreadi</v>
      </c>
      <c r="W964" s="3" t="str">
        <f>IFERROR((VLOOKUP(B964,Returns!$A$3:$B$802,2,0)),"No")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VLOOKUP(M965,People!$A$2:$B$5,2,0)</f>
        <v>Cassandra Brandow</v>
      </c>
      <c r="W965" s="3" t="str">
        <f>IFERROR((VLOOKUP(B965,Returns!$A$3:$B$802,2,0)),"No")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VLOOKUP(M966,People!$A$2:$B$5,2,0)</f>
        <v>Chuck Magee</v>
      </c>
      <c r="W966" s="3" t="str">
        <f>IFERROR((VLOOKUP(B966,Returns!$A$3:$B$802,2,0)),"No")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VLOOKUP(M967,People!$A$2:$B$5,2,0)</f>
        <v>Chuck Magee</v>
      </c>
      <c r="W967" s="3" t="str">
        <f>IFERROR((VLOOKUP(B967,Returns!$A$3:$B$802,2,0)),"No")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VLOOKUP(M968,People!$A$2:$B$5,2,0)</f>
        <v>Chuck Magee</v>
      </c>
      <c r="W968" s="3" t="str">
        <f>IFERROR((VLOOKUP(B968,Returns!$A$3:$B$802,2,0)),"No")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VLOOKUP(M969,People!$A$2:$B$5,2,0)</f>
        <v>Chuck Magee</v>
      </c>
      <c r="W969" s="3" t="str">
        <f>IFERROR((VLOOKUP(B969,Returns!$A$3:$B$802,2,0)),"No")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VLOOKUP(M970,People!$A$2:$B$5,2,0)</f>
        <v>Chuck Magee</v>
      </c>
      <c r="W970" s="3" t="str">
        <f>IFERROR((VLOOKUP(B970,Returns!$A$3:$B$802,2,0)),"No")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VLOOKUP(M971,People!$A$2:$B$5,2,0)</f>
        <v>Chuck Magee</v>
      </c>
      <c r="W971" s="3" t="str">
        <f>IFERROR((VLOOKUP(B971,Returns!$A$3:$B$802,2,0)),"No")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VLOOKUP(M972,People!$A$2:$B$5,2,0)</f>
        <v>Chuck Magee</v>
      </c>
      <c r="W972" s="3" t="str">
        <f>IFERROR((VLOOKUP(B972,Returns!$A$3:$B$802,2,0)),"No")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VLOOKUP(M973,People!$A$2:$B$5,2,0)</f>
        <v>Chuck Magee</v>
      </c>
      <c r="W973" s="3" t="str">
        <f>IFERROR((VLOOKUP(B973,Returns!$A$3:$B$802,2,0)),"No")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VLOOKUP(M974,People!$A$2:$B$5,2,0)</f>
        <v>Chuck Magee</v>
      </c>
      <c r="W974" s="3" t="str">
        <f>IFERROR((VLOOKUP(B974,Returns!$A$3:$B$802,2,0)),"No")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VLOOKUP(M975,People!$A$2:$B$5,2,0)</f>
        <v>Chuck Magee</v>
      </c>
      <c r="W975" s="3" t="str">
        <f>IFERROR((VLOOKUP(B975,Returns!$A$3:$B$802,2,0)),"No")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VLOOKUP(M976,People!$A$2:$B$5,2,0)</f>
        <v>Chuck Magee</v>
      </c>
      <c r="W976" s="3" t="str">
        <f>IFERROR((VLOOKUP(B976,Returns!$A$3:$B$802,2,0)),"No")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VLOOKUP(M977,People!$A$2:$B$5,2,0)</f>
        <v>Chuck Magee</v>
      </c>
      <c r="W977" s="3" t="str">
        <f>IFERROR((VLOOKUP(B977,Returns!$A$3:$B$802,2,0)),"No")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VLOOKUP(M978,People!$A$2:$B$5,2,0)</f>
        <v>Anna Andreadi</v>
      </c>
      <c r="W978" s="3" t="str">
        <f>IFERROR((VLOOKUP(B978,Returns!$A$3:$B$802,2,0)),"No")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VLOOKUP(M979,People!$A$2:$B$5,2,0)</f>
        <v>Kelly Williams</v>
      </c>
      <c r="W979" s="3" t="str">
        <f>IFERROR((VLOOKUP(B979,Returns!$A$3:$B$802,2,0)),"No")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VLOOKUP(M980,People!$A$2:$B$5,2,0)</f>
        <v>Cassandra Brandow</v>
      </c>
      <c r="W980" s="3" t="str">
        <f>IFERROR((VLOOKUP(B980,Returns!$A$3:$B$802,2,0)),"No")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VLOOKUP(M981,People!$A$2:$B$5,2,0)</f>
        <v>Kelly Williams</v>
      </c>
      <c r="W981" s="3" t="str">
        <f>IFERROR((VLOOKUP(B981,Returns!$A$3:$B$802,2,0)),"No")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VLOOKUP(M982,People!$A$2:$B$5,2,0)</f>
        <v>Chuck Magee</v>
      </c>
      <c r="W982" s="3" t="str">
        <f>IFERROR((VLOOKUP(B982,Returns!$A$3:$B$802,2,0)),"No")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VLOOKUP(M983,People!$A$2:$B$5,2,0)</f>
        <v>Anna Andreadi</v>
      </c>
      <c r="W983" s="3" t="str">
        <f>IFERROR((VLOOKUP(B983,Returns!$A$3:$B$802,2,0)),"No")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VLOOKUP(M984,People!$A$2:$B$5,2,0)</f>
        <v>Anna Andreadi</v>
      </c>
      <c r="W984" s="3" t="str">
        <f>IFERROR((VLOOKUP(B984,Returns!$A$3:$B$802,2,0)),"No")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VLOOKUP(M985,People!$A$2:$B$5,2,0)</f>
        <v>Anna Andreadi</v>
      </c>
      <c r="W985" s="3" t="str">
        <f>IFERROR((VLOOKUP(B985,Returns!$A$3:$B$802,2,0)),"No")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VLOOKUP(M986,People!$A$2:$B$5,2,0)</f>
        <v>Kelly Williams</v>
      </c>
      <c r="W986" s="3" t="str">
        <f>IFERROR((VLOOKUP(B986,Returns!$A$3:$B$802,2,0)),"No")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VLOOKUP(M987,People!$A$2:$B$5,2,0)</f>
        <v>Kelly Williams</v>
      </c>
      <c r="W987" s="3" t="str">
        <f>IFERROR((VLOOKUP(B987,Returns!$A$3:$B$802,2,0)),"No")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VLOOKUP(M988,People!$A$2:$B$5,2,0)</f>
        <v>Kelly Williams</v>
      </c>
      <c r="W988" s="3" t="str">
        <f>IFERROR((VLOOKUP(B988,Returns!$A$3:$B$802,2,0)),"No")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VLOOKUP(M989,People!$A$2:$B$5,2,0)</f>
        <v>Kelly Williams</v>
      </c>
      <c r="W989" s="3" t="str">
        <f>IFERROR((VLOOKUP(B989,Returns!$A$3:$B$802,2,0)),"No")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VLOOKUP(M990,People!$A$2:$B$5,2,0)</f>
        <v>Chuck Magee</v>
      </c>
      <c r="W990" s="3" t="str">
        <f>IFERROR((VLOOKUP(B990,Returns!$A$3:$B$802,2,0)),"No")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VLOOKUP(M991,People!$A$2:$B$5,2,0)</f>
        <v>Chuck Magee</v>
      </c>
      <c r="W991" s="3" t="str">
        <f>IFERROR((VLOOKUP(B991,Returns!$A$3:$B$802,2,0)),"No")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VLOOKUP(M992,People!$A$2:$B$5,2,0)</f>
        <v>Cassandra Brandow</v>
      </c>
      <c r="W992" s="3" t="str">
        <f>IFERROR((VLOOKUP(B992,Returns!$A$3:$B$802,2,0)),"No")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VLOOKUP(M993,People!$A$2:$B$5,2,0)</f>
        <v>Chuck Magee</v>
      </c>
      <c r="W993" s="3" t="str">
        <f>IFERROR((VLOOKUP(B993,Returns!$A$3:$B$802,2,0)),"No")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VLOOKUP(M994,People!$A$2:$B$5,2,0)</f>
        <v>Anna Andreadi</v>
      </c>
      <c r="W994" s="3" t="str">
        <f>IFERROR((VLOOKUP(B994,Returns!$A$3:$B$802,2,0)),"No")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VLOOKUP(M995,People!$A$2:$B$5,2,0)</f>
        <v>Anna Andreadi</v>
      </c>
      <c r="W995" s="3" t="str">
        <f>IFERROR((VLOOKUP(B995,Returns!$A$3:$B$802,2,0)),"No")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VLOOKUP(M996,People!$A$2:$B$5,2,0)</f>
        <v>Cassandra Brandow</v>
      </c>
      <c r="W996" s="3" t="str">
        <f>IFERROR((VLOOKUP(B996,Returns!$A$3:$B$802,2,0)),"No")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VLOOKUP(M997,People!$A$2:$B$5,2,0)</f>
        <v>Cassandra Brandow</v>
      </c>
      <c r="W997" s="3" t="str">
        <f>IFERROR((VLOOKUP(B997,Returns!$A$3:$B$802,2,0)),"No")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VLOOKUP(M998,People!$A$2:$B$5,2,0)</f>
        <v>Cassandra Brandow</v>
      </c>
      <c r="W998" s="3" t="str">
        <f>IFERROR((VLOOKUP(B998,Returns!$A$3:$B$802,2,0)),"No")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VLOOKUP(M999,People!$A$2:$B$5,2,0)</f>
        <v>Cassandra Brandow</v>
      </c>
      <c r="W999" s="3" t="str">
        <f>IFERROR((VLOOKUP(B999,Returns!$A$3:$B$802,2,0)),"No")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VLOOKUP(M1000,People!$A$2:$B$5,2,0)</f>
        <v>Cassandra Brandow</v>
      </c>
      <c r="W1000" s="3" t="str">
        <f>IFERROR((VLOOKUP(B1000,Returns!$A$3:$B$802,2,0)),"No")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VLOOKUP(M1001,People!$A$2:$B$5,2,0)</f>
        <v>Cassandra Brandow</v>
      </c>
      <c r="W1001" s="3" t="str">
        <f>IFERROR((VLOOKUP(B1001,Returns!$A$3:$B$802,2,0)),"No")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VLOOKUP(M1002,People!$A$2:$B$5,2,0)</f>
        <v>Anna Andreadi</v>
      </c>
      <c r="W1002" s="3" t="str">
        <f>IFERROR((VLOOKUP(B1002,Returns!$A$3:$B$802,2,0)),"No")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VLOOKUP(M1003,People!$A$2:$B$5,2,0)</f>
        <v>Chuck Magee</v>
      </c>
      <c r="W1003" s="3" t="str">
        <f>IFERROR((VLOOKUP(B1003,Returns!$A$3:$B$802,2,0)),"No")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VLOOKUP(M1004,People!$A$2:$B$5,2,0)</f>
        <v>Chuck Magee</v>
      </c>
      <c r="W1004" s="3" t="str">
        <f>IFERROR((VLOOKUP(B1004,Returns!$A$3:$B$802,2,0)),"No")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VLOOKUP(M1005,People!$A$2:$B$5,2,0)</f>
        <v>Chuck Magee</v>
      </c>
      <c r="W1005" s="3" t="str">
        <f>IFERROR((VLOOKUP(B1005,Returns!$A$3:$B$802,2,0)),"No")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VLOOKUP(M1006,People!$A$2:$B$5,2,0)</f>
        <v>Anna Andreadi</v>
      </c>
      <c r="W1006" s="3" t="str">
        <f>IFERROR((VLOOKUP(B1006,Returns!$A$3:$B$802,2,0)),"No")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VLOOKUP(M1007,People!$A$2:$B$5,2,0)</f>
        <v>Cassandra Brandow</v>
      </c>
      <c r="W1007" s="3" t="str">
        <f>IFERROR((VLOOKUP(B1007,Returns!$A$3:$B$802,2,0)),"No")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VLOOKUP(M1008,People!$A$2:$B$5,2,0)</f>
        <v>Anna Andreadi</v>
      </c>
      <c r="W1008" s="3" t="str">
        <f>IFERROR((VLOOKUP(B1008,Returns!$A$3:$B$802,2,0)),"No")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VLOOKUP(M1009,People!$A$2:$B$5,2,0)</f>
        <v>Anna Andreadi</v>
      </c>
      <c r="W1009" s="3" t="str">
        <f>IFERROR((VLOOKUP(B1009,Returns!$A$3:$B$802,2,0)),"No")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VLOOKUP(M1010,People!$A$2:$B$5,2,0)</f>
        <v>Kelly Williams</v>
      </c>
      <c r="W1010" s="3" t="str">
        <f>IFERROR((VLOOKUP(B1010,Returns!$A$3:$B$802,2,0)),"No")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VLOOKUP(M1011,People!$A$2:$B$5,2,0)</f>
        <v>Kelly Williams</v>
      </c>
      <c r="W1011" s="3" t="str">
        <f>IFERROR((VLOOKUP(B1011,Returns!$A$3:$B$802,2,0)),"No")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VLOOKUP(M1012,People!$A$2:$B$5,2,0)</f>
        <v>Anna Andreadi</v>
      </c>
      <c r="W1012" s="3" t="str">
        <f>IFERROR((VLOOKUP(B1012,Returns!$A$3:$B$802,2,0)),"No")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VLOOKUP(M1013,People!$A$2:$B$5,2,0)</f>
        <v>Anna Andreadi</v>
      </c>
      <c r="W1013" s="3" t="str">
        <f>IFERROR((VLOOKUP(B1013,Returns!$A$3:$B$802,2,0)),"No")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VLOOKUP(M1014,People!$A$2:$B$5,2,0)</f>
        <v>Anna Andreadi</v>
      </c>
      <c r="W1014" s="3" t="str">
        <f>IFERROR((VLOOKUP(B1014,Returns!$A$3:$B$802,2,0)),"No")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VLOOKUP(M1015,People!$A$2:$B$5,2,0)</f>
        <v>Anna Andreadi</v>
      </c>
      <c r="W1015" s="3" t="str">
        <f>IFERROR((VLOOKUP(B1015,Returns!$A$3:$B$802,2,0)),"No")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VLOOKUP(M1016,People!$A$2:$B$5,2,0)</f>
        <v>Anna Andreadi</v>
      </c>
      <c r="W1016" s="3" t="str">
        <f>IFERROR((VLOOKUP(B1016,Returns!$A$3:$B$802,2,0)),"No")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VLOOKUP(M1017,People!$A$2:$B$5,2,0)</f>
        <v>Anna Andreadi</v>
      </c>
      <c r="W1017" s="3" t="str">
        <f>IFERROR((VLOOKUP(B1017,Returns!$A$3:$B$802,2,0)),"No")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VLOOKUP(M1018,People!$A$2:$B$5,2,0)</f>
        <v>Chuck Magee</v>
      </c>
      <c r="W1018" s="3" t="str">
        <f>IFERROR((VLOOKUP(B1018,Returns!$A$3:$B$802,2,0)),"No")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VLOOKUP(M1019,People!$A$2:$B$5,2,0)</f>
        <v>Chuck Magee</v>
      </c>
      <c r="W1019" s="3" t="str">
        <f>IFERROR((VLOOKUP(B1019,Returns!$A$3:$B$802,2,0)),"No")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VLOOKUP(M1020,People!$A$2:$B$5,2,0)</f>
        <v>Chuck Magee</v>
      </c>
      <c r="W1020" s="3" t="str">
        <f>IFERROR((VLOOKUP(B1020,Returns!$A$3:$B$802,2,0)),"No")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VLOOKUP(M1021,People!$A$2:$B$5,2,0)</f>
        <v>Chuck Magee</v>
      </c>
      <c r="W1021" s="3" t="str">
        <f>IFERROR((VLOOKUP(B1021,Returns!$A$3:$B$802,2,0)),"No")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VLOOKUP(M1022,People!$A$2:$B$5,2,0)</f>
        <v>Chuck Magee</v>
      </c>
      <c r="W1022" s="3" t="str">
        <f>IFERROR((VLOOKUP(B1022,Returns!$A$3:$B$802,2,0)),"No")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VLOOKUP(M1023,People!$A$2:$B$5,2,0)</f>
        <v>Chuck Magee</v>
      </c>
      <c r="W1023" s="3" t="str">
        <f>IFERROR((VLOOKUP(B1023,Returns!$A$3:$B$802,2,0)),"No")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VLOOKUP(M1024,People!$A$2:$B$5,2,0)</f>
        <v>Chuck Magee</v>
      </c>
      <c r="W1024" s="3" t="str">
        <f>IFERROR((VLOOKUP(B1024,Returns!$A$3:$B$802,2,0)),"No")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VLOOKUP(M1025,People!$A$2:$B$5,2,0)</f>
        <v>Chuck Magee</v>
      </c>
      <c r="W1025" s="3" t="str">
        <f>IFERROR((VLOOKUP(B1025,Returns!$A$3:$B$802,2,0)),"No")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VLOOKUP(M1026,People!$A$2:$B$5,2,0)</f>
        <v>Anna Andreadi</v>
      </c>
      <c r="W1026" s="3" t="str">
        <f>IFERROR((VLOOKUP(B1026,Returns!$A$3:$B$802,2,0)),"No")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VLOOKUP(M1027,People!$A$2:$B$5,2,0)</f>
        <v>Chuck Magee</v>
      </c>
      <c r="W1027" s="3" t="str">
        <f>IFERROR((VLOOKUP(B1027,Returns!$A$3:$B$802,2,0)),"No")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VLOOKUP(M1028,People!$A$2:$B$5,2,0)</f>
        <v>Chuck Magee</v>
      </c>
      <c r="W1028" s="3" t="str">
        <f>IFERROR((VLOOKUP(B1028,Returns!$A$3:$B$802,2,0)),"No")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VLOOKUP(M1029,People!$A$2:$B$5,2,0)</f>
        <v>Chuck Magee</v>
      </c>
      <c r="W1029" s="3" t="str">
        <f>IFERROR((VLOOKUP(B1029,Returns!$A$3:$B$802,2,0)),"No")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VLOOKUP(M1030,People!$A$2:$B$5,2,0)</f>
        <v>Chuck Magee</v>
      </c>
      <c r="W1030" s="3" t="str">
        <f>IFERROR((VLOOKUP(B1030,Returns!$A$3:$B$802,2,0)),"No")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VLOOKUP(M1031,People!$A$2:$B$5,2,0)</f>
        <v>Chuck Magee</v>
      </c>
      <c r="W1031" s="3" t="str">
        <f>IFERROR((VLOOKUP(B1031,Returns!$A$3:$B$802,2,0)),"No")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VLOOKUP(M1032,People!$A$2:$B$5,2,0)</f>
        <v>Chuck Magee</v>
      </c>
      <c r="W1032" s="3" t="str">
        <f>IFERROR((VLOOKUP(B1032,Returns!$A$3:$B$802,2,0)),"No")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VLOOKUP(M1033,People!$A$2:$B$5,2,0)</f>
        <v>Chuck Magee</v>
      </c>
      <c r="W1033" s="3" t="str">
        <f>IFERROR((VLOOKUP(B1033,Returns!$A$3:$B$802,2,0)),"No")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VLOOKUP(M1034,People!$A$2:$B$5,2,0)</f>
        <v>Chuck Magee</v>
      </c>
      <c r="W1034" s="3" t="str">
        <f>IFERROR((VLOOKUP(B1034,Returns!$A$3:$B$802,2,0)),"No")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VLOOKUP(M1035,People!$A$2:$B$5,2,0)</f>
        <v>Chuck Magee</v>
      </c>
      <c r="W1035" s="3" t="str">
        <f>IFERROR((VLOOKUP(B1035,Returns!$A$3:$B$802,2,0)),"No")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VLOOKUP(M1036,People!$A$2:$B$5,2,0)</f>
        <v>Chuck Magee</v>
      </c>
      <c r="W1036" s="3" t="str">
        <f>IFERROR((VLOOKUP(B1036,Returns!$A$3:$B$802,2,0)),"No")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VLOOKUP(M1037,People!$A$2:$B$5,2,0)</f>
        <v>Chuck Magee</v>
      </c>
      <c r="W1037" s="3" t="str">
        <f>IFERROR((VLOOKUP(B1037,Returns!$A$3:$B$802,2,0)),"No")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VLOOKUP(M1038,People!$A$2:$B$5,2,0)</f>
        <v>Kelly Williams</v>
      </c>
      <c r="W1038" s="3" t="str">
        <f>IFERROR((VLOOKUP(B1038,Returns!$A$3:$B$802,2,0)),"No")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VLOOKUP(M1039,People!$A$2:$B$5,2,0)</f>
        <v>Anna Andreadi</v>
      </c>
      <c r="W1039" s="3" t="str">
        <f>IFERROR((VLOOKUP(B1039,Returns!$A$3:$B$802,2,0)),"No")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VLOOKUP(M1040,People!$A$2:$B$5,2,0)</f>
        <v>Cassandra Brandow</v>
      </c>
      <c r="W1040" s="3" t="str">
        <f>IFERROR((VLOOKUP(B1040,Returns!$A$3:$B$802,2,0)),"No")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VLOOKUP(M1041,People!$A$2:$B$5,2,0)</f>
        <v>Cassandra Brandow</v>
      </c>
      <c r="W1041" s="3" t="str">
        <f>IFERROR((VLOOKUP(B1041,Returns!$A$3:$B$802,2,0)),"No")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VLOOKUP(M1042,People!$A$2:$B$5,2,0)</f>
        <v>Kelly Williams</v>
      </c>
      <c r="W1042" s="3" t="str">
        <f>IFERROR((VLOOKUP(B1042,Returns!$A$3:$B$802,2,0)),"No")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VLOOKUP(M1043,People!$A$2:$B$5,2,0)</f>
        <v>Chuck Magee</v>
      </c>
      <c r="W1043" s="3" t="str">
        <f>IFERROR((VLOOKUP(B1043,Returns!$A$3:$B$802,2,0)),"No")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VLOOKUP(M1044,People!$A$2:$B$5,2,0)</f>
        <v>Chuck Magee</v>
      </c>
      <c r="W1044" s="3" t="str">
        <f>IFERROR((VLOOKUP(B1044,Returns!$A$3:$B$802,2,0)),"No")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VLOOKUP(M1045,People!$A$2:$B$5,2,0)</f>
        <v>Kelly Williams</v>
      </c>
      <c r="W1045" s="3" t="str">
        <f>IFERROR((VLOOKUP(B1045,Returns!$A$3:$B$802,2,0)),"No")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VLOOKUP(M1046,People!$A$2:$B$5,2,0)</f>
        <v>Kelly Williams</v>
      </c>
      <c r="W1046" s="3" t="str">
        <f>IFERROR((VLOOKUP(B1046,Returns!$A$3:$B$802,2,0)),"No")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VLOOKUP(M1047,People!$A$2:$B$5,2,0)</f>
        <v>Kelly Williams</v>
      </c>
      <c r="W1047" s="3" t="str">
        <f>IFERROR((VLOOKUP(B1047,Returns!$A$3:$B$802,2,0)),"No")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VLOOKUP(M1048,People!$A$2:$B$5,2,0)</f>
        <v>Cassandra Brandow</v>
      </c>
      <c r="W1048" s="3" t="str">
        <f>IFERROR((VLOOKUP(B1048,Returns!$A$3:$B$802,2,0)),"No")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VLOOKUP(M1049,People!$A$2:$B$5,2,0)</f>
        <v>Cassandra Brandow</v>
      </c>
      <c r="W1049" s="3" t="str">
        <f>IFERROR((VLOOKUP(B1049,Returns!$A$3:$B$802,2,0)),"No")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VLOOKUP(M1050,People!$A$2:$B$5,2,0)</f>
        <v>Anna Andreadi</v>
      </c>
      <c r="W1050" s="3" t="str">
        <f>IFERROR((VLOOKUP(B1050,Returns!$A$3:$B$802,2,0)),"No")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VLOOKUP(M1051,People!$A$2:$B$5,2,0)</f>
        <v>Anna Andreadi</v>
      </c>
      <c r="W1051" s="3" t="str">
        <f>IFERROR((VLOOKUP(B1051,Returns!$A$3:$B$802,2,0)),"No")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VLOOKUP(M1052,People!$A$2:$B$5,2,0)</f>
        <v>Chuck Magee</v>
      </c>
      <c r="W1052" s="3" t="str">
        <f>IFERROR((VLOOKUP(B1052,Returns!$A$3:$B$802,2,0)),"No")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VLOOKUP(M1053,People!$A$2:$B$5,2,0)</f>
        <v>Chuck Magee</v>
      </c>
      <c r="W1053" s="3" t="str">
        <f>IFERROR((VLOOKUP(B1053,Returns!$A$3:$B$802,2,0)),"No")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VLOOKUP(M1054,People!$A$2:$B$5,2,0)</f>
        <v>Chuck Magee</v>
      </c>
      <c r="W1054" s="3" t="str">
        <f>IFERROR((VLOOKUP(B1054,Returns!$A$3:$B$802,2,0)),"No")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VLOOKUP(M1055,People!$A$2:$B$5,2,0)</f>
        <v>Chuck Magee</v>
      </c>
      <c r="W1055" s="3" t="str">
        <f>IFERROR((VLOOKUP(B1055,Returns!$A$3:$B$802,2,0)),"No")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VLOOKUP(M1056,People!$A$2:$B$5,2,0)</f>
        <v>Chuck Magee</v>
      </c>
      <c r="W1056" s="3" t="str">
        <f>IFERROR((VLOOKUP(B1056,Returns!$A$3:$B$802,2,0)),"No")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VLOOKUP(M1057,People!$A$2:$B$5,2,0)</f>
        <v>Chuck Magee</v>
      </c>
      <c r="W1057" s="3" t="str">
        <f>IFERROR((VLOOKUP(B1057,Returns!$A$3:$B$802,2,0)),"No")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VLOOKUP(M1058,People!$A$2:$B$5,2,0)</f>
        <v>Chuck Magee</v>
      </c>
      <c r="W1058" s="3" t="str">
        <f>IFERROR((VLOOKUP(B1058,Returns!$A$3:$B$802,2,0)),"No")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VLOOKUP(M1059,People!$A$2:$B$5,2,0)</f>
        <v>Anna Andreadi</v>
      </c>
      <c r="W1059" s="3" t="str">
        <f>IFERROR((VLOOKUP(B1059,Returns!$A$3:$B$802,2,0)),"No")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VLOOKUP(M1060,People!$A$2:$B$5,2,0)</f>
        <v>Anna Andreadi</v>
      </c>
      <c r="W1060" s="3" t="str">
        <f>IFERROR((VLOOKUP(B1060,Returns!$A$3:$B$802,2,0)),"No")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VLOOKUP(M1061,People!$A$2:$B$5,2,0)</f>
        <v>Chuck Magee</v>
      </c>
      <c r="W1061" s="3" t="str">
        <f>IFERROR((VLOOKUP(B1061,Returns!$A$3:$B$802,2,0)),"No")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VLOOKUP(M1062,People!$A$2:$B$5,2,0)</f>
        <v>Kelly Williams</v>
      </c>
      <c r="W1062" s="3" t="str">
        <f>IFERROR((VLOOKUP(B1062,Returns!$A$3:$B$802,2,0)),"No")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VLOOKUP(M1063,People!$A$2:$B$5,2,0)</f>
        <v>Chuck Magee</v>
      </c>
      <c r="W1063" s="3" t="str">
        <f>IFERROR((VLOOKUP(B1063,Returns!$A$3:$B$802,2,0)),"No")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VLOOKUP(M1064,People!$A$2:$B$5,2,0)</f>
        <v>Chuck Magee</v>
      </c>
      <c r="W1064" s="3" t="str">
        <f>IFERROR((VLOOKUP(B1064,Returns!$A$3:$B$802,2,0)),"No")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VLOOKUP(M1065,People!$A$2:$B$5,2,0)</f>
        <v>Chuck Magee</v>
      </c>
      <c r="W1065" s="3" t="str">
        <f>IFERROR((VLOOKUP(B1065,Returns!$A$3:$B$802,2,0)),"No")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VLOOKUP(M1066,People!$A$2:$B$5,2,0)</f>
        <v>Chuck Magee</v>
      </c>
      <c r="W1066" s="3" t="str">
        <f>IFERROR((VLOOKUP(B1066,Returns!$A$3:$B$802,2,0)),"No")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VLOOKUP(M1067,People!$A$2:$B$5,2,0)</f>
        <v>Chuck Magee</v>
      </c>
      <c r="W1067" s="3" t="str">
        <f>IFERROR((VLOOKUP(B1067,Returns!$A$3:$B$802,2,0)),"No")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VLOOKUP(M1068,People!$A$2:$B$5,2,0)</f>
        <v>Chuck Magee</v>
      </c>
      <c r="W1068" s="3" t="str">
        <f>IFERROR((VLOOKUP(B1068,Returns!$A$3:$B$802,2,0)),"No")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VLOOKUP(M1069,People!$A$2:$B$5,2,0)</f>
        <v>Anna Andreadi</v>
      </c>
      <c r="W1069" s="3" t="str">
        <f>IFERROR((VLOOKUP(B1069,Returns!$A$3:$B$802,2,0)),"No")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VLOOKUP(M1070,People!$A$2:$B$5,2,0)</f>
        <v>Kelly Williams</v>
      </c>
      <c r="W1070" s="3" t="str">
        <f>IFERROR((VLOOKUP(B1070,Returns!$A$3:$B$802,2,0)),"No")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VLOOKUP(M1071,People!$A$2:$B$5,2,0)</f>
        <v>Chuck Magee</v>
      </c>
      <c r="W1071" s="3" t="str">
        <f>IFERROR((VLOOKUP(B1071,Returns!$A$3:$B$802,2,0)),"No")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VLOOKUP(M1072,People!$A$2:$B$5,2,0)</f>
        <v>Anna Andreadi</v>
      </c>
      <c r="W1072" s="3" t="str">
        <f>IFERROR((VLOOKUP(B1072,Returns!$A$3:$B$802,2,0)),"No")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VLOOKUP(M1073,People!$A$2:$B$5,2,0)</f>
        <v>Anna Andreadi</v>
      </c>
      <c r="W1073" s="3" t="str">
        <f>IFERROR((VLOOKUP(B1073,Returns!$A$3:$B$802,2,0)),"No")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VLOOKUP(M1074,People!$A$2:$B$5,2,0)</f>
        <v>Chuck Magee</v>
      </c>
      <c r="W1074" s="3" t="str">
        <f>IFERROR((VLOOKUP(B1074,Returns!$A$3:$B$802,2,0)),"No")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VLOOKUP(M1075,People!$A$2:$B$5,2,0)</f>
        <v>Anna Andreadi</v>
      </c>
      <c r="W1075" s="3" t="str">
        <f>IFERROR((VLOOKUP(B1075,Returns!$A$3:$B$802,2,0)),"No")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VLOOKUP(M1076,People!$A$2:$B$5,2,0)</f>
        <v>Anna Andreadi</v>
      </c>
      <c r="W1076" s="3" t="str">
        <f>IFERROR((VLOOKUP(B1076,Returns!$A$3:$B$802,2,0)),"No")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VLOOKUP(M1077,People!$A$2:$B$5,2,0)</f>
        <v>Anna Andreadi</v>
      </c>
      <c r="W1077" s="3" t="str">
        <f>IFERROR((VLOOKUP(B1077,Returns!$A$3:$B$802,2,0)),"No")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VLOOKUP(M1078,People!$A$2:$B$5,2,0)</f>
        <v>Kelly Williams</v>
      </c>
      <c r="W1078" s="3" t="str">
        <f>IFERROR((VLOOKUP(B1078,Returns!$A$3:$B$802,2,0)),"No")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VLOOKUP(M1079,People!$A$2:$B$5,2,0)</f>
        <v>Anna Andreadi</v>
      </c>
      <c r="W1079" s="3" t="str">
        <f>IFERROR((VLOOKUP(B1079,Returns!$A$3:$B$802,2,0)),"No")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VLOOKUP(M1080,People!$A$2:$B$5,2,0)</f>
        <v>Anna Andreadi</v>
      </c>
      <c r="W1080" s="3" t="str">
        <f>IFERROR((VLOOKUP(B1080,Returns!$A$3:$B$802,2,0)),"No")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VLOOKUP(M1081,People!$A$2:$B$5,2,0)</f>
        <v>Anna Andreadi</v>
      </c>
      <c r="W1081" s="3" t="str">
        <f>IFERROR((VLOOKUP(B1081,Returns!$A$3:$B$802,2,0)),"No")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VLOOKUP(M1082,People!$A$2:$B$5,2,0)</f>
        <v>Kelly Williams</v>
      </c>
      <c r="W1082" s="3" t="str">
        <f>IFERROR((VLOOKUP(B1082,Returns!$A$3:$B$802,2,0)),"No")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VLOOKUP(M1083,People!$A$2:$B$5,2,0)</f>
        <v>Kelly Williams</v>
      </c>
      <c r="W1083" s="3" t="str">
        <f>IFERROR((VLOOKUP(B1083,Returns!$A$3:$B$802,2,0)),"No")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VLOOKUP(M1084,People!$A$2:$B$5,2,0)</f>
        <v>Chuck Magee</v>
      </c>
      <c r="W1084" s="3" t="str">
        <f>IFERROR((VLOOKUP(B1084,Returns!$A$3:$B$802,2,0)),"No")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VLOOKUP(M1085,People!$A$2:$B$5,2,0)</f>
        <v>Chuck Magee</v>
      </c>
      <c r="W1085" s="3" t="str">
        <f>IFERROR((VLOOKUP(B1085,Returns!$A$3:$B$802,2,0)),"No")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VLOOKUP(M1086,People!$A$2:$B$5,2,0)</f>
        <v>Chuck Magee</v>
      </c>
      <c r="W1086" s="3" t="str">
        <f>IFERROR((VLOOKUP(B1086,Returns!$A$3:$B$802,2,0)),"No")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VLOOKUP(M1087,People!$A$2:$B$5,2,0)</f>
        <v>Chuck Magee</v>
      </c>
      <c r="W1087" s="3" t="str">
        <f>IFERROR((VLOOKUP(B1087,Returns!$A$3:$B$802,2,0)),"No")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VLOOKUP(M1088,People!$A$2:$B$5,2,0)</f>
        <v>Kelly Williams</v>
      </c>
      <c r="W1088" s="3" t="str">
        <f>IFERROR((VLOOKUP(B1088,Returns!$A$3:$B$802,2,0)),"No")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VLOOKUP(M1089,People!$A$2:$B$5,2,0)</f>
        <v>Anna Andreadi</v>
      </c>
      <c r="W1089" s="3" t="str">
        <f>IFERROR((VLOOKUP(B1089,Returns!$A$3:$B$802,2,0)),"No")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VLOOKUP(M1090,People!$A$2:$B$5,2,0)</f>
        <v>Anna Andreadi</v>
      </c>
      <c r="W1090" s="3" t="str">
        <f>IFERROR((VLOOKUP(B1090,Returns!$A$3:$B$802,2,0)),"No")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VLOOKUP(M1091,People!$A$2:$B$5,2,0)</f>
        <v>Cassandra Brandow</v>
      </c>
      <c r="W1091" s="3" t="str">
        <f>IFERROR((VLOOKUP(B1091,Returns!$A$3:$B$802,2,0)),"No")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VLOOKUP(M1092,People!$A$2:$B$5,2,0)</f>
        <v>Cassandra Brandow</v>
      </c>
      <c r="W1092" s="3" t="str">
        <f>IFERROR((VLOOKUP(B1092,Returns!$A$3:$B$802,2,0)),"No")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VLOOKUP(M1093,People!$A$2:$B$5,2,0)</f>
        <v>Anna Andreadi</v>
      </c>
      <c r="W1093" s="3" t="str">
        <f>IFERROR((VLOOKUP(B1093,Returns!$A$3:$B$802,2,0)),"No")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VLOOKUP(M1094,People!$A$2:$B$5,2,0)</f>
        <v>Anna Andreadi</v>
      </c>
      <c r="W1094" s="3" t="str">
        <f>IFERROR((VLOOKUP(B1094,Returns!$A$3:$B$802,2,0)),"No")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VLOOKUP(M1095,People!$A$2:$B$5,2,0)</f>
        <v>Chuck Magee</v>
      </c>
      <c r="W1095" s="3" t="str">
        <f>IFERROR((VLOOKUP(B1095,Returns!$A$3:$B$802,2,0)),"No")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VLOOKUP(M1096,People!$A$2:$B$5,2,0)</f>
        <v>Chuck Magee</v>
      </c>
      <c r="W1096" s="3" t="str">
        <f>IFERROR((VLOOKUP(B1096,Returns!$A$3:$B$802,2,0)),"No")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VLOOKUP(M1097,People!$A$2:$B$5,2,0)</f>
        <v>Cassandra Brandow</v>
      </c>
      <c r="W1097" s="3" t="str">
        <f>IFERROR((VLOOKUP(B1097,Returns!$A$3:$B$802,2,0)),"No")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VLOOKUP(M1098,People!$A$2:$B$5,2,0)</f>
        <v>Cassandra Brandow</v>
      </c>
      <c r="W1098" s="3" t="str">
        <f>IFERROR((VLOOKUP(B1098,Returns!$A$3:$B$802,2,0)),"No")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VLOOKUP(M1099,People!$A$2:$B$5,2,0)</f>
        <v>Anna Andreadi</v>
      </c>
      <c r="W1099" s="3" t="str">
        <f>IFERROR((VLOOKUP(B1099,Returns!$A$3:$B$802,2,0)),"No")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VLOOKUP(M1100,People!$A$2:$B$5,2,0)</f>
        <v>Anna Andreadi</v>
      </c>
      <c r="W1100" s="3" t="str">
        <f>IFERROR((VLOOKUP(B1100,Returns!$A$3:$B$802,2,0)),"No")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VLOOKUP(M1101,People!$A$2:$B$5,2,0)</f>
        <v>Anna Andreadi</v>
      </c>
      <c r="W1101" s="3" t="str">
        <f>IFERROR((VLOOKUP(B1101,Returns!$A$3:$B$802,2,0)),"No")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VLOOKUP(M1102,People!$A$2:$B$5,2,0)</f>
        <v>Anna Andreadi</v>
      </c>
      <c r="W1102" s="3" t="str">
        <f>IFERROR((VLOOKUP(B1102,Returns!$A$3:$B$802,2,0)),"No")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VLOOKUP(M1103,People!$A$2:$B$5,2,0)</f>
        <v>Anna Andreadi</v>
      </c>
      <c r="W1103" s="3" t="str">
        <f>IFERROR((VLOOKUP(B1103,Returns!$A$3:$B$802,2,0)),"No")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VLOOKUP(M1104,People!$A$2:$B$5,2,0)</f>
        <v>Kelly Williams</v>
      </c>
      <c r="W1104" s="3" t="str">
        <f>IFERROR((VLOOKUP(B1104,Returns!$A$3:$B$802,2,0)),"No")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VLOOKUP(M1105,People!$A$2:$B$5,2,0)</f>
        <v>Kelly Williams</v>
      </c>
      <c r="W1105" s="3" t="str">
        <f>IFERROR((VLOOKUP(B1105,Returns!$A$3:$B$802,2,0)),"No")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VLOOKUP(M1106,People!$A$2:$B$5,2,0)</f>
        <v>Anna Andreadi</v>
      </c>
      <c r="W1106" s="3" t="str">
        <f>IFERROR((VLOOKUP(B1106,Returns!$A$3:$B$802,2,0)),"No")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VLOOKUP(M1107,People!$A$2:$B$5,2,0)</f>
        <v>Kelly Williams</v>
      </c>
      <c r="W1107" s="3" t="str">
        <f>IFERROR((VLOOKUP(B1107,Returns!$A$3:$B$802,2,0)),"No")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VLOOKUP(M1108,People!$A$2:$B$5,2,0)</f>
        <v>Kelly Williams</v>
      </c>
      <c r="W1108" s="3" t="str">
        <f>IFERROR((VLOOKUP(B1108,Returns!$A$3:$B$802,2,0)),"No")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VLOOKUP(M1109,People!$A$2:$B$5,2,0)</f>
        <v>Kelly Williams</v>
      </c>
      <c r="W1109" s="3" t="str">
        <f>IFERROR((VLOOKUP(B1109,Returns!$A$3:$B$802,2,0)),"No")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VLOOKUP(M1110,People!$A$2:$B$5,2,0)</f>
        <v>Kelly Williams</v>
      </c>
      <c r="W1110" s="3" t="str">
        <f>IFERROR((VLOOKUP(B1110,Returns!$A$3:$B$802,2,0)),"No")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VLOOKUP(M1111,People!$A$2:$B$5,2,0)</f>
        <v>Kelly Williams</v>
      </c>
      <c r="W1111" s="3" t="str">
        <f>IFERROR((VLOOKUP(B1111,Returns!$A$3:$B$802,2,0)),"No")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VLOOKUP(M1112,People!$A$2:$B$5,2,0)</f>
        <v>Kelly Williams</v>
      </c>
      <c r="W1112" s="3" t="str">
        <f>IFERROR((VLOOKUP(B1112,Returns!$A$3:$B$802,2,0)),"No")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VLOOKUP(M1113,People!$A$2:$B$5,2,0)</f>
        <v>Kelly Williams</v>
      </c>
      <c r="W1113" s="3" t="str">
        <f>IFERROR((VLOOKUP(B1113,Returns!$A$3:$B$802,2,0)),"No")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VLOOKUP(M1114,People!$A$2:$B$5,2,0)</f>
        <v>Kelly Williams</v>
      </c>
      <c r="W1114" s="3" t="str">
        <f>IFERROR((VLOOKUP(B1114,Returns!$A$3:$B$802,2,0)),"No")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VLOOKUP(M1115,People!$A$2:$B$5,2,0)</f>
        <v>Anna Andreadi</v>
      </c>
      <c r="W1115" s="3" t="str">
        <f>IFERROR((VLOOKUP(B1115,Returns!$A$3:$B$802,2,0)),"No")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VLOOKUP(M1116,People!$A$2:$B$5,2,0)</f>
        <v>Anna Andreadi</v>
      </c>
      <c r="W1116" s="3" t="str">
        <f>IFERROR((VLOOKUP(B1116,Returns!$A$3:$B$802,2,0)),"No")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VLOOKUP(M1117,People!$A$2:$B$5,2,0)</f>
        <v>Anna Andreadi</v>
      </c>
      <c r="W1117" s="3" t="str">
        <f>IFERROR((VLOOKUP(B1117,Returns!$A$3:$B$802,2,0)),"No")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VLOOKUP(M1118,People!$A$2:$B$5,2,0)</f>
        <v>Anna Andreadi</v>
      </c>
      <c r="W1118" s="3" t="str">
        <f>IFERROR((VLOOKUP(B1118,Returns!$A$3:$B$802,2,0)),"No")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VLOOKUP(M1119,People!$A$2:$B$5,2,0)</f>
        <v>Cassandra Brandow</v>
      </c>
      <c r="W1119" s="3" t="str">
        <f>IFERROR((VLOOKUP(B1119,Returns!$A$3:$B$802,2,0)),"No")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VLOOKUP(M1120,People!$A$2:$B$5,2,0)</f>
        <v>Cassandra Brandow</v>
      </c>
      <c r="W1120" s="3" t="str">
        <f>IFERROR((VLOOKUP(B1120,Returns!$A$3:$B$802,2,0)),"No")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VLOOKUP(M1121,People!$A$2:$B$5,2,0)</f>
        <v>Cassandra Brandow</v>
      </c>
      <c r="W1121" s="3" t="str">
        <f>IFERROR((VLOOKUP(B1121,Returns!$A$3:$B$802,2,0)),"No")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VLOOKUP(M1122,People!$A$2:$B$5,2,0)</f>
        <v>Cassandra Brandow</v>
      </c>
      <c r="W1122" s="3" t="str">
        <f>IFERROR((VLOOKUP(B1122,Returns!$A$3:$B$802,2,0)),"No")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VLOOKUP(M1123,People!$A$2:$B$5,2,0)</f>
        <v>Cassandra Brandow</v>
      </c>
      <c r="W1123" s="3" t="str">
        <f>IFERROR((VLOOKUP(B1123,Returns!$A$3:$B$802,2,0)),"No")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VLOOKUP(M1124,People!$A$2:$B$5,2,0)</f>
        <v>Cassandra Brandow</v>
      </c>
      <c r="W1124" s="3" t="str">
        <f>IFERROR((VLOOKUP(B1124,Returns!$A$3:$B$802,2,0)),"No")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VLOOKUP(M1125,People!$A$2:$B$5,2,0)</f>
        <v>Cassandra Brandow</v>
      </c>
      <c r="W1125" s="3" t="str">
        <f>IFERROR((VLOOKUP(B1125,Returns!$A$3:$B$802,2,0)),"No")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VLOOKUP(M1126,People!$A$2:$B$5,2,0)</f>
        <v>Cassandra Brandow</v>
      </c>
      <c r="W1126" s="3" t="str">
        <f>IFERROR((VLOOKUP(B1126,Returns!$A$3:$B$802,2,0)),"No")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VLOOKUP(M1127,People!$A$2:$B$5,2,0)</f>
        <v>Cassandra Brandow</v>
      </c>
      <c r="W1127" s="3" t="str">
        <f>IFERROR((VLOOKUP(B1127,Returns!$A$3:$B$802,2,0)),"No")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VLOOKUP(M1128,People!$A$2:$B$5,2,0)</f>
        <v>Cassandra Brandow</v>
      </c>
      <c r="W1128" s="3" t="str">
        <f>IFERROR((VLOOKUP(B1128,Returns!$A$3:$B$802,2,0)),"No")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VLOOKUP(M1129,People!$A$2:$B$5,2,0)</f>
        <v>Kelly Williams</v>
      </c>
      <c r="W1129" s="3" t="str">
        <f>IFERROR((VLOOKUP(B1129,Returns!$A$3:$B$802,2,0)),"No")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VLOOKUP(M1130,People!$A$2:$B$5,2,0)</f>
        <v>Kelly Williams</v>
      </c>
      <c r="W1130" s="3" t="str">
        <f>IFERROR((VLOOKUP(B1130,Returns!$A$3:$B$802,2,0)),"No")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VLOOKUP(M1131,People!$A$2:$B$5,2,0)</f>
        <v>Cassandra Brandow</v>
      </c>
      <c r="W1131" s="3" t="str">
        <f>IFERROR((VLOOKUP(B1131,Returns!$A$3:$B$802,2,0)),"No")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VLOOKUP(M1132,People!$A$2:$B$5,2,0)</f>
        <v>Cassandra Brandow</v>
      </c>
      <c r="W1132" s="3" t="str">
        <f>IFERROR((VLOOKUP(B1132,Returns!$A$3:$B$802,2,0)),"No")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VLOOKUP(M1133,People!$A$2:$B$5,2,0)</f>
        <v>Cassandra Brandow</v>
      </c>
      <c r="W1133" s="3" t="str">
        <f>IFERROR((VLOOKUP(B1133,Returns!$A$3:$B$802,2,0)),"No")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VLOOKUP(M1134,People!$A$2:$B$5,2,0)</f>
        <v>Anna Andreadi</v>
      </c>
      <c r="W1134" s="3" t="str">
        <f>IFERROR((VLOOKUP(B1134,Returns!$A$3:$B$802,2,0)),"No")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VLOOKUP(M1135,People!$A$2:$B$5,2,0)</f>
        <v>Chuck Magee</v>
      </c>
      <c r="W1135" s="3" t="str">
        <f>IFERROR((VLOOKUP(B1135,Returns!$A$3:$B$802,2,0)),"No")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VLOOKUP(M1136,People!$A$2:$B$5,2,0)</f>
        <v>Chuck Magee</v>
      </c>
      <c r="W1136" s="3" t="str">
        <f>IFERROR((VLOOKUP(B1136,Returns!$A$3:$B$802,2,0)),"No")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VLOOKUP(M1137,People!$A$2:$B$5,2,0)</f>
        <v>Cassandra Brandow</v>
      </c>
      <c r="W1137" s="3" t="str">
        <f>IFERROR((VLOOKUP(B1137,Returns!$A$3:$B$802,2,0)),"No")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VLOOKUP(M1138,People!$A$2:$B$5,2,0)</f>
        <v>Kelly Williams</v>
      </c>
      <c r="W1138" s="3" t="str">
        <f>IFERROR((VLOOKUP(B1138,Returns!$A$3:$B$802,2,0)),"No")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VLOOKUP(M1139,People!$A$2:$B$5,2,0)</f>
        <v>Kelly Williams</v>
      </c>
      <c r="W1139" s="3" t="str">
        <f>IFERROR((VLOOKUP(B1139,Returns!$A$3:$B$802,2,0)),"No")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VLOOKUP(M1140,People!$A$2:$B$5,2,0)</f>
        <v>Kelly Williams</v>
      </c>
      <c r="W1140" s="3" t="str">
        <f>IFERROR((VLOOKUP(B1140,Returns!$A$3:$B$802,2,0)),"No")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VLOOKUP(M1141,People!$A$2:$B$5,2,0)</f>
        <v>Kelly Williams</v>
      </c>
      <c r="W1141" s="3" t="str">
        <f>IFERROR((VLOOKUP(B1141,Returns!$A$3:$B$802,2,0)),"No")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VLOOKUP(M1142,People!$A$2:$B$5,2,0)</f>
        <v>Kelly Williams</v>
      </c>
      <c r="W1142" s="3" t="str">
        <f>IFERROR((VLOOKUP(B1142,Returns!$A$3:$B$802,2,0)),"No")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VLOOKUP(M1143,People!$A$2:$B$5,2,0)</f>
        <v>Anna Andreadi</v>
      </c>
      <c r="W1143" s="3" t="str">
        <f>IFERROR((VLOOKUP(B1143,Returns!$A$3:$B$802,2,0)),"No")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VLOOKUP(M1144,People!$A$2:$B$5,2,0)</f>
        <v>Anna Andreadi</v>
      </c>
      <c r="W1144" s="3" t="str">
        <f>IFERROR((VLOOKUP(B1144,Returns!$A$3:$B$802,2,0)),"No")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VLOOKUP(M1145,People!$A$2:$B$5,2,0)</f>
        <v>Anna Andreadi</v>
      </c>
      <c r="W1145" s="3" t="str">
        <f>IFERROR((VLOOKUP(B1145,Returns!$A$3:$B$802,2,0)),"No")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VLOOKUP(M1146,People!$A$2:$B$5,2,0)</f>
        <v>Anna Andreadi</v>
      </c>
      <c r="W1146" s="3" t="str">
        <f>IFERROR((VLOOKUP(B1146,Returns!$A$3:$B$802,2,0)),"No")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VLOOKUP(M1147,People!$A$2:$B$5,2,0)</f>
        <v>Anna Andreadi</v>
      </c>
      <c r="W1147" s="3" t="str">
        <f>IFERROR((VLOOKUP(B1147,Returns!$A$3:$B$802,2,0)),"No")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VLOOKUP(M1148,People!$A$2:$B$5,2,0)</f>
        <v>Kelly Williams</v>
      </c>
      <c r="W1148" s="3" t="str">
        <f>IFERROR((VLOOKUP(B1148,Returns!$A$3:$B$802,2,0)),"No")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VLOOKUP(M1149,People!$A$2:$B$5,2,0)</f>
        <v>Kelly Williams</v>
      </c>
      <c r="W1149" s="3" t="str">
        <f>IFERROR((VLOOKUP(B1149,Returns!$A$3:$B$802,2,0)),"No")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VLOOKUP(M1150,People!$A$2:$B$5,2,0)</f>
        <v>Kelly Williams</v>
      </c>
      <c r="W1150" s="3" t="str">
        <f>IFERROR((VLOOKUP(B1150,Returns!$A$3:$B$802,2,0)),"No")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VLOOKUP(M1151,People!$A$2:$B$5,2,0)</f>
        <v>Kelly Williams</v>
      </c>
      <c r="W1151" s="3" t="str">
        <f>IFERROR((VLOOKUP(B1151,Returns!$A$3:$B$802,2,0)),"No")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VLOOKUP(M1152,People!$A$2:$B$5,2,0)</f>
        <v>Kelly Williams</v>
      </c>
      <c r="W1152" s="3" t="str">
        <f>IFERROR((VLOOKUP(B1152,Returns!$A$3:$B$802,2,0)),"No")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VLOOKUP(M1153,People!$A$2:$B$5,2,0)</f>
        <v>Chuck Magee</v>
      </c>
      <c r="W1153" s="3" t="str">
        <f>IFERROR((VLOOKUP(B1153,Returns!$A$3:$B$802,2,0)),"No")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VLOOKUP(M1154,People!$A$2:$B$5,2,0)</f>
        <v>Anna Andreadi</v>
      </c>
      <c r="W1154" s="3" t="str">
        <f>IFERROR((VLOOKUP(B1154,Returns!$A$3:$B$802,2,0)),"No")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VLOOKUP(M1155,People!$A$2:$B$5,2,0)</f>
        <v>Anna Andreadi</v>
      </c>
      <c r="W1155" s="3" t="str">
        <f>IFERROR((VLOOKUP(B1155,Returns!$A$3:$B$802,2,0)),"No")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VLOOKUP(M1156,People!$A$2:$B$5,2,0)</f>
        <v>Cassandra Brandow</v>
      </c>
      <c r="W1156" s="3" t="str">
        <f>IFERROR((VLOOKUP(B1156,Returns!$A$3:$B$802,2,0)),"No")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VLOOKUP(M1157,People!$A$2:$B$5,2,0)</f>
        <v>Cassandra Brandow</v>
      </c>
      <c r="W1157" s="3" t="str">
        <f>IFERROR((VLOOKUP(B1157,Returns!$A$3:$B$802,2,0)),"No")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VLOOKUP(M1158,People!$A$2:$B$5,2,0)</f>
        <v>Cassandra Brandow</v>
      </c>
      <c r="W1158" s="3" t="str">
        <f>IFERROR((VLOOKUP(B1158,Returns!$A$3:$B$802,2,0)),"No")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VLOOKUP(M1159,People!$A$2:$B$5,2,0)</f>
        <v>Cassandra Brandow</v>
      </c>
      <c r="W1159" s="3" t="str">
        <f>IFERROR((VLOOKUP(B1159,Returns!$A$3:$B$802,2,0)),"No")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VLOOKUP(M1160,People!$A$2:$B$5,2,0)</f>
        <v>Anna Andreadi</v>
      </c>
      <c r="W1160" s="3" t="str">
        <f>IFERROR((VLOOKUP(B1160,Returns!$A$3:$B$802,2,0)),"No")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VLOOKUP(M1161,People!$A$2:$B$5,2,0)</f>
        <v>Kelly Williams</v>
      </c>
      <c r="W1161" s="3" t="str">
        <f>IFERROR((VLOOKUP(B1161,Returns!$A$3:$B$802,2,0)),"No")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VLOOKUP(M1162,People!$A$2:$B$5,2,0)</f>
        <v>Kelly Williams</v>
      </c>
      <c r="W1162" s="3" t="str">
        <f>IFERROR((VLOOKUP(B1162,Returns!$A$3:$B$802,2,0)),"No")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VLOOKUP(M1163,People!$A$2:$B$5,2,0)</f>
        <v>Anna Andreadi</v>
      </c>
      <c r="W1163" s="3" t="str">
        <f>IFERROR((VLOOKUP(B1163,Returns!$A$3:$B$802,2,0)),"No")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VLOOKUP(M1164,People!$A$2:$B$5,2,0)</f>
        <v>Chuck Magee</v>
      </c>
      <c r="W1164" s="3" t="str">
        <f>IFERROR((VLOOKUP(B1164,Returns!$A$3:$B$802,2,0)),"No")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VLOOKUP(M1165,People!$A$2:$B$5,2,0)</f>
        <v>Chuck Magee</v>
      </c>
      <c r="W1165" s="3" t="str">
        <f>IFERROR((VLOOKUP(B1165,Returns!$A$3:$B$802,2,0)),"No")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VLOOKUP(M1166,People!$A$2:$B$5,2,0)</f>
        <v>Chuck Magee</v>
      </c>
      <c r="W1166" s="3" t="str">
        <f>IFERROR((VLOOKUP(B1166,Returns!$A$3:$B$802,2,0)),"No")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VLOOKUP(M1167,People!$A$2:$B$5,2,0)</f>
        <v>Kelly Williams</v>
      </c>
      <c r="W1167" s="3" t="str">
        <f>IFERROR((VLOOKUP(B1167,Returns!$A$3:$B$802,2,0)),"No")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VLOOKUP(M1168,People!$A$2:$B$5,2,0)</f>
        <v>Anna Andreadi</v>
      </c>
      <c r="W1168" s="3" t="str">
        <f>IFERROR((VLOOKUP(B1168,Returns!$A$3:$B$802,2,0)),"No")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VLOOKUP(M1169,People!$A$2:$B$5,2,0)</f>
        <v>Chuck Magee</v>
      </c>
      <c r="W1169" s="3" t="str">
        <f>IFERROR((VLOOKUP(B1169,Returns!$A$3:$B$802,2,0)),"No")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VLOOKUP(M1170,People!$A$2:$B$5,2,0)</f>
        <v>Chuck Magee</v>
      </c>
      <c r="W1170" s="3" t="str">
        <f>IFERROR((VLOOKUP(B1170,Returns!$A$3:$B$802,2,0)),"No")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VLOOKUP(M1171,People!$A$2:$B$5,2,0)</f>
        <v>Chuck Magee</v>
      </c>
      <c r="W1171" s="3" t="str">
        <f>IFERROR((VLOOKUP(B1171,Returns!$A$3:$B$802,2,0)),"No")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VLOOKUP(M1172,People!$A$2:$B$5,2,0)</f>
        <v>Chuck Magee</v>
      </c>
      <c r="W1172" s="3" t="str">
        <f>IFERROR((VLOOKUP(B1172,Returns!$A$3:$B$802,2,0)),"No")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VLOOKUP(M1173,People!$A$2:$B$5,2,0)</f>
        <v>Kelly Williams</v>
      </c>
      <c r="W1173" s="3" t="str">
        <f>IFERROR((VLOOKUP(B1173,Returns!$A$3:$B$802,2,0)),"No")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VLOOKUP(M1174,People!$A$2:$B$5,2,0)</f>
        <v>Anna Andreadi</v>
      </c>
      <c r="W1174" s="3" t="str">
        <f>IFERROR((VLOOKUP(B1174,Returns!$A$3:$B$802,2,0)),"No")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VLOOKUP(M1175,People!$A$2:$B$5,2,0)</f>
        <v>Kelly Williams</v>
      </c>
      <c r="W1175" s="3" t="str">
        <f>IFERROR((VLOOKUP(B1175,Returns!$A$3:$B$802,2,0)),"No")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VLOOKUP(M1176,People!$A$2:$B$5,2,0)</f>
        <v>Chuck Magee</v>
      </c>
      <c r="W1176" s="3" t="str">
        <f>IFERROR((VLOOKUP(B1176,Returns!$A$3:$B$802,2,0)),"No")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VLOOKUP(M1177,People!$A$2:$B$5,2,0)</f>
        <v>Chuck Magee</v>
      </c>
      <c r="W1177" s="3" t="str">
        <f>IFERROR((VLOOKUP(B1177,Returns!$A$3:$B$802,2,0)),"No")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VLOOKUP(M1178,People!$A$2:$B$5,2,0)</f>
        <v>Anna Andreadi</v>
      </c>
      <c r="W1178" s="3" t="str">
        <f>IFERROR((VLOOKUP(B1178,Returns!$A$3:$B$802,2,0)),"No")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VLOOKUP(M1179,People!$A$2:$B$5,2,0)</f>
        <v>Chuck Magee</v>
      </c>
      <c r="W1179" s="3" t="str">
        <f>IFERROR((VLOOKUP(B1179,Returns!$A$3:$B$802,2,0)),"No")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VLOOKUP(M1180,People!$A$2:$B$5,2,0)</f>
        <v>Chuck Magee</v>
      </c>
      <c r="W1180" s="3" t="str">
        <f>IFERROR((VLOOKUP(B1180,Returns!$A$3:$B$802,2,0)),"No")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VLOOKUP(M1181,People!$A$2:$B$5,2,0)</f>
        <v>Kelly Williams</v>
      </c>
      <c r="W1181" s="3" t="str">
        <f>IFERROR((VLOOKUP(B1181,Returns!$A$3:$B$802,2,0)),"No")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VLOOKUP(M1182,People!$A$2:$B$5,2,0)</f>
        <v>Chuck Magee</v>
      </c>
      <c r="W1182" s="3" t="str">
        <f>IFERROR((VLOOKUP(B1182,Returns!$A$3:$B$802,2,0)),"No")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VLOOKUP(M1183,People!$A$2:$B$5,2,0)</f>
        <v>Chuck Magee</v>
      </c>
      <c r="W1183" s="3" t="str">
        <f>IFERROR((VLOOKUP(B1183,Returns!$A$3:$B$802,2,0)),"No")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VLOOKUP(M1184,People!$A$2:$B$5,2,0)</f>
        <v>Cassandra Brandow</v>
      </c>
      <c r="W1184" s="3" t="str">
        <f>IFERROR((VLOOKUP(B1184,Returns!$A$3:$B$802,2,0)),"No")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VLOOKUP(M1185,People!$A$2:$B$5,2,0)</f>
        <v>Cassandra Brandow</v>
      </c>
      <c r="W1185" s="3" t="str">
        <f>IFERROR((VLOOKUP(B1185,Returns!$A$3:$B$802,2,0)),"No")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VLOOKUP(M1186,People!$A$2:$B$5,2,0)</f>
        <v>Anna Andreadi</v>
      </c>
      <c r="W1186" s="3" t="str">
        <f>IFERROR((VLOOKUP(B1186,Returns!$A$3:$B$802,2,0)),"No")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VLOOKUP(M1187,People!$A$2:$B$5,2,0)</f>
        <v>Anna Andreadi</v>
      </c>
      <c r="W1187" s="3" t="str">
        <f>IFERROR((VLOOKUP(B1187,Returns!$A$3:$B$802,2,0)),"No")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VLOOKUP(M1188,People!$A$2:$B$5,2,0)</f>
        <v>Anna Andreadi</v>
      </c>
      <c r="W1188" s="3" t="str">
        <f>IFERROR((VLOOKUP(B1188,Returns!$A$3:$B$802,2,0)),"No")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VLOOKUP(M1189,People!$A$2:$B$5,2,0)</f>
        <v>Anna Andreadi</v>
      </c>
      <c r="W1189" s="3" t="str">
        <f>IFERROR((VLOOKUP(B1189,Returns!$A$3:$B$802,2,0)),"No")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VLOOKUP(M1190,People!$A$2:$B$5,2,0)</f>
        <v>Anna Andreadi</v>
      </c>
      <c r="W1190" s="3" t="str">
        <f>IFERROR((VLOOKUP(B1190,Returns!$A$3:$B$802,2,0)),"No")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VLOOKUP(M1191,People!$A$2:$B$5,2,0)</f>
        <v>Anna Andreadi</v>
      </c>
      <c r="W1191" s="3" t="str">
        <f>IFERROR((VLOOKUP(B1191,Returns!$A$3:$B$802,2,0)),"No")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VLOOKUP(M1192,People!$A$2:$B$5,2,0)</f>
        <v>Anna Andreadi</v>
      </c>
      <c r="W1192" s="3" t="str">
        <f>IFERROR((VLOOKUP(B1192,Returns!$A$3:$B$802,2,0)),"No")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VLOOKUP(M1193,People!$A$2:$B$5,2,0)</f>
        <v>Anna Andreadi</v>
      </c>
      <c r="W1193" s="3" t="str">
        <f>IFERROR((VLOOKUP(B1193,Returns!$A$3:$B$802,2,0)),"No")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VLOOKUP(M1194,People!$A$2:$B$5,2,0)</f>
        <v>Anna Andreadi</v>
      </c>
      <c r="W1194" s="3" t="str">
        <f>IFERROR((VLOOKUP(B1194,Returns!$A$3:$B$802,2,0)),"No")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VLOOKUP(M1195,People!$A$2:$B$5,2,0)</f>
        <v>Cassandra Brandow</v>
      </c>
      <c r="W1195" s="3" t="str">
        <f>IFERROR((VLOOKUP(B1195,Returns!$A$3:$B$802,2,0)),"No")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VLOOKUP(M1196,People!$A$2:$B$5,2,0)</f>
        <v>Cassandra Brandow</v>
      </c>
      <c r="W1196" s="3" t="str">
        <f>IFERROR((VLOOKUP(B1196,Returns!$A$3:$B$802,2,0)),"No")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VLOOKUP(M1197,People!$A$2:$B$5,2,0)</f>
        <v>Cassandra Brandow</v>
      </c>
      <c r="W1197" s="3" t="str">
        <f>IFERROR((VLOOKUP(B1197,Returns!$A$3:$B$802,2,0)),"No")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VLOOKUP(M1198,People!$A$2:$B$5,2,0)</f>
        <v>Cassandra Brandow</v>
      </c>
      <c r="W1198" s="3" t="str">
        <f>IFERROR((VLOOKUP(B1198,Returns!$A$3:$B$802,2,0)),"No")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VLOOKUP(M1199,People!$A$2:$B$5,2,0)</f>
        <v>Kelly Williams</v>
      </c>
      <c r="W1199" s="3" t="str">
        <f>IFERROR((VLOOKUP(B1199,Returns!$A$3:$B$802,2,0)),"No")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VLOOKUP(M1200,People!$A$2:$B$5,2,0)</f>
        <v>Kelly Williams</v>
      </c>
      <c r="W1200" s="3" t="str">
        <f>IFERROR((VLOOKUP(B1200,Returns!$A$3:$B$802,2,0)),"No")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VLOOKUP(M1201,People!$A$2:$B$5,2,0)</f>
        <v>Kelly Williams</v>
      </c>
      <c r="W1201" s="3" t="str">
        <f>IFERROR((VLOOKUP(B1201,Returns!$A$3:$B$802,2,0)),"No")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VLOOKUP(M1202,People!$A$2:$B$5,2,0)</f>
        <v>Anna Andreadi</v>
      </c>
      <c r="W1202" s="3" t="str">
        <f>IFERROR((VLOOKUP(B1202,Returns!$A$3:$B$802,2,0)),"No")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VLOOKUP(M1203,People!$A$2:$B$5,2,0)</f>
        <v>Anna Andreadi</v>
      </c>
      <c r="W1203" s="3" t="str">
        <f>IFERROR((VLOOKUP(B1203,Returns!$A$3:$B$802,2,0)),"No")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VLOOKUP(M1204,People!$A$2:$B$5,2,0)</f>
        <v>Anna Andreadi</v>
      </c>
      <c r="W1204" s="3" t="str">
        <f>IFERROR((VLOOKUP(B1204,Returns!$A$3:$B$802,2,0)),"No")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VLOOKUP(M1205,People!$A$2:$B$5,2,0)</f>
        <v>Anna Andreadi</v>
      </c>
      <c r="W1205" s="3" t="str">
        <f>IFERROR((VLOOKUP(B1205,Returns!$A$3:$B$802,2,0)),"No")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VLOOKUP(M1206,People!$A$2:$B$5,2,0)</f>
        <v>Anna Andreadi</v>
      </c>
      <c r="W1206" s="3" t="str">
        <f>IFERROR((VLOOKUP(B1206,Returns!$A$3:$B$802,2,0)),"No")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VLOOKUP(M1207,People!$A$2:$B$5,2,0)</f>
        <v>Cassandra Brandow</v>
      </c>
      <c r="W1207" s="3" t="str">
        <f>IFERROR((VLOOKUP(B1207,Returns!$A$3:$B$802,2,0)),"No")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VLOOKUP(M1208,People!$A$2:$B$5,2,0)</f>
        <v>Chuck Magee</v>
      </c>
      <c r="W1208" s="3" t="str">
        <f>IFERROR((VLOOKUP(B1208,Returns!$A$3:$B$802,2,0)),"No")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VLOOKUP(M1209,People!$A$2:$B$5,2,0)</f>
        <v>Chuck Magee</v>
      </c>
      <c r="W1209" s="3" t="str">
        <f>IFERROR((VLOOKUP(B1209,Returns!$A$3:$B$802,2,0)),"No")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VLOOKUP(M1210,People!$A$2:$B$5,2,0)</f>
        <v>Chuck Magee</v>
      </c>
      <c r="W1210" s="3" t="str">
        <f>IFERROR((VLOOKUP(B1210,Returns!$A$3:$B$802,2,0)),"No")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VLOOKUP(M1211,People!$A$2:$B$5,2,0)</f>
        <v>Chuck Magee</v>
      </c>
      <c r="W1211" s="3" t="str">
        <f>IFERROR((VLOOKUP(B1211,Returns!$A$3:$B$802,2,0)),"No")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VLOOKUP(M1212,People!$A$2:$B$5,2,0)</f>
        <v>Chuck Magee</v>
      </c>
      <c r="W1212" s="3" t="str">
        <f>IFERROR((VLOOKUP(B1212,Returns!$A$3:$B$802,2,0)),"No")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VLOOKUP(M1213,People!$A$2:$B$5,2,0)</f>
        <v>Chuck Magee</v>
      </c>
      <c r="W1213" s="3" t="str">
        <f>IFERROR((VLOOKUP(B1213,Returns!$A$3:$B$802,2,0)),"No")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VLOOKUP(M1214,People!$A$2:$B$5,2,0)</f>
        <v>Chuck Magee</v>
      </c>
      <c r="W1214" s="3" t="str">
        <f>IFERROR((VLOOKUP(B1214,Returns!$A$3:$B$802,2,0)),"No")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VLOOKUP(M1215,People!$A$2:$B$5,2,0)</f>
        <v>Chuck Magee</v>
      </c>
      <c r="W1215" s="3" t="str">
        <f>IFERROR((VLOOKUP(B1215,Returns!$A$3:$B$802,2,0)),"No")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VLOOKUP(M1216,People!$A$2:$B$5,2,0)</f>
        <v>Chuck Magee</v>
      </c>
      <c r="W1216" s="3" t="str">
        <f>IFERROR((VLOOKUP(B1216,Returns!$A$3:$B$802,2,0)),"No")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VLOOKUP(M1217,People!$A$2:$B$5,2,0)</f>
        <v>Chuck Magee</v>
      </c>
      <c r="W1217" s="3" t="str">
        <f>IFERROR((VLOOKUP(B1217,Returns!$A$3:$B$802,2,0)),"No")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VLOOKUP(M1218,People!$A$2:$B$5,2,0)</f>
        <v>Chuck Magee</v>
      </c>
      <c r="W1218" s="3" t="str">
        <f>IFERROR((VLOOKUP(B1218,Returns!$A$3:$B$802,2,0)),"No")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VLOOKUP(M1219,People!$A$2:$B$5,2,0)</f>
        <v>Chuck Magee</v>
      </c>
      <c r="W1219" s="3" t="str">
        <f>IFERROR((VLOOKUP(B1219,Returns!$A$3:$B$802,2,0)),"No")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VLOOKUP(M1220,People!$A$2:$B$5,2,0)</f>
        <v>Chuck Magee</v>
      </c>
      <c r="W1220" s="3" t="str">
        <f>IFERROR((VLOOKUP(B1220,Returns!$A$3:$B$802,2,0)),"No")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VLOOKUP(M1221,People!$A$2:$B$5,2,0)</f>
        <v>Chuck Magee</v>
      </c>
      <c r="W1221" s="3" t="str">
        <f>IFERROR((VLOOKUP(B1221,Returns!$A$3:$B$802,2,0)),"No")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VLOOKUP(M1222,People!$A$2:$B$5,2,0)</f>
        <v>Anna Andreadi</v>
      </c>
      <c r="W1222" s="3" t="str">
        <f>IFERROR((VLOOKUP(B1222,Returns!$A$3:$B$802,2,0)),"No")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VLOOKUP(M1223,People!$A$2:$B$5,2,0)</f>
        <v>Anna Andreadi</v>
      </c>
      <c r="W1223" s="3" t="str">
        <f>IFERROR((VLOOKUP(B1223,Returns!$A$3:$B$802,2,0)),"No")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VLOOKUP(M1224,People!$A$2:$B$5,2,0)</f>
        <v>Chuck Magee</v>
      </c>
      <c r="W1224" s="3" t="str">
        <f>IFERROR((VLOOKUP(B1224,Returns!$A$3:$B$802,2,0)),"No")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VLOOKUP(M1225,People!$A$2:$B$5,2,0)</f>
        <v>Chuck Magee</v>
      </c>
      <c r="W1225" s="3" t="str">
        <f>IFERROR((VLOOKUP(B1225,Returns!$A$3:$B$802,2,0)),"No")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VLOOKUP(M1226,People!$A$2:$B$5,2,0)</f>
        <v>Chuck Magee</v>
      </c>
      <c r="W1226" s="3" t="str">
        <f>IFERROR((VLOOKUP(B1226,Returns!$A$3:$B$802,2,0)),"No")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VLOOKUP(M1227,People!$A$2:$B$5,2,0)</f>
        <v>Chuck Magee</v>
      </c>
      <c r="W1227" s="3" t="str">
        <f>IFERROR((VLOOKUP(B1227,Returns!$A$3:$B$802,2,0)),"No")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VLOOKUP(M1228,People!$A$2:$B$5,2,0)</f>
        <v>Chuck Magee</v>
      </c>
      <c r="W1228" s="3" t="str">
        <f>IFERROR((VLOOKUP(B1228,Returns!$A$3:$B$802,2,0)),"No")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VLOOKUP(M1229,People!$A$2:$B$5,2,0)</f>
        <v>Chuck Magee</v>
      </c>
      <c r="W1229" s="3" t="str">
        <f>IFERROR((VLOOKUP(B1229,Returns!$A$3:$B$802,2,0)),"No")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VLOOKUP(M1230,People!$A$2:$B$5,2,0)</f>
        <v>Anna Andreadi</v>
      </c>
      <c r="W1230" s="3" t="str">
        <f>IFERROR((VLOOKUP(B1230,Returns!$A$3:$B$802,2,0)),"No")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VLOOKUP(M1231,People!$A$2:$B$5,2,0)</f>
        <v>Anna Andreadi</v>
      </c>
      <c r="W1231" s="3" t="str">
        <f>IFERROR((VLOOKUP(B1231,Returns!$A$3:$B$802,2,0)),"No")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VLOOKUP(M1232,People!$A$2:$B$5,2,0)</f>
        <v>Anna Andreadi</v>
      </c>
      <c r="W1232" s="3" t="str">
        <f>IFERROR((VLOOKUP(B1232,Returns!$A$3:$B$802,2,0)),"No")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VLOOKUP(M1233,People!$A$2:$B$5,2,0)</f>
        <v>Chuck Magee</v>
      </c>
      <c r="W1233" s="3" t="str">
        <f>IFERROR((VLOOKUP(B1233,Returns!$A$3:$B$802,2,0)),"No")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VLOOKUP(M1234,People!$A$2:$B$5,2,0)</f>
        <v>Chuck Magee</v>
      </c>
      <c r="W1234" s="3" t="str">
        <f>IFERROR((VLOOKUP(B1234,Returns!$A$3:$B$802,2,0)),"No")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VLOOKUP(M1235,People!$A$2:$B$5,2,0)</f>
        <v>Chuck Magee</v>
      </c>
      <c r="W1235" s="3" t="str">
        <f>IFERROR((VLOOKUP(B1235,Returns!$A$3:$B$802,2,0)),"No")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VLOOKUP(M1236,People!$A$2:$B$5,2,0)</f>
        <v>Cassandra Brandow</v>
      </c>
      <c r="W1236" s="3" t="str">
        <f>IFERROR((VLOOKUP(B1236,Returns!$A$3:$B$802,2,0)),"No")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VLOOKUP(M1237,People!$A$2:$B$5,2,0)</f>
        <v>Cassandra Brandow</v>
      </c>
      <c r="W1237" s="3" t="str">
        <f>IFERROR((VLOOKUP(B1237,Returns!$A$3:$B$802,2,0)),"No")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VLOOKUP(M1238,People!$A$2:$B$5,2,0)</f>
        <v>Cassandra Brandow</v>
      </c>
      <c r="W1238" s="3" t="str">
        <f>IFERROR((VLOOKUP(B1238,Returns!$A$3:$B$802,2,0)),"No")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VLOOKUP(M1239,People!$A$2:$B$5,2,0)</f>
        <v>Cassandra Brandow</v>
      </c>
      <c r="W1239" s="3" t="str">
        <f>IFERROR((VLOOKUP(B1239,Returns!$A$3:$B$802,2,0)),"No")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VLOOKUP(M1240,People!$A$2:$B$5,2,0)</f>
        <v>Anna Andreadi</v>
      </c>
      <c r="W1240" s="3" t="str">
        <f>IFERROR((VLOOKUP(B1240,Returns!$A$3:$B$802,2,0)),"No")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VLOOKUP(M1241,People!$A$2:$B$5,2,0)</f>
        <v>Anna Andreadi</v>
      </c>
      <c r="W1241" s="3" t="str">
        <f>IFERROR((VLOOKUP(B1241,Returns!$A$3:$B$802,2,0)),"No")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VLOOKUP(M1242,People!$A$2:$B$5,2,0)</f>
        <v>Anna Andreadi</v>
      </c>
      <c r="W1242" s="3" t="str">
        <f>IFERROR((VLOOKUP(B1242,Returns!$A$3:$B$802,2,0)),"No")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VLOOKUP(M1243,People!$A$2:$B$5,2,0)</f>
        <v>Chuck Magee</v>
      </c>
      <c r="W1243" s="3" t="str">
        <f>IFERROR((VLOOKUP(B1243,Returns!$A$3:$B$802,2,0)),"No")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VLOOKUP(M1244,People!$A$2:$B$5,2,0)</f>
        <v>Chuck Magee</v>
      </c>
      <c r="W1244" s="3" t="str">
        <f>IFERROR((VLOOKUP(B1244,Returns!$A$3:$B$802,2,0)),"No")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VLOOKUP(M1245,People!$A$2:$B$5,2,0)</f>
        <v>Chuck Magee</v>
      </c>
      <c r="W1245" s="3" t="str">
        <f>IFERROR((VLOOKUP(B1245,Returns!$A$3:$B$802,2,0)),"No")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VLOOKUP(M1246,People!$A$2:$B$5,2,0)</f>
        <v>Cassandra Brandow</v>
      </c>
      <c r="W1246" s="3" t="str">
        <f>IFERROR((VLOOKUP(B1246,Returns!$A$3:$B$802,2,0)),"No")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VLOOKUP(M1247,People!$A$2:$B$5,2,0)</f>
        <v>Anna Andreadi</v>
      </c>
      <c r="W1247" s="3" t="str">
        <f>IFERROR((VLOOKUP(B1247,Returns!$A$3:$B$802,2,0)),"No")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VLOOKUP(M1248,People!$A$2:$B$5,2,0)</f>
        <v>Anna Andreadi</v>
      </c>
      <c r="W1248" s="3" t="str">
        <f>IFERROR((VLOOKUP(B1248,Returns!$A$3:$B$802,2,0)),"No")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VLOOKUP(M1249,People!$A$2:$B$5,2,0)</f>
        <v>Anna Andreadi</v>
      </c>
      <c r="W1249" s="3" t="str">
        <f>IFERROR((VLOOKUP(B1249,Returns!$A$3:$B$802,2,0)),"No")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VLOOKUP(M1250,People!$A$2:$B$5,2,0)</f>
        <v>Chuck Magee</v>
      </c>
      <c r="W1250" s="3" t="str">
        <f>IFERROR((VLOOKUP(B1250,Returns!$A$3:$B$802,2,0)),"No")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VLOOKUP(M1251,People!$A$2:$B$5,2,0)</f>
        <v>Chuck Magee</v>
      </c>
      <c r="W1251" s="3" t="str">
        <f>IFERROR((VLOOKUP(B1251,Returns!$A$3:$B$802,2,0)),"No")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VLOOKUP(M1252,People!$A$2:$B$5,2,0)</f>
        <v>Chuck Magee</v>
      </c>
      <c r="W1252" s="3" t="str">
        <f>IFERROR((VLOOKUP(B1252,Returns!$A$3:$B$802,2,0)),"No")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VLOOKUP(M1253,People!$A$2:$B$5,2,0)</f>
        <v>Chuck Magee</v>
      </c>
      <c r="W1253" s="3" t="str">
        <f>IFERROR((VLOOKUP(B1253,Returns!$A$3:$B$802,2,0)),"No")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VLOOKUP(M1254,People!$A$2:$B$5,2,0)</f>
        <v>Kelly Williams</v>
      </c>
      <c r="W1254" s="3" t="str">
        <f>IFERROR((VLOOKUP(B1254,Returns!$A$3:$B$802,2,0)),"No")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VLOOKUP(M1255,People!$A$2:$B$5,2,0)</f>
        <v>Chuck Magee</v>
      </c>
      <c r="W1255" s="3" t="str">
        <f>IFERROR((VLOOKUP(B1255,Returns!$A$3:$B$802,2,0)),"No")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VLOOKUP(M1256,People!$A$2:$B$5,2,0)</f>
        <v>Chuck Magee</v>
      </c>
      <c r="W1256" s="3" t="str">
        <f>IFERROR((VLOOKUP(B1256,Returns!$A$3:$B$802,2,0)),"No")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VLOOKUP(M1257,People!$A$2:$B$5,2,0)</f>
        <v>Chuck Magee</v>
      </c>
      <c r="W1257" s="3" t="str">
        <f>IFERROR((VLOOKUP(B1257,Returns!$A$3:$B$802,2,0)),"No")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VLOOKUP(M1258,People!$A$2:$B$5,2,0)</f>
        <v>Chuck Magee</v>
      </c>
      <c r="W1258" s="3" t="str">
        <f>IFERROR((VLOOKUP(B1258,Returns!$A$3:$B$802,2,0)),"No")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VLOOKUP(M1259,People!$A$2:$B$5,2,0)</f>
        <v>Cassandra Brandow</v>
      </c>
      <c r="W1259" s="3" t="str">
        <f>IFERROR((VLOOKUP(B1259,Returns!$A$3:$B$802,2,0)),"No")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VLOOKUP(M1260,People!$A$2:$B$5,2,0)</f>
        <v>Cassandra Brandow</v>
      </c>
      <c r="W1260" s="3" t="str">
        <f>IFERROR((VLOOKUP(B1260,Returns!$A$3:$B$802,2,0)),"No")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VLOOKUP(M1261,People!$A$2:$B$5,2,0)</f>
        <v>Cassandra Brandow</v>
      </c>
      <c r="W1261" s="3" t="str">
        <f>IFERROR((VLOOKUP(B1261,Returns!$A$3:$B$802,2,0)),"No")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VLOOKUP(M1262,People!$A$2:$B$5,2,0)</f>
        <v>Cassandra Brandow</v>
      </c>
      <c r="W1262" s="3" t="str">
        <f>IFERROR((VLOOKUP(B1262,Returns!$A$3:$B$802,2,0)),"No")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VLOOKUP(M1263,People!$A$2:$B$5,2,0)</f>
        <v>Cassandra Brandow</v>
      </c>
      <c r="W1263" s="3" t="str">
        <f>IFERROR((VLOOKUP(B1263,Returns!$A$3:$B$802,2,0)),"No")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VLOOKUP(M1264,People!$A$2:$B$5,2,0)</f>
        <v>Chuck Magee</v>
      </c>
      <c r="W1264" s="3" t="str">
        <f>IFERROR((VLOOKUP(B1264,Returns!$A$3:$B$802,2,0)),"No")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VLOOKUP(M1265,People!$A$2:$B$5,2,0)</f>
        <v>Kelly Williams</v>
      </c>
      <c r="W1265" s="3" t="str">
        <f>IFERROR((VLOOKUP(B1265,Returns!$A$3:$B$802,2,0)),"No")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VLOOKUP(M1266,People!$A$2:$B$5,2,0)</f>
        <v>Kelly Williams</v>
      </c>
      <c r="W1266" s="3" t="str">
        <f>IFERROR((VLOOKUP(B1266,Returns!$A$3:$B$802,2,0)),"No")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VLOOKUP(M1267,People!$A$2:$B$5,2,0)</f>
        <v>Anna Andreadi</v>
      </c>
      <c r="W1267" s="3" t="str">
        <f>IFERROR((VLOOKUP(B1267,Returns!$A$3:$B$802,2,0)),"No")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VLOOKUP(M1268,People!$A$2:$B$5,2,0)</f>
        <v>Anna Andreadi</v>
      </c>
      <c r="W1268" s="3" t="str">
        <f>IFERROR((VLOOKUP(B1268,Returns!$A$3:$B$802,2,0)),"No")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VLOOKUP(M1269,People!$A$2:$B$5,2,0)</f>
        <v>Anna Andreadi</v>
      </c>
      <c r="W1269" s="3" t="str">
        <f>IFERROR((VLOOKUP(B1269,Returns!$A$3:$B$802,2,0)),"No")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VLOOKUP(M1270,People!$A$2:$B$5,2,0)</f>
        <v>Anna Andreadi</v>
      </c>
      <c r="W1270" s="3" t="str">
        <f>IFERROR((VLOOKUP(B1270,Returns!$A$3:$B$802,2,0)),"No")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VLOOKUP(M1271,People!$A$2:$B$5,2,0)</f>
        <v>Cassandra Brandow</v>
      </c>
      <c r="W1271" s="3" t="str">
        <f>IFERROR((VLOOKUP(B1271,Returns!$A$3:$B$802,2,0)),"No")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VLOOKUP(M1272,People!$A$2:$B$5,2,0)</f>
        <v>Kelly Williams</v>
      </c>
      <c r="W1272" s="3" t="str">
        <f>IFERROR((VLOOKUP(B1272,Returns!$A$3:$B$802,2,0)),"No")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VLOOKUP(M1273,People!$A$2:$B$5,2,0)</f>
        <v>Kelly Williams</v>
      </c>
      <c r="W1273" s="3" t="str">
        <f>IFERROR((VLOOKUP(B1273,Returns!$A$3:$B$802,2,0)),"No")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VLOOKUP(M1274,People!$A$2:$B$5,2,0)</f>
        <v>Kelly Williams</v>
      </c>
      <c r="W1274" s="3" t="str">
        <f>IFERROR((VLOOKUP(B1274,Returns!$A$3:$B$802,2,0)),"No")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VLOOKUP(M1275,People!$A$2:$B$5,2,0)</f>
        <v>Kelly Williams</v>
      </c>
      <c r="W1275" s="3" t="str">
        <f>IFERROR((VLOOKUP(B1275,Returns!$A$3:$B$802,2,0)),"No")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VLOOKUP(M1276,People!$A$2:$B$5,2,0)</f>
        <v>Kelly Williams</v>
      </c>
      <c r="W1276" s="3" t="str">
        <f>IFERROR((VLOOKUP(B1276,Returns!$A$3:$B$802,2,0)),"No")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VLOOKUP(M1277,People!$A$2:$B$5,2,0)</f>
        <v>Kelly Williams</v>
      </c>
      <c r="W1277" s="3" t="str">
        <f>IFERROR((VLOOKUP(B1277,Returns!$A$3:$B$802,2,0)),"No")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VLOOKUP(M1278,People!$A$2:$B$5,2,0)</f>
        <v>Kelly Williams</v>
      </c>
      <c r="W1278" s="3" t="str">
        <f>IFERROR((VLOOKUP(B1278,Returns!$A$3:$B$802,2,0)),"No")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VLOOKUP(M1279,People!$A$2:$B$5,2,0)</f>
        <v>Kelly Williams</v>
      </c>
      <c r="W1279" s="3" t="str">
        <f>IFERROR((VLOOKUP(B1279,Returns!$A$3:$B$802,2,0)),"No")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VLOOKUP(M1280,People!$A$2:$B$5,2,0)</f>
        <v>Cassandra Brandow</v>
      </c>
      <c r="W1280" s="3" t="str">
        <f>IFERROR((VLOOKUP(B1280,Returns!$A$3:$B$802,2,0)),"No")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VLOOKUP(M1281,People!$A$2:$B$5,2,0)</f>
        <v>Cassandra Brandow</v>
      </c>
      <c r="W1281" s="3" t="str">
        <f>IFERROR((VLOOKUP(B1281,Returns!$A$3:$B$802,2,0)),"No")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VLOOKUP(M1282,People!$A$2:$B$5,2,0)</f>
        <v>Kelly Williams</v>
      </c>
      <c r="W1282" s="3" t="str">
        <f>IFERROR((VLOOKUP(B1282,Returns!$A$3:$B$802,2,0)),"No")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VLOOKUP(M1283,People!$A$2:$B$5,2,0)</f>
        <v>Cassandra Brandow</v>
      </c>
      <c r="W1283" s="3" t="str">
        <f>IFERROR((VLOOKUP(B1283,Returns!$A$3:$B$802,2,0)),"No")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VLOOKUP(M1284,People!$A$2:$B$5,2,0)</f>
        <v>Cassandra Brandow</v>
      </c>
      <c r="W1284" s="3" t="str">
        <f>IFERROR((VLOOKUP(B1284,Returns!$A$3:$B$802,2,0)),"No")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VLOOKUP(M1285,People!$A$2:$B$5,2,0)</f>
        <v>Cassandra Brandow</v>
      </c>
      <c r="W1285" s="3" t="str">
        <f>IFERROR((VLOOKUP(B1285,Returns!$A$3:$B$802,2,0)),"No")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VLOOKUP(M1286,People!$A$2:$B$5,2,0)</f>
        <v>Kelly Williams</v>
      </c>
      <c r="W1286" s="3" t="str">
        <f>IFERROR((VLOOKUP(B1286,Returns!$A$3:$B$802,2,0)),"No")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VLOOKUP(M1287,People!$A$2:$B$5,2,0)</f>
        <v>Chuck Magee</v>
      </c>
      <c r="W1287" s="3" t="str">
        <f>IFERROR((VLOOKUP(B1287,Returns!$A$3:$B$802,2,0)),"No")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VLOOKUP(M1288,People!$A$2:$B$5,2,0)</f>
        <v>Chuck Magee</v>
      </c>
      <c r="W1288" s="3" t="str">
        <f>IFERROR((VLOOKUP(B1288,Returns!$A$3:$B$802,2,0)),"No")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VLOOKUP(M1289,People!$A$2:$B$5,2,0)</f>
        <v>Chuck Magee</v>
      </c>
      <c r="W1289" s="3" t="str">
        <f>IFERROR((VLOOKUP(B1289,Returns!$A$3:$B$802,2,0)),"No")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VLOOKUP(M1290,People!$A$2:$B$5,2,0)</f>
        <v>Chuck Magee</v>
      </c>
      <c r="W1290" s="3" t="str">
        <f>IFERROR((VLOOKUP(B1290,Returns!$A$3:$B$802,2,0)),"No")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VLOOKUP(M1291,People!$A$2:$B$5,2,0)</f>
        <v>Chuck Magee</v>
      </c>
      <c r="W1291" s="3" t="str">
        <f>IFERROR((VLOOKUP(B1291,Returns!$A$3:$B$802,2,0)),"No")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VLOOKUP(M1292,People!$A$2:$B$5,2,0)</f>
        <v>Anna Andreadi</v>
      </c>
      <c r="W1292" s="3" t="str">
        <f>IFERROR((VLOOKUP(B1292,Returns!$A$3:$B$802,2,0)),"No")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VLOOKUP(M1293,People!$A$2:$B$5,2,0)</f>
        <v>Anna Andreadi</v>
      </c>
      <c r="W1293" s="3" t="str">
        <f>IFERROR((VLOOKUP(B1293,Returns!$A$3:$B$802,2,0)),"No")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VLOOKUP(M1294,People!$A$2:$B$5,2,0)</f>
        <v>Anna Andreadi</v>
      </c>
      <c r="W1294" s="3" t="str">
        <f>IFERROR((VLOOKUP(B1294,Returns!$A$3:$B$802,2,0)),"No")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VLOOKUP(M1295,People!$A$2:$B$5,2,0)</f>
        <v>Anna Andreadi</v>
      </c>
      <c r="W1295" s="3" t="str">
        <f>IFERROR((VLOOKUP(B1295,Returns!$A$3:$B$802,2,0)),"No")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VLOOKUP(M1296,People!$A$2:$B$5,2,0)</f>
        <v>Anna Andreadi</v>
      </c>
      <c r="W1296" s="3" t="str">
        <f>IFERROR((VLOOKUP(B1296,Returns!$A$3:$B$802,2,0)),"No")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VLOOKUP(M1297,People!$A$2:$B$5,2,0)</f>
        <v>Anna Andreadi</v>
      </c>
      <c r="W1297" s="3" t="str">
        <f>IFERROR((VLOOKUP(B1297,Returns!$A$3:$B$802,2,0)),"No")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VLOOKUP(M1298,People!$A$2:$B$5,2,0)</f>
        <v>Anna Andreadi</v>
      </c>
      <c r="W1298" s="3" t="str">
        <f>IFERROR((VLOOKUP(B1298,Returns!$A$3:$B$802,2,0)),"No")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VLOOKUP(M1299,People!$A$2:$B$5,2,0)</f>
        <v>Anna Andreadi</v>
      </c>
      <c r="W1299" s="3" t="str">
        <f>IFERROR((VLOOKUP(B1299,Returns!$A$3:$B$802,2,0)),"No")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VLOOKUP(M1300,People!$A$2:$B$5,2,0)</f>
        <v>Kelly Williams</v>
      </c>
      <c r="W1300" s="3" t="str">
        <f>IFERROR((VLOOKUP(B1300,Returns!$A$3:$B$802,2,0)),"No")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VLOOKUP(M1301,People!$A$2:$B$5,2,0)</f>
        <v>Anna Andreadi</v>
      </c>
      <c r="W1301" s="3" t="str">
        <f>IFERROR((VLOOKUP(B1301,Returns!$A$3:$B$802,2,0)),"No")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VLOOKUP(M1302,People!$A$2:$B$5,2,0)</f>
        <v>Cassandra Brandow</v>
      </c>
      <c r="W1302" s="3" t="str">
        <f>IFERROR((VLOOKUP(B1302,Returns!$A$3:$B$802,2,0)),"No")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VLOOKUP(M1303,People!$A$2:$B$5,2,0)</f>
        <v>Cassandra Brandow</v>
      </c>
      <c r="W1303" s="3" t="str">
        <f>IFERROR((VLOOKUP(B1303,Returns!$A$3:$B$802,2,0)),"No")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VLOOKUP(M1304,People!$A$2:$B$5,2,0)</f>
        <v>Cassandra Brandow</v>
      </c>
      <c r="W1304" s="3" t="str">
        <f>IFERROR((VLOOKUP(B1304,Returns!$A$3:$B$802,2,0)),"No")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VLOOKUP(M1305,People!$A$2:$B$5,2,0)</f>
        <v>Cassandra Brandow</v>
      </c>
      <c r="W1305" s="3" t="str">
        <f>IFERROR((VLOOKUP(B1305,Returns!$A$3:$B$802,2,0)),"No")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VLOOKUP(M1306,People!$A$2:$B$5,2,0)</f>
        <v>Cassandra Brandow</v>
      </c>
      <c r="W1306" s="3" t="str">
        <f>IFERROR((VLOOKUP(B1306,Returns!$A$3:$B$802,2,0)),"No")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VLOOKUP(M1307,People!$A$2:$B$5,2,0)</f>
        <v>Kelly Williams</v>
      </c>
      <c r="W1307" s="3" t="str">
        <f>IFERROR((VLOOKUP(B1307,Returns!$A$3:$B$802,2,0)),"No")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VLOOKUP(M1308,People!$A$2:$B$5,2,0)</f>
        <v>Anna Andreadi</v>
      </c>
      <c r="W1308" s="3" t="str">
        <f>IFERROR((VLOOKUP(B1308,Returns!$A$3:$B$802,2,0)),"No")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VLOOKUP(M1309,People!$A$2:$B$5,2,0)</f>
        <v>Anna Andreadi</v>
      </c>
      <c r="W1309" s="3" t="str">
        <f>IFERROR((VLOOKUP(B1309,Returns!$A$3:$B$802,2,0)),"No")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VLOOKUP(M1310,People!$A$2:$B$5,2,0)</f>
        <v>Anna Andreadi</v>
      </c>
      <c r="W1310" s="3" t="str">
        <f>IFERROR((VLOOKUP(B1310,Returns!$A$3:$B$802,2,0)),"No")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VLOOKUP(M1311,People!$A$2:$B$5,2,0)</f>
        <v>Anna Andreadi</v>
      </c>
      <c r="W1311" s="3" t="str">
        <f>IFERROR((VLOOKUP(B1311,Returns!$A$3:$B$802,2,0)),"No")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VLOOKUP(M1312,People!$A$2:$B$5,2,0)</f>
        <v>Anna Andreadi</v>
      </c>
      <c r="W1312" s="3" t="str">
        <f>IFERROR((VLOOKUP(B1312,Returns!$A$3:$B$802,2,0)),"No")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VLOOKUP(M1313,People!$A$2:$B$5,2,0)</f>
        <v>Chuck Magee</v>
      </c>
      <c r="W1313" s="3" t="str">
        <f>IFERROR((VLOOKUP(B1313,Returns!$A$3:$B$802,2,0)),"No")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VLOOKUP(M1314,People!$A$2:$B$5,2,0)</f>
        <v>Chuck Magee</v>
      </c>
      <c r="W1314" s="3" t="str">
        <f>IFERROR((VLOOKUP(B1314,Returns!$A$3:$B$802,2,0)),"No")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VLOOKUP(M1315,People!$A$2:$B$5,2,0)</f>
        <v>Chuck Magee</v>
      </c>
      <c r="W1315" s="3" t="str">
        <f>IFERROR((VLOOKUP(B1315,Returns!$A$3:$B$802,2,0)),"No")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VLOOKUP(M1316,People!$A$2:$B$5,2,0)</f>
        <v>Anna Andreadi</v>
      </c>
      <c r="W1316" s="3" t="str">
        <f>IFERROR((VLOOKUP(B1316,Returns!$A$3:$B$802,2,0)),"No")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VLOOKUP(M1317,People!$A$2:$B$5,2,0)</f>
        <v>Anna Andreadi</v>
      </c>
      <c r="W1317" s="3" t="str">
        <f>IFERROR((VLOOKUP(B1317,Returns!$A$3:$B$802,2,0)),"No")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VLOOKUP(M1318,People!$A$2:$B$5,2,0)</f>
        <v>Anna Andreadi</v>
      </c>
      <c r="W1318" s="3" t="str">
        <f>IFERROR((VLOOKUP(B1318,Returns!$A$3:$B$802,2,0)),"No")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VLOOKUP(M1319,People!$A$2:$B$5,2,0)</f>
        <v>Chuck Magee</v>
      </c>
      <c r="W1319" s="3" t="str">
        <f>IFERROR((VLOOKUP(B1319,Returns!$A$3:$B$802,2,0)),"No")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VLOOKUP(M1320,People!$A$2:$B$5,2,0)</f>
        <v>Cassandra Brandow</v>
      </c>
      <c r="W1320" s="3" t="str">
        <f>IFERROR((VLOOKUP(B1320,Returns!$A$3:$B$802,2,0)),"No")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VLOOKUP(M1321,People!$A$2:$B$5,2,0)</f>
        <v>Cassandra Brandow</v>
      </c>
      <c r="W1321" s="3" t="str">
        <f>IFERROR((VLOOKUP(B1321,Returns!$A$3:$B$802,2,0)),"No")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VLOOKUP(M1322,People!$A$2:$B$5,2,0)</f>
        <v>Chuck Magee</v>
      </c>
      <c r="W1322" s="3" t="str">
        <f>IFERROR((VLOOKUP(B1322,Returns!$A$3:$B$802,2,0)),"No")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VLOOKUP(M1323,People!$A$2:$B$5,2,0)</f>
        <v>Chuck Magee</v>
      </c>
      <c r="W1323" s="3" t="str">
        <f>IFERROR((VLOOKUP(B1323,Returns!$A$3:$B$802,2,0)),"No")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VLOOKUP(M1324,People!$A$2:$B$5,2,0)</f>
        <v>Cassandra Brandow</v>
      </c>
      <c r="W1324" s="3" t="str">
        <f>IFERROR((VLOOKUP(B1324,Returns!$A$3:$B$802,2,0)),"No")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VLOOKUP(M1325,People!$A$2:$B$5,2,0)</f>
        <v>Cassandra Brandow</v>
      </c>
      <c r="W1325" s="3" t="str">
        <f>IFERROR((VLOOKUP(B1325,Returns!$A$3:$B$802,2,0)),"No")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VLOOKUP(M1326,People!$A$2:$B$5,2,0)</f>
        <v>Chuck Magee</v>
      </c>
      <c r="W1326" s="3" t="str">
        <f>IFERROR((VLOOKUP(B1326,Returns!$A$3:$B$802,2,0)),"No")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VLOOKUP(M1327,People!$A$2:$B$5,2,0)</f>
        <v>Kelly Williams</v>
      </c>
      <c r="W1327" s="3" t="str">
        <f>IFERROR((VLOOKUP(B1327,Returns!$A$3:$B$802,2,0)),"No")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VLOOKUP(M1328,People!$A$2:$B$5,2,0)</f>
        <v>Chuck Magee</v>
      </c>
      <c r="W1328" s="3" t="str">
        <f>IFERROR((VLOOKUP(B1328,Returns!$A$3:$B$802,2,0)),"No")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VLOOKUP(M1329,People!$A$2:$B$5,2,0)</f>
        <v>Chuck Magee</v>
      </c>
      <c r="W1329" s="3" t="str">
        <f>IFERROR((VLOOKUP(B1329,Returns!$A$3:$B$802,2,0)),"No")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VLOOKUP(M1330,People!$A$2:$B$5,2,0)</f>
        <v>Anna Andreadi</v>
      </c>
      <c r="W1330" s="3" t="str">
        <f>IFERROR((VLOOKUP(B1330,Returns!$A$3:$B$802,2,0)),"No")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VLOOKUP(M1331,People!$A$2:$B$5,2,0)</f>
        <v>Anna Andreadi</v>
      </c>
      <c r="W1331" s="3" t="str">
        <f>IFERROR((VLOOKUP(B1331,Returns!$A$3:$B$802,2,0)),"No")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VLOOKUP(M1332,People!$A$2:$B$5,2,0)</f>
        <v>Chuck Magee</v>
      </c>
      <c r="W1332" s="3" t="str">
        <f>IFERROR((VLOOKUP(B1332,Returns!$A$3:$B$802,2,0)),"No")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VLOOKUP(M1333,People!$A$2:$B$5,2,0)</f>
        <v>Chuck Magee</v>
      </c>
      <c r="W1333" s="3" t="str">
        <f>IFERROR((VLOOKUP(B1333,Returns!$A$3:$B$802,2,0)),"No")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VLOOKUP(M1334,People!$A$2:$B$5,2,0)</f>
        <v>Kelly Williams</v>
      </c>
      <c r="W1334" s="3" t="str">
        <f>IFERROR((VLOOKUP(B1334,Returns!$A$3:$B$802,2,0)),"No")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VLOOKUP(M1335,People!$A$2:$B$5,2,0)</f>
        <v>Kelly Williams</v>
      </c>
      <c r="W1335" s="3" t="str">
        <f>IFERROR((VLOOKUP(B1335,Returns!$A$3:$B$802,2,0)),"No")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VLOOKUP(M1336,People!$A$2:$B$5,2,0)</f>
        <v>Anna Andreadi</v>
      </c>
      <c r="W1336" s="3" t="str">
        <f>IFERROR((VLOOKUP(B1336,Returns!$A$3:$B$802,2,0)),"No")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VLOOKUP(M1337,People!$A$2:$B$5,2,0)</f>
        <v>Chuck Magee</v>
      </c>
      <c r="W1337" s="3" t="str">
        <f>IFERROR((VLOOKUP(B1337,Returns!$A$3:$B$802,2,0)),"No")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VLOOKUP(M1338,People!$A$2:$B$5,2,0)</f>
        <v>Anna Andreadi</v>
      </c>
      <c r="W1338" s="3" t="str">
        <f>IFERROR((VLOOKUP(B1338,Returns!$A$3:$B$802,2,0)),"No")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VLOOKUP(M1339,People!$A$2:$B$5,2,0)</f>
        <v>Chuck Magee</v>
      </c>
      <c r="W1339" s="3" t="str">
        <f>IFERROR((VLOOKUP(B1339,Returns!$A$3:$B$802,2,0)),"No")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VLOOKUP(M1340,People!$A$2:$B$5,2,0)</f>
        <v>Chuck Magee</v>
      </c>
      <c r="W1340" s="3" t="str">
        <f>IFERROR((VLOOKUP(B1340,Returns!$A$3:$B$802,2,0)),"No")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VLOOKUP(M1341,People!$A$2:$B$5,2,0)</f>
        <v>Chuck Magee</v>
      </c>
      <c r="W1341" s="3" t="str">
        <f>IFERROR((VLOOKUP(B1341,Returns!$A$3:$B$802,2,0)),"No")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VLOOKUP(M1342,People!$A$2:$B$5,2,0)</f>
        <v>Cassandra Brandow</v>
      </c>
      <c r="W1342" s="3" t="str">
        <f>IFERROR((VLOOKUP(B1342,Returns!$A$3:$B$802,2,0)),"No")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VLOOKUP(M1343,People!$A$2:$B$5,2,0)</f>
        <v>Cassandra Brandow</v>
      </c>
      <c r="W1343" s="3" t="str">
        <f>IFERROR((VLOOKUP(B1343,Returns!$A$3:$B$802,2,0)),"No")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VLOOKUP(M1344,People!$A$2:$B$5,2,0)</f>
        <v>Cassandra Brandow</v>
      </c>
      <c r="W1344" s="3" t="str">
        <f>IFERROR((VLOOKUP(B1344,Returns!$A$3:$B$802,2,0)),"No")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VLOOKUP(M1345,People!$A$2:$B$5,2,0)</f>
        <v>Chuck Magee</v>
      </c>
      <c r="W1345" s="3" t="str">
        <f>IFERROR((VLOOKUP(B1345,Returns!$A$3:$B$802,2,0)),"No")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VLOOKUP(M1346,People!$A$2:$B$5,2,0)</f>
        <v>Chuck Magee</v>
      </c>
      <c r="W1346" s="3" t="str">
        <f>IFERROR((VLOOKUP(B1346,Returns!$A$3:$B$802,2,0)),"No")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VLOOKUP(M1347,People!$A$2:$B$5,2,0)</f>
        <v>Kelly Williams</v>
      </c>
      <c r="W1347" s="3" t="str">
        <f>IFERROR((VLOOKUP(B1347,Returns!$A$3:$B$802,2,0)),"No")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VLOOKUP(M1348,People!$A$2:$B$5,2,0)</f>
        <v>Kelly Williams</v>
      </c>
      <c r="W1348" s="3" t="str">
        <f>IFERROR((VLOOKUP(B1348,Returns!$A$3:$B$802,2,0)),"No")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VLOOKUP(M1349,People!$A$2:$B$5,2,0)</f>
        <v>Kelly Williams</v>
      </c>
      <c r="W1349" s="3" t="str">
        <f>IFERROR((VLOOKUP(B1349,Returns!$A$3:$B$802,2,0)),"No")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VLOOKUP(M1350,People!$A$2:$B$5,2,0)</f>
        <v>Kelly Williams</v>
      </c>
      <c r="W1350" s="3" t="str">
        <f>IFERROR((VLOOKUP(B1350,Returns!$A$3:$B$802,2,0)),"No")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VLOOKUP(M1351,People!$A$2:$B$5,2,0)</f>
        <v>Kelly Williams</v>
      </c>
      <c r="W1351" s="3" t="str">
        <f>IFERROR((VLOOKUP(B1351,Returns!$A$3:$B$802,2,0)),"No")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VLOOKUP(M1352,People!$A$2:$B$5,2,0)</f>
        <v>Kelly Williams</v>
      </c>
      <c r="W1352" s="3" t="str">
        <f>IFERROR((VLOOKUP(B1352,Returns!$A$3:$B$802,2,0)),"No")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VLOOKUP(M1353,People!$A$2:$B$5,2,0)</f>
        <v>Cassandra Brandow</v>
      </c>
      <c r="W1353" s="3" t="str">
        <f>IFERROR((VLOOKUP(B1353,Returns!$A$3:$B$802,2,0)),"No")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VLOOKUP(M1354,People!$A$2:$B$5,2,0)</f>
        <v>Anna Andreadi</v>
      </c>
      <c r="W1354" s="3" t="str">
        <f>IFERROR((VLOOKUP(B1354,Returns!$A$3:$B$802,2,0)),"No")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VLOOKUP(M1355,People!$A$2:$B$5,2,0)</f>
        <v>Anna Andreadi</v>
      </c>
      <c r="W1355" s="3" t="str">
        <f>IFERROR((VLOOKUP(B1355,Returns!$A$3:$B$802,2,0)),"No")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VLOOKUP(M1356,People!$A$2:$B$5,2,0)</f>
        <v>Anna Andreadi</v>
      </c>
      <c r="W1356" s="3" t="str">
        <f>IFERROR((VLOOKUP(B1356,Returns!$A$3:$B$802,2,0)),"No")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VLOOKUP(M1357,People!$A$2:$B$5,2,0)</f>
        <v>Kelly Williams</v>
      </c>
      <c r="W1357" s="3" t="str">
        <f>IFERROR((VLOOKUP(B1357,Returns!$A$3:$B$802,2,0)),"No")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VLOOKUP(M1358,People!$A$2:$B$5,2,0)</f>
        <v>Kelly Williams</v>
      </c>
      <c r="W1358" s="3" t="str">
        <f>IFERROR((VLOOKUP(B1358,Returns!$A$3:$B$802,2,0)),"No")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VLOOKUP(M1359,People!$A$2:$B$5,2,0)</f>
        <v>Cassandra Brandow</v>
      </c>
      <c r="W1359" s="3" t="str">
        <f>IFERROR((VLOOKUP(B1359,Returns!$A$3:$B$802,2,0)),"No")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VLOOKUP(M1360,People!$A$2:$B$5,2,0)</f>
        <v>Kelly Williams</v>
      </c>
      <c r="W1360" s="3" t="str">
        <f>IFERROR((VLOOKUP(B1360,Returns!$A$3:$B$802,2,0)),"No")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VLOOKUP(M1361,People!$A$2:$B$5,2,0)</f>
        <v>Anna Andreadi</v>
      </c>
      <c r="W1361" s="3" t="str">
        <f>IFERROR((VLOOKUP(B1361,Returns!$A$3:$B$802,2,0)),"No")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VLOOKUP(M1362,People!$A$2:$B$5,2,0)</f>
        <v>Chuck Magee</v>
      </c>
      <c r="W1362" s="3" t="str">
        <f>IFERROR((VLOOKUP(B1362,Returns!$A$3:$B$802,2,0)),"No")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VLOOKUP(M1363,People!$A$2:$B$5,2,0)</f>
        <v>Chuck Magee</v>
      </c>
      <c r="W1363" s="3" t="str">
        <f>IFERROR((VLOOKUP(B1363,Returns!$A$3:$B$802,2,0)),"No")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VLOOKUP(M1364,People!$A$2:$B$5,2,0)</f>
        <v>Chuck Magee</v>
      </c>
      <c r="W1364" s="3" t="str">
        <f>IFERROR((VLOOKUP(B1364,Returns!$A$3:$B$802,2,0)),"No")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VLOOKUP(M1365,People!$A$2:$B$5,2,0)</f>
        <v>Anna Andreadi</v>
      </c>
      <c r="W1365" s="3" t="str">
        <f>IFERROR((VLOOKUP(B1365,Returns!$A$3:$B$802,2,0)),"No")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VLOOKUP(M1366,People!$A$2:$B$5,2,0)</f>
        <v>Anna Andreadi</v>
      </c>
      <c r="W1366" s="3" t="str">
        <f>IFERROR((VLOOKUP(B1366,Returns!$A$3:$B$802,2,0)),"No")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VLOOKUP(M1367,People!$A$2:$B$5,2,0)</f>
        <v>Anna Andreadi</v>
      </c>
      <c r="W1367" s="3" t="str">
        <f>IFERROR((VLOOKUP(B1367,Returns!$A$3:$B$802,2,0)),"No")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VLOOKUP(M1368,People!$A$2:$B$5,2,0)</f>
        <v>Anna Andreadi</v>
      </c>
      <c r="W1368" s="3" t="str">
        <f>IFERROR((VLOOKUP(B1368,Returns!$A$3:$B$802,2,0)),"No")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VLOOKUP(M1369,People!$A$2:$B$5,2,0)</f>
        <v>Anna Andreadi</v>
      </c>
      <c r="W1369" s="3" t="str">
        <f>IFERROR((VLOOKUP(B1369,Returns!$A$3:$B$802,2,0)),"No")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VLOOKUP(M1370,People!$A$2:$B$5,2,0)</f>
        <v>Anna Andreadi</v>
      </c>
      <c r="W1370" s="3" t="str">
        <f>IFERROR((VLOOKUP(B1370,Returns!$A$3:$B$802,2,0)),"No")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VLOOKUP(M1371,People!$A$2:$B$5,2,0)</f>
        <v>Anna Andreadi</v>
      </c>
      <c r="W1371" s="3" t="str">
        <f>IFERROR((VLOOKUP(B1371,Returns!$A$3:$B$802,2,0)),"No")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VLOOKUP(M1372,People!$A$2:$B$5,2,0)</f>
        <v>Anna Andreadi</v>
      </c>
      <c r="W1372" s="3" t="str">
        <f>IFERROR((VLOOKUP(B1372,Returns!$A$3:$B$802,2,0)),"No")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VLOOKUP(M1373,People!$A$2:$B$5,2,0)</f>
        <v>Chuck Magee</v>
      </c>
      <c r="W1373" s="3" t="str">
        <f>IFERROR((VLOOKUP(B1373,Returns!$A$3:$B$802,2,0)),"No")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VLOOKUP(M1374,People!$A$2:$B$5,2,0)</f>
        <v>Anna Andreadi</v>
      </c>
      <c r="W1374" s="3" t="str">
        <f>IFERROR((VLOOKUP(B1374,Returns!$A$3:$B$802,2,0)),"No")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VLOOKUP(M1375,People!$A$2:$B$5,2,0)</f>
        <v>Anna Andreadi</v>
      </c>
      <c r="W1375" s="3" t="str">
        <f>IFERROR((VLOOKUP(B1375,Returns!$A$3:$B$802,2,0)),"No")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VLOOKUP(M1376,People!$A$2:$B$5,2,0)</f>
        <v>Anna Andreadi</v>
      </c>
      <c r="W1376" s="3" t="str">
        <f>IFERROR((VLOOKUP(B1376,Returns!$A$3:$B$802,2,0)),"No")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VLOOKUP(M1377,People!$A$2:$B$5,2,0)</f>
        <v>Anna Andreadi</v>
      </c>
      <c r="W1377" s="3" t="str">
        <f>IFERROR((VLOOKUP(B1377,Returns!$A$3:$B$802,2,0)),"No")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VLOOKUP(M1378,People!$A$2:$B$5,2,0)</f>
        <v>Anna Andreadi</v>
      </c>
      <c r="W1378" s="3" t="str">
        <f>IFERROR((VLOOKUP(B1378,Returns!$A$3:$B$802,2,0)),"No")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VLOOKUP(M1379,People!$A$2:$B$5,2,0)</f>
        <v>Anna Andreadi</v>
      </c>
      <c r="W1379" s="3" t="str">
        <f>IFERROR((VLOOKUP(B1379,Returns!$A$3:$B$802,2,0)),"No")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VLOOKUP(M1380,People!$A$2:$B$5,2,0)</f>
        <v>Anna Andreadi</v>
      </c>
      <c r="W1380" s="3" t="str">
        <f>IFERROR((VLOOKUP(B1380,Returns!$A$3:$B$802,2,0)),"No")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VLOOKUP(M1381,People!$A$2:$B$5,2,0)</f>
        <v>Anna Andreadi</v>
      </c>
      <c r="W1381" s="3" t="str">
        <f>IFERROR((VLOOKUP(B1381,Returns!$A$3:$B$802,2,0)),"No")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VLOOKUP(M1382,People!$A$2:$B$5,2,0)</f>
        <v>Anna Andreadi</v>
      </c>
      <c r="W1382" s="3" t="str">
        <f>IFERROR((VLOOKUP(B1382,Returns!$A$3:$B$802,2,0)),"No")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VLOOKUP(M1383,People!$A$2:$B$5,2,0)</f>
        <v>Kelly Williams</v>
      </c>
      <c r="W1383" s="3" t="str">
        <f>IFERROR((VLOOKUP(B1383,Returns!$A$3:$B$802,2,0)),"No")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VLOOKUP(M1384,People!$A$2:$B$5,2,0)</f>
        <v>Cassandra Brandow</v>
      </c>
      <c r="W1384" s="3" t="str">
        <f>IFERROR((VLOOKUP(B1384,Returns!$A$3:$B$802,2,0)),"No")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VLOOKUP(M1385,People!$A$2:$B$5,2,0)</f>
        <v>Cassandra Brandow</v>
      </c>
      <c r="W1385" s="3" t="str">
        <f>IFERROR((VLOOKUP(B1385,Returns!$A$3:$B$802,2,0)),"No")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VLOOKUP(M1386,People!$A$2:$B$5,2,0)</f>
        <v>Cassandra Brandow</v>
      </c>
      <c r="W1386" s="3" t="str">
        <f>IFERROR((VLOOKUP(B1386,Returns!$A$3:$B$802,2,0)),"No")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VLOOKUP(M1387,People!$A$2:$B$5,2,0)</f>
        <v>Cassandra Brandow</v>
      </c>
      <c r="W1387" s="3" t="str">
        <f>IFERROR((VLOOKUP(B1387,Returns!$A$3:$B$802,2,0)),"No")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VLOOKUP(M1388,People!$A$2:$B$5,2,0)</f>
        <v>Cassandra Brandow</v>
      </c>
      <c r="W1388" s="3" t="str">
        <f>IFERROR((VLOOKUP(B1388,Returns!$A$3:$B$802,2,0)),"No")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VLOOKUP(M1389,People!$A$2:$B$5,2,0)</f>
        <v>Cassandra Brandow</v>
      </c>
      <c r="W1389" s="3" t="str">
        <f>IFERROR((VLOOKUP(B1389,Returns!$A$3:$B$802,2,0)),"No")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VLOOKUP(M1390,People!$A$2:$B$5,2,0)</f>
        <v>Cassandra Brandow</v>
      </c>
      <c r="W1390" s="3" t="str">
        <f>IFERROR((VLOOKUP(B1390,Returns!$A$3:$B$802,2,0)),"No")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VLOOKUP(M1391,People!$A$2:$B$5,2,0)</f>
        <v>Cassandra Brandow</v>
      </c>
      <c r="W1391" s="3" t="str">
        <f>IFERROR((VLOOKUP(B1391,Returns!$A$3:$B$802,2,0)),"No")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VLOOKUP(M1392,People!$A$2:$B$5,2,0)</f>
        <v>Cassandra Brandow</v>
      </c>
      <c r="W1392" s="3" t="str">
        <f>IFERROR((VLOOKUP(B1392,Returns!$A$3:$B$802,2,0)),"No")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VLOOKUP(M1393,People!$A$2:$B$5,2,0)</f>
        <v>Cassandra Brandow</v>
      </c>
      <c r="W1393" s="3" t="str">
        <f>IFERROR((VLOOKUP(B1393,Returns!$A$3:$B$802,2,0)),"No")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VLOOKUP(M1394,People!$A$2:$B$5,2,0)</f>
        <v>Cassandra Brandow</v>
      </c>
      <c r="W1394" s="3" t="str">
        <f>IFERROR((VLOOKUP(B1394,Returns!$A$3:$B$802,2,0)),"No")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VLOOKUP(M1395,People!$A$2:$B$5,2,0)</f>
        <v>Cassandra Brandow</v>
      </c>
      <c r="W1395" s="3" t="str">
        <f>IFERROR((VLOOKUP(B1395,Returns!$A$3:$B$802,2,0)),"No")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VLOOKUP(M1396,People!$A$2:$B$5,2,0)</f>
        <v>Kelly Williams</v>
      </c>
      <c r="W1396" s="3" t="str">
        <f>IFERROR((VLOOKUP(B1396,Returns!$A$3:$B$802,2,0)),"No")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VLOOKUP(M1397,People!$A$2:$B$5,2,0)</f>
        <v>Kelly Williams</v>
      </c>
      <c r="W1397" s="3" t="str">
        <f>IFERROR((VLOOKUP(B1397,Returns!$A$3:$B$802,2,0)),"No")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VLOOKUP(M1398,People!$A$2:$B$5,2,0)</f>
        <v>Chuck Magee</v>
      </c>
      <c r="W1398" s="3" t="str">
        <f>IFERROR((VLOOKUP(B1398,Returns!$A$3:$B$802,2,0)),"No")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VLOOKUP(M1399,People!$A$2:$B$5,2,0)</f>
        <v>Chuck Magee</v>
      </c>
      <c r="W1399" s="3" t="str">
        <f>IFERROR((VLOOKUP(B1399,Returns!$A$3:$B$802,2,0)),"No")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VLOOKUP(M1400,People!$A$2:$B$5,2,0)</f>
        <v>Chuck Magee</v>
      </c>
      <c r="W1400" s="3" t="str">
        <f>IFERROR((VLOOKUP(B1400,Returns!$A$3:$B$802,2,0)),"No")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VLOOKUP(M1401,People!$A$2:$B$5,2,0)</f>
        <v>Chuck Magee</v>
      </c>
      <c r="W1401" s="3" t="str">
        <f>IFERROR((VLOOKUP(B1401,Returns!$A$3:$B$802,2,0)),"No")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VLOOKUP(M1402,People!$A$2:$B$5,2,0)</f>
        <v>Cassandra Brandow</v>
      </c>
      <c r="W1402" s="3" t="str">
        <f>IFERROR((VLOOKUP(B1402,Returns!$A$3:$B$802,2,0)),"No")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VLOOKUP(M1403,People!$A$2:$B$5,2,0)</f>
        <v>Cassandra Brandow</v>
      </c>
      <c r="W1403" s="3" t="str">
        <f>IFERROR((VLOOKUP(B1403,Returns!$A$3:$B$802,2,0)),"No")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VLOOKUP(M1404,People!$A$2:$B$5,2,0)</f>
        <v>Chuck Magee</v>
      </c>
      <c r="W1404" s="3" t="str">
        <f>IFERROR((VLOOKUP(B1404,Returns!$A$3:$B$802,2,0)),"No")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VLOOKUP(M1405,People!$A$2:$B$5,2,0)</f>
        <v>Chuck Magee</v>
      </c>
      <c r="W1405" s="3" t="str">
        <f>IFERROR((VLOOKUP(B1405,Returns!$A$3:$B$802,2,0)),"No")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VLOOKUP(M1406,People!$A$2:$B$5,2,0)</f>
        <v>Chuck Magee</v>
      </c>
      <c r="W1406" s="3" t="str">
        <f>IFERROR((VLOOKUP(B1406,Returns!$A$3:$B$802,2,0)),"No")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VLOOKUP(M1407,People!$A$2:$B$5,2,0)</f>
        <v>Chuck Magee</v>
      </c>
      <c r="W1407" s="3" t="str">
        <f>IFERROR((VLOOKUP(B1407,Returns!$A$3:$B$802,2,0)),"No")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VLOOKUP(M1408,People!$A$2:$B$5,2,0)</f>
        <v>Chuck Magee</v>
      </c>
      <c r="W1408" s="3" t="str">
        <f>IFERROR((VLOOKUP(B1408,Returns!$A$3:$B$802,2,0)),"No")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VLOOKUP(M1409,People!$A$2:$B$5,2,0)</f>
        <v>Chuck Magee</v>
      </c>
      <c r="W1409" s="3" t="str">
        <f>IFERROR((VLOOKUP(B1409,Returns!$A$3:$B$802,2,0)),"No")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VLOOKUP(M1410,People!$A$2:$B$5,2,0)</f>
        <v>Chuck Magee</v>
      </c>
      <c r="W1410" s="3" t="str">
        <f>IFERROR((VLOOKUP(B1410,Returns!$A$3:$B$802,2,0)),"No")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VLOOKUP(M1411,People!$A$2:$B$5,2,0)</f>
        <v>Anna Andreadi</v>
      </c>
      <c r="W1411" s="3" t="str">
        <f>IFERROR((VLOOKUP(B1411,Returns!$A$3:$B$802,2,0)),"No")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VLOOKUP(M1412,People!$A$2:$B$5,2,0)</f>
        <v>Kelly Williams</v>
      </c>
      <c r="W1412" s="3" t="str">
        <f>IFERROR((VLOOKUP(B1412,Returns!$A$3:$B$802,2,0)),"No")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VLOOKUP(M1413,People!$A$2:$B$5,2,0)</f>
        <v>Chuck Magee</v>
      </c>
      <c r="W1413" s="3" t="str">
        <f>IFERROR((VLOOKUP(B1413,Returns!$A$3:$B$802,2,0)),"No")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VLOOKUP(M1414,People!$A$2:$B$5,2,0)</f>
        <v>Chuck Magee</v>
      </c>
      <c r="W1414" s="3" t="str">
        <f>IFERROR((VLOOKUP(B1414,Returns!$A$3:$B$802,2,0)),"No")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VLOOKUP(M1415,People!$A$2:$B$5,2,0)</f>
        <v>Chuck Magee</v>
      </c>
      <c r="W1415" s="3" t="str">
        <f>IFERROR((VLOOKUP(B1415,Returns!$A$3:$B$802,2,0)),"No")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VLOOKUP(M1416,People!$A$2:$B$5,2,0)</f>
        <v>Anna Andreadi</v>
      </c>
      <c r="W1416" s="3" t="str">
        <f>IFERROR((VLOOKUP(B1416,Returns!$A$3:$B$802,2,0)),"No")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VLOOKUP(M1417,People!$A$2:$B$5,2,0)</f>
        <v>Anna Andreadi</v>
      </c>
      <c r="W1417" s="3" t="str">
        <f>IFERROR((VLOOKUP(B1417,Returns!$A$3:$B$802,2,0)),"No")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VLOOKUP(M1418,People!$A$2:$B$5,2,0)</f>
        <v>Kelly Williams</v>
      </c>
      <c r="W1418" s="3" t="str">
        <f>IFERROR((VLOOKUP(B1418,Returns!$A$3:$B$802,2,0)),"No")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VLOOKUP(M1419,People!$A$2:$B$5,2,0)</f>
        <v>Kelly Williams</v>
      </c>
      <c r="W1419" s="3" t="str">
        <f>IFERROR((VLOOKUP(B1419,Returns!$A$3:$B$802,2,0)),"No")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VLOOKUP(M1420,People!$A$2:$B$5,2,0)</f>
        <v>Kelly Williams</v>
      </c>
      <c r="W1420" s="3" t="str">
        <f>IFERROR((VLOOKUP(B1420,Returns!$A$3:$B$802,2,0)),"No")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VLOOKUP(M1421,People!$A$2:$B$5,2,0)</f>
        <v>Anna Andreadi</v>
      </c>
      <c r="W1421" s="3" t="str">
        <f>IFERROR((VLOOKUP(B1421,Returns!$A$3:$B$802,2,0)),"No")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VLOOKUP(M1422,People!$A$2:$B$5,2,0)</f>
        <v>Anna Andreadi</v>
      </c>
      <c r="W1422" s="3" t="str">
        <f>IFERROR((VLOOKUP(B1422,Returns!$A$3:$B$802,2,0)),"No")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VLOOKUP(M1423,People!$A$2:$B$5,2,0)</f>
        <v>Anna Andreadi</v>
      </c>
      <c r="W1423" s="3" t="str">
        <f>IFERROR((VLOOKUP(B1423,Returns!$A$3:$B$802,2,0)),"No")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VLOOKUP(M1424,People!$A$2:$B$5,2,0)</f>
        <v>Anna Andreadi</v>
      </c>
      <c r="W1424" s="3" t="str">
        <f>IFERROR((VLOOKUP(B1424,Returns!$A$3:$B$802,2,0)),"No")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VLOOKUP(M1425,People!$A$2:$B$5,2,0)</f>
        <v>Anna Andreadi</v>
      </c>
      <c r="W1425" s="3" t="str">
        <f>IFERROR((VLOOKUP(B1425,Returns!$A$3:$B$802,2,0)),"No")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VLOOKUP(M1426,People!$A$2:$B$5,2,0)</f>
        <v>Anna Andreadi</v>
      </c>
      <c r="W1426" s="3" t="str">
        <f>IFERROR((VLOOKUP(B1426,Returns!$A$3:$B$802,2,0)),"No")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VLOOKUP(M1427,People!$A$2:$B$5,2,0)</f>
        <v>Anna Andreadi</v>
      </c>
      <c r="W1427" s="3" t="str">
        <f>IFERROR((VLOOKUP(B1427,Returns!$A$3:$B$802,2,0)),"No")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VLOOKUP(M1428,People!$A$2:$B$5,2,0)</f>
        <v>Anna Andreadi</v>
      </c>
      <c r="W1428" s="3" t="str">
        <f>IFERROR((VLOOKUP(B1428,Returns!$A$3:$B$802,2,0)),"No")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VLOOKUP(M1429,People!$A$2:$B$5,2,0)</f>
        <v>Anna Andreadi</v>
      </c>
      <c r="W1429" s="3" t="str">
        <f>IFERROR((VLOOKUP(B1429,Returns!$A$3:$B$802,2,0)),"No")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VLOOKUP(M1430,People!$A$2:$B$5,2,0)</f>
        <v>Anna Andreadi</v>
      </c>
      <c r="W1430" s="3" t="str">
        <f>IFERROR((VLOOKUP(B1430,Returns!$A$3:$B$802,2,0)),"No")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VLOOKUP(M1431,People!$A$2:$B$5,2,0)</f>
        <v>Anna Andreadi</v>
      </c>
      <c r="W1431" s="3" t="str">
        <f>IFERROR((VLOOKUP(B1431,Returns!$A$3:$B$802,2,0)),"No")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VLOOKUP(M1432,People!$A$2:$B$5,2,0)</f>
        <v>Chuck Magee</v>
      </c>
      <c r="W1432" s="3" t="str">
        <f>IFERROR((VLOOKUP(B1432,Returns!$A$3:$B$802,2,0)),"No")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VLOOKUP(M1433,People!$A$2:$B$5,2,0)</f>
        <v>Cassandra Brandow</v>
      </c>
      <c r="W1433" s="3" t="str">
        <f>IFERROR((VLOOKUP(B1433,Returns!$A$3:$B$802,2,0)),"No")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VLOOKUP(M1434,People!$A$2:$B$5,2,0)</f>
        <v>Cassandra Brandow</v>
      </c>
      <c r="W1434" s="3" t="str">
        <f>IFERROR((VLOOKUP(B1434,Returns!$A$3:$B$802,2,0)),"No")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VLOOKUP(M1435,People!$A$2:$B$5,2,0)</f>
        <v>Cassandra Brandow</v>
      </c>
      <c r="W1435" s="3" t="str">
        <f>IFERROR((VLOOKUP(B1435,Returns!$A$3:$B$802,2,0)),"No")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VLOOKUP(M1436,People!$A$2:$B$5,2,0)</f>
        <v>Anna Andreadi</v>
      </c>
      <c r="W1436" s="3" t="str">
        <f>IFERROR((VLOOKUP(B1436,Returns!$A$3:$B$802,2,0)),"No")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VLOOKUP(M1437,People!$A$2:$B$5,2,0)</f>
        <v>Chuck Magee</v>
      </c>
      <c r="W1437" s="3" t="str">
        <f>IFERROR((VLOOKUP(B1437,Returns!$A$3:$B$802,2,0)),"No")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VLOOKUP(M1438,People!$A$2:$B$5,2,0)</f>
        <v>Chuck Magee</v>
      </c>
      <c r="W1438" s="3" t="str">
        <f>IFERROR((VLOOKUP(B1438,Returns!$A$3:$B$802,2,0)),"No")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VLOOKUP(M1439,People!$A$2:$B$5,2,0)</f>
        <v>Kelly Williams</v>
      </c>
      <c r="W1439" s="3" t="str">
        <f>IFERROR((VLOOKUP(B1439,Returns!$A$3:$B$802,2,0)),"No")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VLOOKUP(M1440,People!$A$2:$B$5,2,0)</f>
        <v>Kelly Williams</v>
      </c>
      <c r="W1440" s="3" t="str">
        <f>IFERROR((VLOOKUP(B1440,Returns!$A$3:$B$802,2,0)),"No")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VLOOKUP(M1441,People!$A$2:$B$5,2,0)</f>
        <v>Chuck Magee</v>
      </c>
      <c r="W1441" s="3" t="str">
        <f>IFERROR((VLOOKUP(B1441,Returns!$A$3:$B$802,2,0)),"No")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VLOOKUP(M1442,People!$A$2:$B$5,2,0)</f>
        <v>Chuck Magee</v>
      </c>
      <c r="W1442" s="3" t="str">
        <f>IFERROR((VLOOKUP(B1442,Returns!$A$3:$B$802,2,0)),"No")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VLOOKUP(M1443,People!$A$2:$B$5,2,0)</f>
        <v>Anna Andreadi</v>
      </c>
      <c r="W1443" s="3" t="str">
        <f>IFERROR((VLOOKUP(B1443,Returns!$A$3:$B$802,2,0)),"No")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VLOOKUP(M1444,People!$A$2:$B$5,2,0)</f>
        <v>Cassandra Brandow</v>
      </c>
      <c r="W1444" s="3" t="str">
        <f>IFERROR((VLOOKUP(B1444,Returns!$A$3:$B$802,2,0)),"No")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VLOOKUP(M1445,People!$A$2:$B$5,2,0)</f>
        <v>Anna Andreadi</v>
      </c>
      <c r="W1445" s="3" t="str">
        <f>IFERROR((VLOOKUP(B1445,Returns!$A$3:$B$802,2,0)),"No")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VLOOKUP(M1446,People!$A$2:$B$5,2,0)</f>
        <v>Kelly Williams</v>
      </c>
      <c r="W1446" s="3" t="str">
        <f>IFERROR((VLOOKUP(B1446,Returns!$A$3:$B$802,2,0)),"No")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VLOOKUP(M1447,People!$A$2:$B$5,2,0)</f>
        <v>Kelly Williams</v>
      </c>
      <c r="W1447" s="3" t="str">
        <f>IFERROR((VLOOKUP(B1447,Returns!$A$3:$B$802,2,0)),"No")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VLOOKUP(M1448,People!$A$2:$B$5,2,0)</f>
        <v>Kelly Williams</v>
      </c>
      <c r="W1448" s="3" t="str">
        <f>IFERROR((VLOOKUP(B1448,Returns!$A$3:$B$802,2,0)),"No")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VLOOKUP(M1449,People!$A$2:$B$5,2,0)</f>
        <v>Kelly Williams</v>
      </c>
      <c r="W1449" s="3" t="str">
        <f>IFERROR((VLOOKUP(B1449,Returns!$A$3:$B$802,2,0)),"No")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VLOOKUP(M1450,People!$A$2:$B$5,2,0)</f>
        <v>Chuck Magee</v>
      </c>
      <c r="W1450" s="3" t="str">
        <f>IFERROR((VLOOKUP(B1450,Returns!$A$3:$B$802,2,0)),"No")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VLOOKUP(M1451,People!$A$2:$B$5,2,0)</f>
        <v>Anna Andreadi</v>
      </c>
      <c r="W1451" s="3" t="str">
        <f>IFERROR((VLOOKUP(B1451,Returns!$A$3:$B$802,2,0)),"No")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VLOOKUP(M1452,People!$A$2:$B$5,2,0)</f>
        <v>Anna Andreadi</v>
      </c>
      <c r="W1452" s="3" t="str">
        <f>IFERROR((VLOOKUP(B1452,Returns!$A$3:$B$802,2,0)),"No")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VLOOKUP(M1453,People!$A$2:$B$5,2,0)</f>
        <v>Cassandra Brandow</v>
      </c>
      <c r="W1453" s="3" t="str">
        <f>IFERROR((VLOOKUP(B1453,Returns!$A$3:$B$802,2,0)),"No")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VLOOKUP(M1454,People!$A$2:$B$5,2,0)</f>
        <v>Cassandra Brandow</v>
      </c>
      <c r="W1454" s="3" t="str">
        <f>IFERROR((VLOOKUP(B1454,Returns!$A$3:$B$802,2,0)),"No")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VLOOKUP(M1455,People!$A$2:$B$5,2,0)</f>
        <v>Cassandra Brandow</v>
      </c>
      <c r="W1455" s="3" t="str">
        <f>IFERROR((VLOOKUP(B1455,Returns!$A$3:$B$802,2,0)),"No")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VLOOKUP(M1456,People!$A$2:$B$5,2,0)</f>
        <v>Cassandra Brandow</v>
      </c>
      <c r="W1456" s="3" t="str">
        <f>IFERROR((VLOOKUP(B1456,Returns!$A$3:$B$802,2,0)),"No")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VLOOKUP(M1457,People!$A$2:$B$5,2,0)</f>
        <v>Cassandra Brandow</v>
      </c>
      <c r="W1457" s="3" t="str">
        <f>IFERROR((VLOOKUP(B1457,Returns!$A$3:$B$802,2,0)),"No")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VLOOKUP(M1458,People!$A$2:$B$5,2,0)</f>
        <v>Cassandra Brandow</v>
      </c>
      <c r="W1458" s="3" t="str">
        <f>IFERROR((VLOOKUP(B1458,Returns!$A$3:$B$802,2,0)),"No")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VLOOKUP(M1459,People!$A$2:$B$5,2,0)</f>
        <v>Chuck Magee</v>
      </c>
      <c r="W1459" s="3" t="str">
        <f>IFERROR((VLOOKUP(B1459,Returns!$A$3:$B$802,2,0)),"No")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VLOOKUP(M1460,People!$A$2:$B$5,2,0)</f>
        <v>Kelly Williams</v>
      </c>
      <c r="W1460" s="3" t="str">
        <f>IFERROR((VLOOKUP(B1460,Returns!$A$3:$B$802,2,0)),"No")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VLOOKUP(M1461,People!$A$2:$B$5,2,0)</f>
        <v>Chuck Magee</v>
      </c>
      <c r="W1461" s="3" t="str">
        <f>IFERROR((VLOOKUP(B1461,Returns!$A$3:$B$802,2,0)),"No")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VLOOKUP(M1462,People!$A$2:$B$5,2,0)</f>
        <v>Anna Andreadi</v>
      </c>
      <c r="W1462" s="3" t="str">
        <f>IFERROR((VLOOKUP(B1462,Returns!$A$3:$B$802,2,0)),"No")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VLOOKUP(M1463,People!$A$2:$B$5,2,0)</f>
        <v>Chuck Magee</v>
      </c>
      <c r="W1463" s="3" t="str">
        <f>IFERROR((VLOOKUP(B1463,Returns!$A$3:$B$802,2,0)),"No")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VLOOKUP(M1464,People!$A$2:$B$5,2,0)</f>
        <v>Kelly Williams</v>
      </c>
      <c r="W1464" s="3" t="str">
        <f>IFERROR((VLOOKUP(B1464,Returns!$A$3:$B$802,2,0)),"No")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VLOOKUP(M1465,People!$A$2:$B$5,2,0)</f>
        <v>Kelly Williams</v>
      </c>
      <c r="W1465" s="3" t="str">
        <f>IFERROR((VLOOKUP(B1465,Returns!$A$3:$B$802,2,0)),"No")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VLOOKUP(M1466,People!$A$2:$B$5,2,0)</f>
        <v>Chuck Magee</v>
      </c>
      <c r="W1466" s="3" t="str">
        <f>IFERROR((VLOOKUP(B1466,Returns!$A$3:$B$802,2,0)),"No")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VLOOKUP(M1467,People!$A$2:$B$5,2,0)</f>
        <v>Anna Andreadi</v>
      </c>
      <c r="W1467" s="3" t="str">
        <f>IFERROR((VLOOKUP(B1467,Returns!$A$3:$B$802,2,0)),"No")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VLOOKUP(M1468,People!$A$2:$B$5,2,0)</f>
        <v>Anna Andreadi</v>
      </c>
      <c r="W1468" s="3" t="str">
        <f>IFERROR((VLOOKUP(B1468,Returns!$A$3:$B$802,2,0)),"No")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VLOOKUP(M1469,People!$A$2:$B$5,2,0)</f>
        <v>Cassandra Brandow</v>
      </c>
      <c r="W1469" s="3" t="str">
        <f>IFERROR((VLOOKUP(B1469,Returns!$A$3:$B$802,2,0)),"No")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VLOOKUP(M1470,People!$A$2:$B$5,2,0)</f>
        <v>Kelly Williams</v>
      </c>
      <c r="W1470" s="3" t="str">
        <f>IFERROR((VLOOKUP(B1470,Returns!$A$3:$B$802,2,0)),"No")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VLOOKUP(M1471,People!$A$2:$B$5,2,0)</f>
        <v>Kelly Williams</v>
      </c>
      <c r="W1471" s="3" t="str">
        <f>IFERROR((VLOOKUP(B1471,Returns!$A$3:$B$802,2,0)),"No")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VLOOKUP(M1472,People!$A$2:$B$5,2,0)</f>
        <v>Kelly Williams</v>
      </c>
      <c r="W1472" s="3" t="str">
        <f>IFERROR((VLOOKUP(B1472,Returns!$A$3:$B$802,2,0)),"No")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VLOOKUP(M1473,People!$A$2:$B$5,2,0)</f>
        <v>Chuck Magee</v>
      </c>
      <c r="W1473" s="3" t="str">
        <f>IFERROR((VLOOKUP(B1473,Returns!$A$3:$B$802,2,0)),"No")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VLOOKUP(M1474,People!$A$2:$B$5,2,0)</f>
        <v>Anna Andreadi</v>
      </c>
      <c r="W1474" s="3" t="str">
        <f>IFERROR((VLOOKUP(B1474,Returns!$A$3:$B$802,2,0)),"No")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VLOOKUP(M1475,People!$A$2:$B$5,2,0)</f>
        <v>Kelly Williams</v>
      </c>
      <c r="W1475" s="3" t="str">
        <f>IFERROR((VLOOKUP(B1475,Returns!$A$3:$B$802,2,0)),"No")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VLOOKUP(M1476,People!$A$2:$B$5,2,0)</f>
        <v>Chuck Magee</v>
      </c>
      <c r="W1476" s="3" t="str">
        <f>IFERROR((VLOOKUP(B1476,Returns!$A$3:$B$802,2,0)),"No")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VLOOKUP(M1477,People!$A$2:$B$5,2,0)</f>
        <v>Chuck Magee</v>
      </c>
      <c r="W1477" s="3" t="str">
        <f>IFERROR((VLOOKUP(B1477,Returns!$A$3:$B$802,2,0)),"No")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VLOOKUP(M1478,People!$A$2:$B$5,2,0)</f>
        <v>Chuck Magee</v>
      </c>
      <c r="W1478" s="3" t="str">
        <f>IFERROR((VLOOKUP(B1478,Returns!$A$3:$B$802,2,0)),"No")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VLOOKUP(M1479,People!$A$2:$B$5,2,0)</f>
        <v>Cassandra Brandow</v>
      </c>
      <c r="W1479" s="3" t="str">
        <f>IFERROR((VLOOKUP(B1479,Returns!$A$3:$B$802,2,0)),"No")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VLOOKUP(M1480,People!$A$2:$B$5,2,0)</f>
        <v>Anna Andreadi</v>
      </c>
      <c r="W1480" s="3" t="str">
        <f>IFERROR((VLOOKUP(B1480,Returns!$A$3:$B$802,2,0)),"No")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VLOOKUP(M1481,People!$A$2:$B$5,2,0)</f>
        <v>Anna Andreadi</v>
      </c>
      <c r="W1481" s="3" t="str">
        <f>IFERROR((VLOOKUP(B1481,Returns!$A$3:$B$802,2,0)),"No")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VLOOKUP(M1482,People!$A$2:$B$5,2,0)</f>
        <v>Anna Andreadi</v>
      </c>
      <c r="W1482" s="3" t="str">
        <f>IFERROR((VLOOKUP(B1482,Returns!$A$3:$B$802,2,0)),"No")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VLOOKUP(M1483,People!$A$2:$B$5,2,0)</f>
        <v>Anna Andreadi</v>
      </c>
      <c r="W1483" s="3" t="str">
        <f>IFERROR((VLOOKUP(B1483,Returns!$A$3:$B$802,2,0)),"No")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VLOOKUP(M1484,People!$A$2:$B$5,2,0)</f>
        <v>Cassandra Brandow</v>
      </c>
      <c r="W1484" s="3" t="str">
        <f>IFERROR((VLOOKUP(B1484,Returns!$A$3:$B$802,2,0)),"No")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VLOOKUP(M1485,People!$A$2:$B$5,2,0)</f>
        <v>Cassandra Brandow</v>
      </c>
      <c r="W1485" s="3" t="str">
        <f>IFERROR((VLOOKUP(B1485,Returns!$A$3:$B$802,2,0)),"No")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VLOOKUP(M1486,People!$A$2:$B$5,2,0)</f>
        <v>Anna Andreadi</v>
      </c>
      <c r="W1486" s="3" t="str">
        <f>IFERROR((VLOOKUP(B1486,Returns!$A$3:$B$802,2,0)),"No")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VLOOKUP(M1487,People!$A$2:$B$5,2,0)</f>
        <v>Chuck Magee</v>
      </c>
      <c r="W1487" s="3" t="str">
        <f>IFERROR((VLOOKUP(B1487,Returns!$A$3:$B$802,2,0)),"No")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VLOOKUP(M1488,People!$A$2:$B$5,2,0)</f>
        <v>Anna Andreadi</v>
      </c>
      <c r="W1488" s="3" t="str">
        <f>IFERROR((VLOOKUP(B1488,Returns!$A$3:$B$802,2,0)),"No")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VLOOKUP(M1489,People!$A$2:$B$5,2,0)</f>
        <v>Anna Andreadi</v>
      </c>
      <c r="W1489" s="3" t="str">
        <f>IFERROR((VLOOKUP(B1489,Returns!$A$3:$B$802,2,0)),"No")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VLOOKUP(M1490,People!$A$2:$B$5,2,0)</f>
        <v>Anna Andreadi</v>
      </c>
      <c r="W1490" s="3" t="str">
        <f>IFERROR((VLOOKUP(B1490,Returns!$A$3:$B$802,2,0)),"No")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VLOOKUP(M1491,People!$A$2:$B$5,2,0)</f>
        <v>Chuck Magee</v>
      </c>
      <c r="W1491" s="3" t="str">
        <f>IFERROR((VLOOKUP(B1491,Returns!$A$3:$B$802,2,0)),"No")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VLOOKUP(M1492,People!$A$2:$B$5,2,0)</f>
        <v>Chuck Magee</v>
      </c>
      <c r="W1492" s="3" t="str">
        <f>IFERROR((VLOOKUP(B1492,Returns!$A$3:$B$802,2,0)),"No")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VLOOKUP(M1493,People!$A$2:$B$5,2,0)</f>
        <v>Chuck Magee</v>
      </c>
      <c r="W1493" s="3" t="str">
        <f>IFERROR((VLOOKUP(B1493,Returns!$A$3:$B$802,2,0)),"No")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VLOOKUP(M1494,People!$A$2:$B$5,2,0)</f>
        <v>Chuck Magee</v>
      </c>
      <c r="W1494" s="3" t="str">
        <f>IFERROR((VLOOKUP(B1494,Returns!$A$3:$B$802,2,0)),"No")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VLOOKUP(M1495,People!$A$2:$B$5,2,0)</f>
        <v>Anna Andreadi</v>
      </c>
      <c r="W1495" s="3" t="str">
        <f>IFERROR((VLOOKUP(B1495,Returns!$A$3:$B$802,2,0)),"No")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VLOOKUP(M1496,People!$A$2:$B$5,2,0)</f>
        <v>Cassandra Brandow</v>
      </c>
      <c r="W1496" s="3" t="str">
        <f>IFERROR((VLOOKUP(B1496,Returns!$A$3:$B$802,2,0)),"No")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VLOOKUP(M1497,People!$A$2:$B$5,2,0)</f>
        <v>Kelly Williams</v>
      </c>
      <c r="W1497" s="3" t="str">
        <f>IFERROR((VLOOKUP(B1497,Returns!$A$3:$B$802,2,0)),"No")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VLOOKUP(M1498,People!$A$2:$B$5,2,0)</f>
        <v>Kelly Williams</v>
      </c>
      <c r="W1498" s="3" t="str">
        <f>IFERROR((VLOOKUP(B1498,Returns!$A$3:$B$802,2,0)),"No")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VLOOKUP(M1499,People!$A$2:$B$5,2,0)</f>
        <v>Kelly Williams</v>
      </c>
      <c r="W1499" s="3" t="str">
        <f>IFERROR((VLOOKUP(B1499,Returns!$A$3:$B$802,2,0)),"No")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VLOOKUP(M1500,People!$A$2:$B$5,2,0)</f>
        <v>Anna Andreadi</v>
      </c>
      <c r="W1500" s="3" t="str">
        <f>IFERROR((VLOOKUP(B1500,Returns!$A$3:$B$802,2,0)),"No")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VLOOKUP(M1501,People!$A$2:$B$5,2,0)</f>
        <v>Kelly Williams</v>
      </c>
      <c r="W1501" s="3" t="str">
        <f>IFERROR((VLOOKUP(B1501,Returns!$A$3:$B$802,2,0)),"No")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VLOOKUP(M1502,People!$A$2:$B$5,2,0)</f>
        <v>Kelly Williams</v>
      </c>
      <c r="W1502" s="3" t="str">
        <f>IFERROR((VLOOKUP(B1502,Returns!$A$3:$B$802,2,0)),"No")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VLOOKUP(M1503,People!$A$2:$B$5,2,0)</f>
        <v>Kelly Williams</v>
      </c>
      <c r="W1503" s="3" t="str">
        <f>IFERROR((VLOOKUP(B1503,Returns!$A$3:$B$802,2,0)),"No")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VLOOKUP(M1504,People!$A$2:$B$5,2,0)</f>
        <v>Anna Andreadi</v>
      </c>
      <c r="W1504" s="3" t="str">
        <f>IFERROR((VLOOKUP(B1504,Returns!$A$3:$B$802,2,0)),"No")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VLOOKUP(M1505,People!$A$2:$B$5,2,0)</f>
        <v>Anna Andreadi</v>
      </c>
      <c r="W1505" s="3" t="str">
        <f>IFERROR((VLOOKUP(B1505,Returns!$A$3:$B$802,2,0)),"No")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VLOOKUP(M1506,People!$A$2:$B$5,2,0)</f>
        <v>Anna Andreadi</v>
      </c>
      <c r="W1506" s="3" t="str">
        <f>IFERROR((VLOOKUP(B1506,Returns!$A$3:$B$802,2,0)),"No")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VLOOKUP(M1507,People!$A$2:$B$5,2,0)</f>
        <v>Anna Andreadi</v>
      </c>
      <c r="W1507" s="3" t="str">
        <f>IFERROR((VLOOKUP(B1507,Returns!$A$3:$B$802,2,0)),"No")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VLOOKUP(M1508,People!$A$2:$B$5,2,0)</f>
        <v>Chuck Magee</v>
      </c>
      <c r="W1508" s="3" t="str">
        <f>IFERROR((VLOOKUP(B1508,Returns!$A$3:$B$802,2,0)),"No")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VLOOKUP(M1509,People!$A$2:$B$5,2,0)</f>
        <v>Cassandra Brandow</v>
      </c>
      <c r="W1509" s="3" t="str">
        <f>IFERROR((VLOOKUP(B1509,Returns!$A$3:$B$802,2,0)),"No")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VLOOKUP(M1510,People!$A$2:$B$5,2,0)</f>
        <v>Kelly Williams</v>
      </c>
      <c r="W1510" s="3" t="str">
        <f>IFERROR((VLOOKUP(B1510,Returns!$A$3:$B$802,2,0)),"No")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VLOOKUP(M1511,People!$A$2:$B$5,2,0)</f>
        <v>Anna Andreadi</v>
      </c>
      <c r="W1511" s="3" t="str">
        <f>IFERROR((VLOOKUP(B1511,Returns!$A$3:$B$802,2,0)),"No")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VLOOKUP(M1512,People!$A$2:$B$5,2,0)</f>
        <v>Anna Andreadi</v>
      </c>
      <c r="W1512" s="3" t="str">
        <f>IFERROR((VLOOKUP(B1512,Returns!$A$3:$B$802,2,0)),"No")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VLOOKUP(M1513,People!$A$2:$B$5,2,0)</f>
        <v>Anna Andreadi</v>
      </c>
      <c r="W1513" s="3" t="str">
        <f>IFERROR((VLOOKUP(B1513,Returns!$A$3:$B$802,2,0)),"No")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VLOOKUP(M1514,People!$A$2:$B$5,2,0)</f>
        <v>Kelly Williams</v>
      </c>
      <c r="W1514" s="3" t="str">
        <f>IFERROR((VLOOKUP(B1514,Returns!$A$3:$B$802,2,0)),"No")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VLOOKUP(M1515,People!$A$2:$B$5,2,0)</f>
        <v>Kelly Williams</v>
      </c>
      <c r="W1515" s="3" t="str">
        <f>IFERROR((VLOOKUP(B1515,Returns!$A$3:$B$802,2,0)),"No")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VLOOKUP(M1516,People!$A$2:$B$5,2,0)</f>
        <v>Kelly Williams</v>
      </c>
      <c r="W1516" s="3" t="str">
        <f>IFERROR((VLOOKUP(B1516,Returns!$A$3:$B$802,2,0)),"No")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VLOOKUP(M1517,People!$A$2:$B$5,2,0)</f>
        <v>Chuck Magee</v>
      </c>
      <c r="W1517" s="3" t="str">
        <f>IFERROR((VLOOKUP(B1517,Returns!$A$3:$B$802,2,0)),"No")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VLOOKUP(M1518,People!$A$2:$B$5,2,0)</f>
        <v>Anna Andreadi</v>
      </c>
      <c r="W1518" s="3" t="str">
        <f>IFERROR((VLOOKUP(B1518,Returns!$A$3:$B$802,2,0)),"No")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VLOOKUP(M1519,People!$A$2:$B$5,2,0)</f>
        <v>Anna Andreadi</v>
      </c>
      <c r="W1519" s="3" t="str">
        <f>IFERROR((VLOOKUP(B1519,Returns!$A$3:$B$802,2,0)),"No")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VLOOKUP(M1520,People!$A$2:$B$5,2,0)</f>
        <v>Anna Andreadi</v>
      </c>
      <c r="W1520" s="3" t="str">
        <f>IFERROR((VLOOKUP(B1520,Returns!$A$3:$B$802,2,0)),"No")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VLOOKUP(M1521,People!$A$2:$B$5,2,0)</f>
        <v>Anna Andreadi</v>
      </c>
      <c r="W1521" s="3" t="str">
        <f>IFERROR((VLOOKUP(B1521,Returns!$A$3:$B$802,2,0)),"No")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VLOOKUP(M1522,People!$A$2:$B$5,2,0)</f>
        <v>Kelly Williams</v>
      </c>
      <c r="W1522" s="3" t="str">
        <f>IFERROR((VLOOKUP(B1522,Returns!$A$3:$B$802,2,0)),"No")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VLOOKUP(M1523,People!$A$2:$B$5,2,0)</f>
        <v>Anna Andreadi</v>
      </c>
      <c r="W1523" s="3" t="str">
        <f>IFERROR((VLOOKUP(B1523,Returns!$A$3:$B$802,2,0)),"No")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VLOOKUP(M1524,People!$A$2:$B$5,2,0)</f>
        <v>Anna Andreadi</v>
      </c>
      <c r="W1524" s="3" t="str">
        <f>IFERROR((VLOOKUP(B1524,Returns!$A$3:$B$802,2,0)),"No")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VLOOKUP(M1525,People!$A$2:$B$5,2,0)</f>
        <v>Anna Andreadi</v>
      </c>
      <c r="W1525" s="3" t="str">
        <f>IFERROR((VLOOKUP(B1525,Returns!$A$3:$B$802,2,0)),"No")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VLOOKUP(M1526,People!$A$2:$B$5,2,0)</f>
        <v>Anna Andreadi</v>
      </c>
      <c r="W1526" s="3" t="str">
        <f>IFERROR((VLOOKUP(B1526,Returns!$A$3:$B$802,2,0)),"No")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VLOOKUP(M1527,People!$A$2:$B$5,2,0)</f>
        <v>Anna Andreadi</v>
      </c>
      <c r="W1527" s="3" t="str">
        <f>IFERROR((VLOOKUP(B1527,Returns!$A$3:$B$802,2,0)),"No")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VLOOKUP(M1528,People!$A$2:$B$5,2,0)</f>
        <v>Chuck Magee</v>
      </c>
      <c r="W1528" s="3" t="str">
        <f>IFERROR((VLOOKUP(B1528,Returns!$A$3:$B$802,2,0)),"No")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VLOOKUP(M1529,People!$A$2:$B$5,2,0)</f>
        <v>Chuck Magee</v>
      </c>
      <c r="W1529" s="3" t="str">
        <f>IFERROR((VLOOKUP(B1529,Returns!$A$3:$B$802,2,0)),"No")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VLOOKUP(M1530,People!$A$2:$B$5,2,0)</f>
        <v>Chuck Magee</v>
      </c>
      <c r="W1530" s="3" t="str">
        <f>IFERROR((VLOOKUP(B1530,Returns!$A$3:$B$802,2,0)),"No")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VLOOKUP(M1531,People!$A$2:$B$5,2,0)</f>
        <v>Chuck Magee</v>
      </c>
      <c r="W1531" s="3" t="str">
        <f>IFERROR((VLOOKUP(B1531,Returns!$A$3:$B$802,2,0)),"No")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VLOOKUP(M1532,People!$A$2:$B$5,2,0)</f>
        <v>Cassandra Brandow</v>
      </c>
      <c r="W1532" s="3" t="str">
        <f>IFERROR((VLOOKUP(B1532,Returns!$A$3:$B$802,2,0)),"No")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VLOOKUP(M1533,People!$A$2:$B$5,2,0)</f>
        <v>Anna Andreadi</v>
      </c>
      <c r="W1533" s="3" t="str">
        <f>IFERROR((VLOOKUP(B1533,Returns!$A$3:$B$802,2,0)),"No")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VLOOKUP(M1534,People!$A$2:$B$5,2,0)</f>
        <v>Anna Andreadi</v>
      </c>
      <c r="W1534" s="3" t="str">
        <f>IFERROR((VLOOKUP(B1534,Returns!$A$3:$B$802,2,0)),"No")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VLOOKUP(M1535,People!$A$2:$B$5,2,0)</f>
        <v>Chuck Magee</v>
      </c>
      <c r="W1535" s="3" t="str">
        <f>IFERROR((VLOOKUP(B1535,Returns!$A$3:$B$802,2,0)),"No")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VLOOKUP(M1536,People!$A$2:$B$5,2,0)</f>
        <v>Anna Andreadi</v>
      </c>
      <c r="W1536" s="3" t="str">
        <f>IFERROR((VLOOKUP(B1536,Returns!$A$3:$B$802,2,0)),"No")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VLOOKUP(M1537,People!$A$2:$B$5,2,0)</f>
        <v>Chuck Magee</v>
      </c>
      <c r="W1537" s="3" t="str">
        <f>IFERROR((VLOOKUP(B1537,Returns!$A$3:$B$802,2,0)),"No")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VLOOKUP(M1538,People!$A$2:$B$5,2,0)</f>
        <v>Chuck Magee</v>
      </c>
      <c r="W1538" s="3" t="str">
        <f>IFERROR((VLOOKUP(B1538,Returns!$A$3:$B$802,2,0)),"No")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VLOOKUP(M1539,People!$A$2:$B$5,2,0)</f>
        <v>Chuck Magee</v>
      </c>
      <c r="W1539" s="3" t="str">
        <f>IFERROR((VLOOKUP(B1539,Returns!$A$3:$B$802,2,0)),"No")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VLOOKUP(M1540,People!$A$2:$B$5,2,0)</f>
        <v>Chuck Magee</v>
      </c>
      <c r="W1540" s="3" t="str">
        <f>IFERROR((VLOOKUP(B1540,Returns!$A$3:$B$802,2,0)),"No")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VLOOKUP(M1541,People!$A$2:$B$5,2,0)</f>
        <v>Chuck Magee</v>
      </c>
      <c r="W1541" s="3" t="str">
        <f>IFERROR((VLOOKUP(B1541,Returns!$A$3:$B$802,2,0)),"No")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VLOOKUP(M1542,People!$A$2:$B$5,2,0)</f>
        <v>Chuck Magee</v>
      </c>
      <c r="W1542" s="3" t="str">
        <f>IFERROR((VLOOKUP(B1542,Returns!$A$3:$B$802,2,0)),"No")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VLOOKUP(M1543,People!$A$2:$B$5,2,0)</f>
        <v>Chuck Magee</v>
      </c>
      <c r="W1543" s="3" t="str">
        <f>IFERROR((VLOOKUP(B1543,Returns!$A$3:$B$802,2,0)),"No")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VLOOKUP(M1544,People!$A$2:$B$5,2,0)</f>
        <v>Chuck Magee</v>
      </c>
      <c r="W1544" s="3" t="str">
        <f>IFERROR((VLOOKUP(B1544,Returns!$A$3:$B$802,2,0)),"No")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VLOOKUP(M1545,People!$A$2:$B$5,2,0)</f>
        <v>Anna Andreadi</v>
      </c>
      <c r="W1545" s="3" t="str">
        <f>IFERROR((VLOOKUP(B1545,Returns!$A$3:$B$802,2,0)),"No")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VLOOKUP(M1546,People!$A$2:$B$5,2,0)</f>
        <v>Anna Andreadi</v>
      </c>
      <c r="W1546" s="3" t="str">
        <f>IFERROR((VLOOKUP(B1546,Returns!$A$3:$B$802,2,0)),"No")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VLOOKUP(M1547,People!$A$2:$B$5,2,0)</f>
        <v>Chuck Magee</v>
      </c>
      <c r="W1547" s="3" t="str">
        <f>IFERROR((VLOOKUP(B1547,Returns!$A$3:$B$802,2,0)),"No")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VLOOKUP(M1548,People!$A$2:$B$5,2,0)</f>
        <v>Kelly Williams</v>
      </c>
      <c r="W1548" s="3" t="str">
        <f>IFERROR((VLOOKUP(B1548,Returns!$A$3:$B$802,2,0)),"No")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VLOOKUP(M1549,People!$A$2:$B$5,2,0)</f>
        <v>Kelly Williams</v>
      </c>
      <c r="W1549" s="3" t="str">
        <f>IFERROR((VLOOKUP(B1549,Returns!$A$3:$B$802,2,0)),"No")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VLOOKUP(M1550,People!$A$2:$B$5,2,0)</f>
        <v>Kelly Williams</v>
      </c>
      <c r="W1550" s="3" t="str">
        <f>IFERROR((VLOOKUP(B1550,Returns!$A$3:$B$802,2,0)),"No")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VLOOKUP(M1551,People!$A$2:$B$5,2,0)</f>
        <v>Chuck Magee</v>
      </c>
      <c r="W1551" s="3" t="str">
        <f>IFERROR((VLOOKUP(B1551,Returns!$A$3:$B$802,2,0)),"No")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VLOOKUP(M1552,People!$A$2:$B$5,2,0)</f>
        <v>Kelly Williams</v>
      </c>
      <c r="W1552" s="3" t="str">
        <f>IFERROR((VLOOKUP(B1552,Returns!$A$3:$B$802,2,0)),"No")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VLOOKUP(M1553,People!$A$2:$B$5,2,0)</f>
        <v>Anna Andreadi</v>
      </c>
      <c r="W1553" s="3" t="str">
        <f>IFERROR((VLOOKUP(B1553,Returns!$A$3:$B$802,2,0)),"No")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VLOOKUP(M1554,People!$A$2:$B$5,2,0)</f>
        <v>Kelly Williams</v>
      </c>
      <c r="W1554" s="3" t="str">
        <f>IFERROR((VLOOKUP(B1554,Returns!$A$3:$B$802,2,0)),"No")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VLOOKUP(M1555,People!$A$2:$B$5,2,0)</f>
        <v>Cassandra Brandow</v>
      </c>
      <c r="W1555" s="3" t="str">
        <f>IFERROR((VLOOKUP(B1555,Returns!$A$3:$B$802,2,0)),"No")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VLOOKUP(M1556,People!$A$2:$B$5,2,0)</f>
        <v>Anna Andreadi</v>
      </c>
      <c r="W1556" s="3" t="str">
        <f>IFERROR((VLOOKUP(B1556,Returns!$A$3:$B$802,2,0)),"No")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VLOOKUP(M1557,People!$A$2:$B$5,2,0)</f>
        <v>Chuck Magee</v>
      </c>
      <c r="W1557" s="3" t="str">
        <f>IFERROR((VLOOKUP(B1557,Returns!$A$3:$B$802,2,0)),"No")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VLOOKUP(M1558,People!$A$2:$B$5,2,0)</f>
        <v>Chuck Magee</v>
      </c>
      <c r="W1558" s="3" t="str">
        <f>IFERROR((VLOOKUP(B1558,Returns!$A$3:$B$802,2,0)),"No")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VLOOKUP(M1559,People!$A$2:$B$5,2,0)</f>
        <v>Chuck Magee</v>
      </c>
      <c r="W1559" s="3" t="str">
        <f>IFERROR((VLOOKUP(B1559,Returns!$A$3:$B$802,2,0)),"No")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VLOOKUP(M1560,People!$A$2:$B$5,2,0)</f>
        <v>Anna Andreadi</v>
      </c>
      <c r="W1560" s="3" t="str">
        <f>IFERROR((VLOOKUP(B1560,Returns!$A$3:$B$802,2,0)),"No")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VLOOKUP(M1561,People!$A$2:$B$5,2,0)</f>
        <v>Anna Andreadi</v>
      </c>
      <c r="W1561" s="3" t="str">
        <f>IFERROR((VLOOKUP(B1561,Returns!$A$3:$B$802,2,0)),"No")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VLOOKUP(M1562,People!$A$2:$B$5,2,0)</f>
        <v>Anna Andreadi</v>
      </c>
      <c r="W1562" s="3" t="str">
        <f>IFERROR((VLOOKUP(B1562,Returns!$A$3:$B$802,2,0)),"No")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VLOOKUP(M1563,People!$A$2:$B$5,2,0)</f>
        <v>Anna Andreadi</v>
      </c>
      <c r="W1563" s="3" t="str">
        <f>IFERROR((VLOOKUP(B1563,Returns!$A$3:$B$802,2,0)),"No")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VLOOKUP(M1564,People!$A$2:$B$5,2,0)</f>
        <v>Chuck Magee</v>
      </c>
      <c r="W1564" s="3" t="str">
        <f>IFERROR((VLOOKUP(B1564,Returns!$A$3:$B$802,2,0)),"No")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VLOOKUP(M1565,People!$A$2:$B$5,2,0)</f>
        <v>Chuck Magee</v>
      </c>
      <c r="W1565" s="3" t="str">
        <f>IFERROR((VLOOKUP(B1565,Returns!$A$3:$B$802,2,0)),"No")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VLOOKUP(M1566,People!$A$2:$B$5,2,0)</f>
        <v>Cassandra Brandow</v>
      </c>
      <c r="W1566" s="3" t="str">
        <f>IFERROR((VLOOKUP(B1566,Returns!$A$3:$B$802,2,0)),"No")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VLOOKUP(M1567,People!$A$2:$B$5,2,0)</f>
        <v>Anna Andreadi</v>
      </c>
      <c r="W1567" s="3" t="str">
        <f>IFERROR((VLOOKUP(B1567,Returns!$A$3:$B$802,2,0)),"No")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VLOOKUP(M1568,People!$A$2:$B$5,2,0)</f>
        <v>Kelly Williams</v>
      </c>
      <c r="W1568" s="3" t="str">
        <f>IFERROR((VLOOKUP(B1568,Returns!$A$3:$B$802,2,0)),"No")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VLOOKUP(M1569,People!$A$2:$B$5,2,0)</f>
        <v>Kelly Williams</v>
      </c>
      <c r="W1569" s="3" t="str">
        <f>IFERROR((VLOOKUP(B1569,Returns!$A$3:$B$802,2,0)),"No")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VLOOKUP(M1570,People!$A$2:$B$5,2,0)</f>
        <v>Anna Andreadi</v>
      </c>
      <c r="W1570" s="3" t="str">
        <f>IFERROR((VLOOKUP(B1570,Returns!$A$3:$B$802,2,0)),"No")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VLOOKUP(M1571,People!$A$2:$B$5,2,0)</f>
        <v>Cassandra Brandow</v>
      </c>
      <c r="W1571" s="3" t="str">
        <f>IFERROR((VLOOKUP(B1571,Returns!$A$3:$B$802,2,0)),"No")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VLOOKUP(M1572,People!$A$2:$B$5,2,0)</f>
        <v>Anna Andreadi</v>
      </c>
      <c r="W1572" s="3" t="str">
        <f>IFERROR((VLOOKUP(B1572,Returns!$A$3:$B$802,2,0)),"No")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VLOOKUP(M1573,People!$A$2:$B$5,2,0)</f>
        <v>Anna Andreadi</v>
      </c>
      <c r="W1573" s="3" t="str">
        <f>IFERROR((VLOOKUP(B1573,Returns!$A$3:$B$802,2,0)),"No")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VLOOKUP(M1574,People!$A$2:$B$5,2,0)</f>
        <v>Anna Andreadi</v>
      </c>
      <c r="W1574" s="3" t="str">
        <f>IFERROR((VLOOKUP(B1574,Returns!$A$3:$B$802,2,0)),"No")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VLOOKUP(M1575,People!$A$2:$B$5,2,0)</f>
        <v>Anna Andreadi</v>
      </c>
      <c r="W1575" s="3" t="str">
        <f>IFERROR((VLOOKUP(B1575,Returns!$A$3:$B$802,2,0)),"No")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VLOOKUP(M1576,People!$A$2:$B$5,2,0)</f>
        <v>Kelly Williams</v>
      </c>
      <c r="W1576" s="3" t="str">
        <f>IFERROR((VLOOKUP(B1576,Returns!$A$3:$B$802,2,0)),"No")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VLOOKUP(M1577,People!$A$2:$B$5,2,0)</f>
        <v>Kelly Williams</v>
      </c>
      <c r="W1577" s="3" t="str">
        <f>IFERROR((VLOOKUP(B1577,Returns!$A$3:$B$802,2,0)),"No")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VLOOKUP(M1578,People!$A$2:$B$5,2,0)</f>
        <v>Kelly Williams</v>
      </c>
      <c r="W1578" s="3" t="str">
        <f>IFERROR((VLOOKUP(B1578,Returns!$A$3:$B$802,2,0)),"No")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VLOOKUP(M1579,People!$A$2:$B$5,2,0)</f>
        <v>Cassandra Brandow</v>
      </c>
      <c r="W1579" s="3" t="str">
        <f>IFERROR((VLOOKUP(B1579,Returns!$A$3:$B$802,2,0)),"No")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VLOOKUP(M1580,People!$A$2:$B$5,2,0)</f>
        <v>Chuck Magee</v>
      </c>
      <c r="W1580" s="3" t="str">
        <f>IFERROR((VLOOKUP(B1580,Returns!$A$3:$B$802,2,0)),"No")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VLOOKUP(M1581,People!$A$2:$B$5,2,0)</f>
        <v>Chuck Magee</v>
      </c>
      <c r="W1581" s="3" t="str">
        <f>IFERROR((VLOOKUP(B1581,Returns!$A$3:$B$802,2,0)),"No")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VLOOKUP(M1582,People!$A$2:$B$5,2,0)</f>
        <v>Chuck Magee</v>
      </c>
      <c r="W1582" s="3" t="str">
        <f>IFERROR((VLOOKUP(B1582,Returns!$A$3:$B$802,2,0)),"No")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VLOOKUP(M1583,People!$A$2:$B$5,2,0)</f>
        <v>Chuck Magee</v>
      </c>
      <c r="W1583" s="3" t="str">
        <f>IFERROR((VLOOKUP(B1583,Returns!$A$3:$B$802,2,0)),"No")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VLOOKUP(M1584,People!$A$2:$B$5,2,0)</f>
        <v>Chuck Magee</v>
      </c>
      <c r="W1584" s="3" t="str">
        <f>IFERROR((VLOOKUP(B1584,Returns!$A$3:$B$802,2,0)),"No")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VLOOKUP(M1585,People!$A$2:$B$5,2,0)</f>
        <v>Chuck Magee</v>
      </c>
      <c r="W1585" s="3" t="str">
        <f>IFERROR((VLOOKUP(B1585,Returns!$A$3:$B$802,2,0)),"No")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VLOOKUP(M1586,People!$A$2:$B$5,2,0)</f>
        <v>Chuck Magee</v>
      </c>
      <c r="W1586" s="3" t="str">
        <f>IFERROR((VLOOKUP(B1586,Returns!$A$3:$B$802,2,0)),"No")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VLOOKUP(M1587,People!$A$2:$B$5,2,0)</f>
        <v>Chuck Magee</v>
      </c>
      <c r="W1587" s="3" t="str">
        <f>IFERROR((VLOOKUP(B1587,Returns!$A$3:$B$802,2,0)),"No")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VLOOKUP(M1588,People!$A$2:$B$5,2,0)</f>
        <v>Chuck Magee</v>
      </c>
      <c r="W1588" s="3" t="str">
        <f>IFERROR((VLOOKUP(B1588,Returns!$A$3:$B$802,2,0)),"No")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VLOOKUP(M1589,People!$A$2:$B$5,2,0)</f>
        <v>Chuck Magee</v>
      </c>
      <c r="W1589" s="3" t="str">
        <f>IFERROR((VLOOKUP(B1589,Returns!$A$3:$B$802,2,0)),"No")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VLOOKUP(M1590,People!$A$2:$B$5,2,0)</f>
        <v>Chuck Magee</v>
      </c>
      <c r="W1590" s="3" t="str">
        <f>IFERROR((VLOOKUP(B1590,Returns!$A$3:$B$802,2,0)),"No")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VLOOKUP(M1591,People!$A$2:$B$5,2,0)</f>
        <v>Cassandra Brandow</v>
      </c>
      <c r="W1591" s="3" t="str">
        <f>IFERROR((VLOOKUP(B1591,Returns!$A$3:$B$802,2,0)),"No")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VLOOKUP(M1592,People!$A$2:$B$5,2,0)</f>
        <v>Kelly Williams</v>
      </c>
      <c r="W1592" s="3" t="str">
        <f>IFERROR((VLOOKUP(B1592,Returns!$A$3:$B$802,2,0)),"No")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VLOOKUP(M1593,People!$A$2:$B$5,2,0)</f>
        <v>Kelly Williams</v>
      </c>
      <c r="W1593" s="3" t="str">
        <f>IFERROR((VLOOKUP(B1593,Returns!$A$3:$B$802,2,0)),"No")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VLOOKUP(M1594,People!$A$2:$B$5,2,0)</f>
        <v>Anna Andreadi</v>
      </c>
      <c r="W1594" s="3" t="str">
        <f>IFERROR((VLOOKUP(B1594,Returns!$A$3:$B$802,2,0)),"No")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VLOOKUP(M1595,People!$A$2:$B$5,2,0)</f>
        <v>Anna Andreadi</v>
      </c>
      <c r="W1595" s="3" t="str">
        <f>IFERROR((VLOOKUP(B1595,Returns!$A$3:$B$802,2,0)),"No")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VLOOKUP(M1596,People!$A$2:$B$5,2,0)</f>
        <v>Kelly Williams</v>
      </c>
      <c r="W1596" s="3" t="str">
        <f>IFERROR((VLOOKUP(B1596,Returns!$A$3:$B$802,2,0)),"No")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VLOOKUP(M1597,People!$A$2:$B$5,2,0)</f>
        <v>Chuck Magee</v>
      </c>
      <c r="W1597" s="3" t="str">
        <f>IFERROR((VLOOKUP(B1597,Returns!$A$3:$B$802,2,0)),"No")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VLOOKUP(M1598,People!$A$2:$B$5,2,0)</f>
        <v>Chuck Magee</v>
      </c>
      <c r="W1598" s="3" t="str">
        <f>IFERROR((VLOOKUP(B1598,Returns!$A$3:$B$802,2,0)),"No")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VLOOKUP(M1599,People!$A$2:$B$5,2,0)</f>
        <v>Kelly Williams</v>
      </c>
      <c r="W1599" s="3" t="str">
        <f>IFERROR((VLOOKUP(B1599,Returns!$A$3:$B$802,2,0)),"No")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VLOOKUP(M1600,People!$A$2:$B$5,2,0)</f>
        <v>Kelly Williams</v>
      </c>
      <c r="W1600" s="3" t="str">
        <f>IFERROR((VLOOKUP(B1600,Returns!$A$3:$B$802,2,0)),"No")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VLOOKUP(M1601,People!$A$2:$B$5,2,0)</f>
        <v>Kelly Williams</v>
      </c>
      <c r="W1601" s="3" t="str">
        <f>IFERROR((VLOOKUP(B1601,Returns!$A$3:$B$802,2,0)),"No")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VLOOKUP(M1602,People!$A$2:$B$5,2,0)</f>
        <v>Kelly Williams</v>
      </c>
      <c r="W1602" s="3" t="str">
        <f>IFERROR((VLOOKUP(B1602,Returns!$A$3:$B$802,2,0)),"No")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VLOOKUP(M1603,People!$A$2:$B$5,2,0)</f>
        <v>Chuck Magee</v>
      </c>
      <c r="W1603" s="3" t="str">
        <f>IFERROR((VLOOKUP(B1603,Returns!$A$3:$B$802,2,0)),"No")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VLOOKUP(M1604,People!$A$2:$B$5,2,0)</f>
        <v>Cassandra Brandow</v>
      </c>
      <c r="W1604" s="3" t="str">
        <f>IFERROR((VLOOKUP(B1604,Returns!$A$3:$B$802,2,0)),"No")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VLOOKUP(M1605,People!$A$2:$B$5,2,0)</f>
        <v>Chuck Magee</v>
      </c>
      <c r="W1605" s="3" t="str">
        <f>IFERROR((VLOOKUP(B1605,Returns!$A$3:$B$802,2,0)),"No")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VLOOKUP(M1606,People!$A$2:$B$5,2,0)</f>
        <v>Anna Andreadi</v>
      </c>
      <c r="W1606" s="3" t="str">
        <f>IFERROR((VLOOKUP(B1606,Returns!$A$3:$B$802,2,0)),"No")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VLOOKUP(M1607,People!$A$2:$B$5,2,0)</f>
        <v>Anna Andreadi</v>
      </c>
      <c r="W1607" s="3" t="str">
        <f>IFERROR((VLOOKUP(B1607,Returns!$A$3:$B$802,2,0)),"No")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VLOOKUP(M1608,People!$A$2:$B$5,2,0)</f>
        <v>Anna Andreadi</v>
      </c>
      <c r="W1608" s="3" t="str">
        <f>IFERROR((VLOOKUP(B1608,Returns!$A$3:$B$802,2,0)),"No")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VLOOKUP(M1609,People!$A$2:$B$5,2,0)</f>
        <v>Anna Andreadi</v>
      </c>
      <c r="W1609" s="3" t="str">
        <f>IFERROR((VLOOKUP(B1609,Returns!$A$3:$B$802,2,0)),"No")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VLOOKUP(M1610,People!$A$2:$B$5,2,0)</f>
        <v>Anna Andreadi</v>
      </c>
      <c r="W1610" s="3" t="str">
        <f>IFERROR((VLOOKUP(B1610,Returns!$A$3:$B$802,2,0)),"No")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VLOOKUP(M1611,People!$A$2:$B$5,2,0)</f>
        <v>Anna Andreadi</v>
      </c>
      <c r="W1611" s="3" t="str">
        <f>IFERROR((VLOOKUP(B1611,Returns!$A$3:$B$802,2,0)),"No")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VLOOKUP(M1612,People!$A$2:$B$5,2,0)</f>
        <v>Anna Andreadi</v>
      </c>
      <c r="W1612" s="3" t="str">
        <f>IFERROR((VLOOKUP(B1612,Returns!$A$3:$B$802,2,0)),"No")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VLOOKUP(M1613,People!$A$2:$B$5,2,0)</f>
        <v>Anna Andreadi</v>
      </c>
      <c r="W1613" s="3" t="str">
        <f>IFERROR((VLOOKUP(B1613,Returns!$A$3:$B$802,2,0)),"No")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VLOOKUP(M1614,People!$A$2:$B$5,2,0)</f>
        <v>Anna Andreadi</v>
      </c>
      <c r="W1614" s="3" t="str">
        <f>IFERROR((VLOOKUP(B1614,Returns!$A$3:$B$802,2,0)),"No")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VLOOKUP(M1615,People!$A$2:$B$5,2,0)</f>
        <v>Anna Andreadi</v>
      </c>
      <c r="W1615" s="3" t="str">
        <f>IFERROR((VLOOKUP(B1615,Returns!$A$3:$B$802,2,0)),"No")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VLOOKUP(M1616,People!$A$2:$B$5,2,0)</f>
        <v>Chuck Magee</v>
      </c>
      <c r="W1616" s="3" t="str">
        <f>IFERROR((VLOOKUP(B1616,Returns!$A$3:$B$802,2,0)),"No")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VLOOKUP(M1617,People!$A$2:$B$5,2,0)</f>
        <v>Kelly Williams</v>
      </c>
      <c r="W1617" s="3" t="str">
        <f>IFERROR((VLOOKUP(B1617,Returns!$A$3:$B$802,2,0)),"No")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VLOOKUP(M1618,People!$A$2:$B$5,2,0)</f>
        <v>Kelly Williams</v>
      </c>
      <c r="W1618" s="3" t="str">
        <f>IFERROR((VLOOKUP(B1618,Returns!$A$3:$B$802,2,0)),"No")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VLOOKUP(M1619,People!$A$2:$B$5,2,0)</f>
        <v>Kelly Williams</v>
      </c>
      <c r="W1619" s="3" t="str">
        <f>IFERROR((VLOOKUP(B1619,Returns!$A$3:$B$802,2,0)),"No")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VLOOKUP(M1620,People!$A$2:$B$5,2,0)</f>
        <v>Chuck Magee</v>
      </c>
      <c r="W1620" s="3" t="str">
        <f>IFERROR((VLOOKUP(B1620,Returns!$A$3:$B$802,2,0)),"No")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VLOOKUP(M1621,People!$A$2:$B$5,2,0)</f>
        <v>Chuck Magee</v>
      </c>
      <c r="W1621" s="3" t="str">
        <f>IFERROR((VLOOKUP(B1621,Returns!$A$3:$B$802,2,0)),"No")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VLOOKUP(M1622,People!$A$2:$B$5,2,0)</f>
        <v>Anna Andreadi</v>
      </c>
      <c r="W1622" s="3" t="str">
        <f>IFERROR((VLOOKUP(B1622,Returns!$A$3:$B$802,2,0)),"No")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VLOOKUP(M1623,People!$A$2:$B$5,2,0)</f>
        <v>Anna Andreadi</v>
      </c>
      <c r="W1623" s="3" t="str">
        <f>IFERROR((VLOOKUP(B1623,Returns!$A$3:$B$802,2,0)),"No")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VLOOKUP(M1624,People!$A$2:$B$5,2,0)</f>
        <v>Anna Andreadi</v>
      </c>
      <c r="W1624" s="3" t="str">
        <f>IFERROR((VLOOKUP(B1624,Returns!$A$3:$B$802,2,0)),"No")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VLOOKUP(M1625,People!$A$2:$B$5,2,0)</f>
        <v>Anna Andreadi</v>
      </c>
      <c r="W1625" s="3" t="str">
        <f>IFERROR((VLOOKUP(B1625,Returns!$A$3:$B$802,2,0)),"No")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VLOOKUP(M1626,People!$A$2:$B$5,2,0)</f>
        <v>Anna Andreadi</v>
      </c>
      <c r="W1626" s="3" t="str">
        <f>IFERROR((VLOOKUP(B1626,Returns!$A$3:$B$802,2,0)),"No")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VLOOKUP(M1627,People!$A$2:$B$5,2,0)</f>
        <v>Anna Andreadi</v>
      </c>
      <c r="W1627" s="3" t="str">
        <f>IFERROR((VLOOKUP(B1627,Returns!$A$3:$B$802,2,0)),"No")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VLOOKUP(M1628,People!$A$2:$B$5,2,0)</f>
        <v>Chuck Magee</v>
      </c>
      <c r="W1628" s="3" t="str">
        <f>IFERROR((VLOOKUP(B1628,Returns!$A$3:$B$802,2,0)),"No")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VLOOKUP(M1629,People!$A$2:$B$5,2,0)</f>
        <v>Cassandra Brandow</v>
      </c>
      <c r="W1629" s="3" t="str">
        <f>IFERROR((VLOOKUP(B1629,Returns!$A$3:$B$802,2,0)),"No")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VLOOKUP(M1630,People!$A$2:$B$5,2,0)</f>
        <v>Chuck Magee</v>
      </c>
      <c r="W1630" s="3" t="str">
        <f>IFERROR((VLOOKUP(B1630,Returns!$A$3:$B$802,2,0)),"No")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VLOOKUP(M1631,People!$A$2:$B$5,2,0)</f>
        <v>Chuck Magee</v>
      </c>
      <c r="W1631" s="3" t="str">
        <f>IFERROR((VLOOKUP(B1631,Returns!$A$3:$B$802,2,0)),"No")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VLOOKUP(M1632,People!$A$2:$B$5,2,0)</f>
        <v>Chuck Magee</v>
      </c>
      <c r="W1632" s="3" t="str">
        <f>IFERROR((VLOOKUP(B1632,Returns!$A$3:$B$802,2,0)),"No")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VLOOKUP(M1633,People!$A$2:$B$5,2,0)</f>
        <v>Chuck Magee</v>
      </c>
      <c r="W1633" s="3" t="str">
        <f>IFERROR((VLOOKUP(B1633,Returns!$A$3:$B$802,2,0)),"No")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VLOOKUP(M1634,People!$A$2:$B$5,2,0)</f>
        <v>Chuck Magee</v>
      </c>
      <c r="W1634" s="3" t="str">
        <f>IFERROR((VLOOKUP(B1634,Returns!$A$3:$B$802,2,0)),"No")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VLOOKUP(M1635,People!$A$2:$B$5,2,0)</f>
        <v>Chuck Magee</v>
      </c>
      <c r="W1635" s="3" t="str">
        <f>IFERROR((VLOOKUP(B1635,Returns!$A$3:$B$802,2,0)),"No")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VLOOKUP(M1636,People!$A$2:$B$5,2,0)</f>
        <v>Chuck Magee</v>
      </c>
      <c r="W1636" s="3" t="str">
        <f>IFERROR((VLOOKUP(B1636,Returns!$A$3:$B$802,2,0)),"No")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VLOOKUP(M1637,People!$A$2:$B$5,2,0)</f>
        <v>Anna Andreadi</v>
      </c>
      <c r="W1637" s="3" t="str">
        <f>IFERROR((VLOOKUP(B1637,Returns!$A$3:$B$802,2,0)),"No")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VLOOKUP(M1638,People!$A$2:$B$5,2,0)</f>
        <v>Anna Andreadi</v>
      </c>
      <c r="W1638" s="3" t="str">
        <f>IFERROR((VLOOKUP(B1638,Returns!$A$3:$B$802,2,0)),"No")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VLOOKUP(M1639,People!$A$2:$B$5,2,0)</f>
        <v>Anna Andreadi</v>
      </c>
      <c r="W1639" s="3" t="str">
        <f>IFERROR((VLOOKUP(B1639,Returns!$A$3:$B$802,2,0)),"No")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VLOOKUP(M1640,People!$A$2:$B$5,2,0)</f>
        <v>Chuck Magee</v>
      </c>
      <c r="W1640" s="3" t="str">
        <f>IFERROR((VLOOKUP(B1640,Returns!$A$3:$B$802,2,0)),"No")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VLOOKUP(M1641,People!$A$2:$B$5,2,0)</f>
        <v>Chuck Magee</v>
      </c>
      <c r="W1641" s="3" t="str">
        <f>IFERROR((VLOOKUP(B1641,Returns!$A$3:$B$802,2,0)),"No")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VLOOKUP(M1642,People!$A$2:$B$5,2,0)</f>
        <v>Chuck Magee</v>
      </c>
      <c r="W1642" s="3" t="str">
        <f>IFERROR((VLOOKUP(B1642,Returns!$A$3:$B$802,2,0)),"No")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VLOOKUP(M1643,People!$A$2:$B$5,2,0)</f>
        <v>Chuck Magee</v>
      </c>
      <c r="W1643" s="3" t="str">
        <f>IFERROR((VLOOKUP(B1643,Returns!$A$3:$B$802,2,0)),"No")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VLOOKUP(M1644,People!$A$2:$B$5,2,0)</f>
        <v>Kelly Williams</v>
      </c>
      <c r="W1644" s="3" t="str">
        <f>IFERROR((VLOOKUP(B1644,Returns!$A$3:$B$802,2,0)),"No")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VLOOKUP(M1645,People!$A$2:$B$5,2,0)</f>
        <v>Anna Andreadi</v>
      </c>
      <c r="W1645" s="3" t="str">
        <f>IFERROR((VLOOKUP(B1645,Returns!$A$3:$B$802,2,0)),"No")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VLOOKUP(M1646,People!$A$2:$B$5,2,0)</f>
        <v>Anna Andreadi</v>
      </c>
      <c r="W1646" s="3" t="str">
        <f>IFERROR((VLOOKUP(B1646,Returns!$A$3:$B$802,2,0)),"No")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VLOOKUP(M1647,People!$A$2:$B$5,2,0)</f>
        <v>Anna Andreadi</v>
      </c>
      <c r="W1647" s="3" t="str">
        <f>IFERROR((VLOOKUP(B1647,Returns!$A$3:$B$802,2,0)),"No")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VLOOKUP(M1648,People!$A$2:$B$5,2,0)</f>
        <v>Chuck Magee</v>
      </c>
      <c r="W1648" s="3" t="str">
        <f>IFERROR((VLOOKUP(B1648,Returns!$A$3:$B$802,2,0)),"No")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VLOOKUP(M1649,People!$A$2:$B$5,2,0)</f>
        <v>Chuck Magee</v>
      </c>
      <c r="W1649" s="3" t="str">
        <f>IFERROR((VLOOKUP(B1649,Returns!$A$3:$B$802,2,0)),"No")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VLOOKUP(M1650,People!$A$2:$B$5,2,0)</f>
        <v>Chuck Magee</v>
      </c>
      <c r="W1650" s="3" t="str">
        <f>IFERROR((VLOOKUP(B1650,Returns!$A$3:$B$802,2,0)),"No")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VLOOKUP(M1651,People!$A$2:$B$5,2,0)</f>
        <v>Chuck Magee</v>
      </c>
      <c r="W1651" s="3" t="str">
        <f>IFERROR((VLOOKUP(B1651,Returns!$A$3:$B$802,2,0)),"No")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VLOOKUP(M1652,People!$A$2:$B$5,2,0)</f>
        <v>Anna Andreadi</v>
      </c>
      <c r="W1652" s="3" t="str">
        <f>IFERROR((VLOOKUP(B1652,Returns!$A$3:$B$802,2,0)),"No")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VLOOKUP(M1653,People!$A$2:$B$5,2,0)</f>
        <v>Anna Andreadi</v>
      </c>
      <c r="W1653" s="3" t="str">
        <f>IFERROR((VLOOKUP(B1653,Returns!$A$3:$B$802,2,0)),"No")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VLOOKUP(M1654,People!$A$2:$B$5,2,0)</f>
        <v>Anna Andreadi</v>
      </c>
      <c r="W1654" s="3" t="str">
        <f>IFERROR((VLOOKUP(B1654,Returns!$A$3:$B$802,2,0)),"No")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VLOOKUP(M1655,People!$A$2:$B$5,2,0)</f>
        <v>Anna Andreadi</v>
      </c>
      <c r="W1655" s="3" t="str">
        <f>IFERROR((VLOOKUP(B1655,Returns!$A$3:$B$802,2,0)),"No")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VLOOKUP(M1656,People!$A$2:$B$5,2,0)</f>
        <v>Anna Andreadi</v>
      </c>
      <c r="W1656" s="3" t="str">
        <f>IFERROR((VLOOKUP(B1656,Returns!$A$3:$B$802,2,0)),"No")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VLOOKUP(M1657,People!$A$2:$B$5,2,0)</f>
        <v>Anna Andreadi</v>
      </c>
      <c r="W1657" s="3" t="str">
        <f>IFERROR((VLOOKUP(B1657,Returns!$A$3:$B$802,2,0)),"No")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VLOOKUP(M1658,People!$A$2:$B$5,2,0)</f>
        <v>Anna Andreadi</v>
      </c>
      <c r="W1658" s="3" t="str">
        <f>IFERROR((VLOOKUP(B1658,Returns!$A$3:$B$802,2,0)),"No")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VLOOKUP(M1659,People!$A$2:$B$5,2,0)</f>
        <v>Kelly Williams</v>
      </c>
      <c r="W1659" s="3" t="str">
        <f>IFERROR((VLOOKUP(B1659,Returns!$A$3:$B$802,2,0)),"No")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VLOOKUP(M1660,People!$A$2:$B$5,2,0)</f>
        <v>Anna Andreadi</v>
      </c>
      <c r="W1660" s="3" t="str">
        <f>IFERROR((VLOOKUP(B1660,Returns!$A$3:$B$802,2,0)),"No")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VLOOKUP(M1661,People!$A$2:$B$5,2,0)</f>
        <v>Anna Andreadi</v>
      </c>
      <c r="W1661" s="3" t="str">
        <f>IFERROR((VLOOKUP(B1661,Returns!$A$3:$B$802,2,0)),"No")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VLOOKUP(M1662,People!$A$2:$B$5,2,0)</f>
        <v>Anna Andreadi</v>
      </c>
      <c r="W1662" s="3" t="str">
        <f>IFERROR((VLOOKUP(B1662,Returns!$A$3:$B$802,2,0)),"No")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VLOOKUP(M1663,People!$A$2:$B$5,2,0)</f>
        <v>Chuck Magee</v>
      </c>
      <c r="W1663" s="3" t="str">
        <f>IFERROR((VLOOKUP(B1663,Returns!$A$3:$B$802,2,0)),"No")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VLOOKUP(M1664,People!$A$2:$B$5,2,0)</f>
        <v>Chuck Magee</v>
      </c>
      <c r="W1664" s="3" t="str">
        <f>IFERROR((VLOOKUP(B1664,Returns!$A$3:$B$802,2,0)),"No")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VLOOKUP(M1665,People!$A$2:$B$5,2,0)</f>
        <v>Kelly Williams</v>
      </c>
      <c r="W1665" s="3" t="str">
        <f>IFERROR((VLOOKUP(B1665,Returns!$A$3:$B$802,2,0)),"No")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VLOOKUP(M1666,People!$A$2:$B$5,2,0)</f>
        <v>Kelly Williams</v>
      </c>
      <c r="W1666" s="3" t="str">
        <f>IFERROR((VLOOKUP(B1666,Returns!$A$3:$B$802,2,0)),"No")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VLOOKUP(M1667,People!$A$2:$B$5,2,0)</f>
        <v>Kelly Williams</v>
      </c>
      <c r="W1667" s="3" t="str">
        <f>IFERROR((VLOOKUP(B1667,Returns!$A$3:$B$802,2,0)),"No")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VLOOKUP(M1668,People!$A$2:$B$5,2,0)</f>
        <v>Kelly Williams</v>
      </c>
      <c r="W1668" s="3" t="str">
        <f>IFERROR((VLOOKUP(B1668,Returns!$A$3:$B$802,2,0)),"No")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VLOOKUP(M1669,People!$A$2:$B$5,2,0)</f>
        <v>Kelly Williams</v>
      </c>
      <c r="W1669" s="3" t="str">
        <f>IFERROR((VLOOKUP(B1669,Returns!$A$3:$B$802,2,0)),"No")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VLOOKUP(M1670,People!$A$2:$B$5,2,0)</f>
        <v>Kelly Williams</v>
      </c>
      <c r="W1670" s="3" t="str">
        <f>IFERROR((VLOOKUP(B1670,Returns!$A$3:$B$802,2,0)),"No")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VLOOKUP(M1671,People!$A$2:$B$5,2,0)</f>
        <v>Chuck Magee</v>
      </c>
      <c r="W1671" s="3" t="str">
        <f>IFERROR((VLOOKUP(B1671,Returns!$A$3:$B$802,2,0)),"No")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VLOOKUP(M1672,People!$A$2:$B$5,2,0)</f>
        <v>Kelly Williams</v>
      </c>
      <c r="W1672" s="3" t="str">
        <f>IFERROR((VLOOKUP(B1672,Returns!$A$3:$B$802,2,0)),"No")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VLOOKUP(M1673,People!$A$2:$B$5,2,0)</f>
        <v>Anna Andreadi</v>
      </c>
      <c r="W1673" s="3" t="str">
        <f>IFERROR((VLOOKUP(B1673,Returns!$A$3:$B$802,2,0)),"No")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VLOOKUP(M1674,People!$A$2:$B$5,2,0)</f>
        <v>Kelly Williams</v>
      </c>
      <c r="W1674" s="3" t="str">
        <f>IFERROR((VLOOKUP(B1674,Returns!$A$3:$B$802,2,0)),"No")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VLOOKUP(M1675,People!$A$2:$B$5,2,0)</f>
        <v>Cassandra Brandow</v>
      </c>
      <c r="W1675" s="3" t="str">
        <f>IFERROR((VLOOKUP(B1675,Returns!$A$3:$B$802,2,0)),"No")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VLOOKUP(M1676,People!$A$2:$B$5,2,0)</f>
        <v>Kelly Williams</v>
      </c>
      <c r="W1676" s="3" t="str">
        <f>IFERROR((VLOOKUP(B1676,Returns!$A$3:$B$802,2,0)),"No")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VLOOKUP(M1677,People!$A$2:$B$5,2,0)</f>
        <v>Kelly Williams</v>
      </c>
      <c r="W1677" s="3" t="str">
        <f>IFERROR((VLOOKUP(B1677,Returns!$A$3:$B$802,2,0)),"No")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VLOOKUP(M1678,People!$A$2:$B$5,2,0)</f>
        <v>Anna Andreadi</v>
      </c>
      <c r="W1678" s="3" t="str">
        <f>IFERROR((VLOOKUP(B1678,Returns!$A$3:$B$802,2,0)),"No")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VLOOKUP(M1679,People!$A$2:$B$5,2,0)</f>
        <v>Anna Andreadi</v>
      </c>
      <c r="W1679" s="3" t="str">
        <f>IFERROR((VLOOKUP(B1679,Returns!$A$3:$B$802,2,0)),"No")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VLOOKUP(M1680,People!$A$2:$B$5,2,0)</f>
        <v>Chuck Magee</v>
      </c>
      <c r="W1680" s="3" t="str">
        <f>IFERROR((VLOOKUP(B1680,Returns!$A$3:$B$802,2,0)),"No")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VLOOKUP(M1681,People!$A$2:$B$5,2,0)</f>
        <v>Chuck Magee</v>
      </c>
      <c r="W1681" s="3" t="str">
        <f>IFERROR((VLOOKUP(B1681,Returns!$A$3:$B$802,2,0)),"No")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VLOOKUP(M1682,People!$A$2:$B$5,2,0)</f>
        <v>Chuck Magee</v>
      </c>
      <c r="W1682" s="3" t="str">
        <f>IFERROR((VLOOKUP(B1682,Returns!$A$3:$B$802,2,0)),"No")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VLOOKUP(M1683,People!$A$2:$B$5,2,0)</f>
        <v>Chuck Magee</v>
      </c>
      <c r="W1683" s="3" t="str">
        <f>IFERROR((VLOOKUP(B1683,Returns!$A$3:$B$802,2,0)),"No")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VLOOKUP(M1684,People!$A$2:$B$5,2,0)</f>
        <v>Anna Andreadi</v>
      </c>
      <c r="W1684" s="3" t="str">
        <f>IFERROR((VLOOKUP(B1684,Returns!$A$3:$B$802,2,0)),"No")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VLOOKUP(M1685,People!$A$2:$B$5,2,0)</f>
        <v>Anna Andreadi</v>
      </c>
      <c r="W1685" s="3" t="str">
        <f>IFERROR((VLOOKUP(B1685,Returns!$A$3:$B$802,2,0)),"No")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VLOOKUP(M1686,People!$A$2:$B$5,2,0)</f>
        <v>Chuck Magee</v>
      </c>
      <c r="W1686" s="3" t="str">
        <f>IFERROR((VLOOKUP(B1686,Returns!$A$3:$B$802,2,0)),"No")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VLOOKUP(M1687,People!$A$2:$B$5,2,0)</f>
        <v>Chuck Magee</v>
      </c>
      <c r="W1687" s="3" t="str">
        <f>IFERROR((VLOOKUP(B1687,Returns!$A$3:$B$802,2,0)),"No")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VLOOKUP(M1688,People!$A$2:$B$5,2,0)</f>
        <v>Chuck Magee</v>
      </c>
      <c r="W1688" s="3" t="str">
        <f>IFERROR((VLOOKUP(B1688,Returns!$A$3:$B$802,2,0)),"No")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VLOOKUP(M1689,People!$A$2:$B$5,2,0)</f>
        <v>Chuck Magee</v>
      </c>
      <c r="W1689" s="3" t="str">
        <f>IFERROR((VLOOKUP(B1689,Returns!$A$3:$B$802,2,0)),"No")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VLOOKUP(M1690,People!$A$2:$B$5,2,0)</f>
        <v>Chuck Magee</v>
      </c>
      <c r="W1690" s="3" t="str">
        <f>IFERROR((VLOOKUP(B1690,Returns!$A$3:$B$802,2,0)),"No")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VLOOKUP(M1691,People!$A$2:$B$5,2,0)</f>
        <v>Chuck Magee</v>
      </c>
      <c r="W1691" s="3" t="str">
        <f>IFERROR((VLOOKUP(B1691,Returns!$A$3:$B$802,2,0)),"No")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VLOOKUP(M1692,People!$A$2:$B$5,2,0)</f>
        <v>Kelly Williams</v>
      </c>
      <c r="W1692" s="3" t="str">
        <f>IFERROR((VLOOKUP(B1692,Returns!$A$3:$B$802,2,0)),"No")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VLOOKUP(M1693,People!$A$2:$B$5,2,0)</f>
        <v>Kelly Williams</v>
      </c>
      <c r="W1693" s="3" t="str">
        <f>IFERROR((VLOOKUP(B1693,Returns!$A$3:$B$802,2,0)),"No")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VLOOKUP(M1694,People!$A$2:$B$5,2,0)</f>
        <v>Chuck Magee</v>
      </c>
      <c r="W1694" s="3" t="str">
        <f>IFERROR((VLOOKUP(B1694,Returns!$A$3:$B$802,2,0)),"No")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VLOOKUP(M1695,People!$A$2:$B$5,2,0)</f>
        <v>Kelly Williams</v>
      </c>
      <c r="W1695" s="3" t="str">
        <f>IFERROR((VLOOKUP(B1695,Returns!$A$3:$B$802,2,0)),"No")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VLOOKUP(M1696,People!$A$2:$B$5,2,0)</f>
        <v>Chuck Magee</v>
      </c>
      <c r="W1696" s="3" t="str">
        <f>IFERROR((VLOOKUP(B1696,Returns!$A$3:$B$802,2,0)),"No")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VLOOKUP(M1697,People!$A$2:$B$5,2,0)</f>
        <v>Chuck Magee</v>
      </c>
      <c r="W1697" s="3" t="str">
        <f>IFERROR((VLOOKUP(B1697,Returns!$A$3:$B$802,2,0)),"No")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VLOOKUP(M1698,People!$A$2:$B$5,2,0)</f>
        <v>Chuck Magee</v>
      </c>
      <c r="W1698" s="3" t="str">
        <f>IFERROR((VLOOKUP(B1698,Returns!$A$3:$B$802,2,0)),"No")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VLOOKUP(M1699,People!$A$2:$B$5,2,0)</f>
        <v>Anna Andreadi</v>
      </c>
      <c r="W1699" s="3" t="str">
        <f>IFERROR((VLOOKUP(B1699,Returns!$A$3:$B$802,2,0)),"No")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VLOOKUP(M1700,People!$A$2:$B$5,2,0)</f>
        <v>Anna Andreadi</v>
      </c>
      <c r="W1700" s="3" t="str">
        <f>IFERROR((VLOOKUP(B1700,Returns!$A$3:$B$802,2,0)),"No")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VLOOKUP(M1701,People!$A$2:$B$5,2,0)</f>
        <v>Anna Andreadi</v>
      </c>
      <c r="W1701" s="3" t="str">
        <f>IFERROR((VLOOKUP(B1701,Returns!$A$3:$B$802,2,0)),"No")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VLOOKUP(M1702,People!$A$2:$B$5,2,0)</f>
        <v>Chuck Magee</v>
      </c>
      <c r="W1702" s="3" t="str">
        <f>IFERROR((VLOOKUP(B1702,Returns!$A$3:$B$802,2,0)),"No")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VLOOKUP(M1703,People!$A$2:$B$5,2,0)</f>
        <v>Chuck Magee</v>
      </c>
      <c r="W1703" s="3" t="str">
        <f>IFERROR((VLOOKUP(B1703,Returns!$A$3:$B$802,2,0)),"No")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VLOOKUP(M1704,People!$A$2:$B$5,2,0)</f>
        <v>Chuck Magee</v>
      </c>
      <c r="W1704" s="3" t="str">
        <f>IFERROR((VLOOKUP(B1704,Returns!$A$3:$B$802,2,0)),"No")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VLOOKUP(M1705,People!$A$2:$B$5,2,0)</f>
        <v>Anna Andreadi</v>
      </c>
      <c r="W1705" s="3" t="str">
        <f>IFERROR((VLOOKUP(B1705,Returns!$A$3:$B$802,2,0)),"No")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VLOOKUP(M1706,People!$A$2:$B$5,2,0)</f>
        <v>Anna Andreadi</v>
      </c>
      <c r="W1706" s="3" t="str">
        <f>IFERROR((VLOOKUP(B1706,Returns!$A$3:$B$802,2,0)),"No")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VLOOKUP(M1707,People!$A$2:$B$5,2,0)</f>
        <v>Chuck Magee</v>
      </c>
      <c r="W1707" s="3" t="str">
        <f>IFERROR((VLOOKUP(B1707,Returns!$A$3:$B$802,2,0)),"No")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VLOOKUP(M1708,People!$A$2:$B$5,2,0)</f>
        <v>Anna Andreadi</v>
      </c>
      <c r="W1708" s="3" t="str">
        <f>IFERROR((VLOOKUP(B1708,Returns!$A$3:$B$802,2,0)),"No")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VLOOKUP(M1709,People!$A$2:$B$5,2,0)</f>
        <v>Anna Andreadi</v>
      </c>
      <c r="W1709" s="3" t="str">
        <f>IFERROR((VLOOKUP(B1709,Returns!$A$3:$B$802,2,0)),"No")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VLOOKUP(M1710,People!$A$2:$B$5,2,0)</f>
        <v>Anna Andreadi</v>
      </c>
      <c r="W1710" s="3" t="str">
        <f>IFERROR((VLOOKUP(B1710,Returns!$A$3:$B$802,2,0)),"No")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VLOOKUP(M1711,People!$A$2:$B$5,2,0)</f>
        <v>Anna Andreadi</v>
      </c>
      <c r="W1711" s="3" t="str">
        <f>IFERROR((VLOOKUP(B1711,Returns!$A$3:$B$802,2,0)),"No")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VLOOKUP(M1712,People!$A$2:$B$5,2,0)</f>
        <v>Anna Andreadi</v>
      </c>
      <c r="W1712" s="3" t="str">
        <f>IFERROR((VLOOKUP(B1712,Returns!$A$3:$B$802,2,0)),"No")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VLOOKUP(M1713,People!$A$2:$B$5,2,0)</f>
        <v>Anna Andreadi</v>
      </c>
      <c r="W1713" s="3" t="str">
        <f>IFERROR((VLOOKUP(B1713,Returns!$A$3:$B$802,2,0)),"No")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VLOOKUP(M1714,People!$A$2:$B$5,2,0)</f>
        <v>Kelly Williams</v>
      </c>
      <c r="W1714" s="3" t="str">
        <f>IFERROR((VLOOKUP(B1714,Returns!$A$3:$B$802,2,0)),"No")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VLOOKUP(M1715,People!$A$2:$B$5,2,0)</f>
        <v>Kelly Williams</v>
      </c>
      <c r="W1715" s="3" t="str">
        <f>IFERROR((VLOOKUP(B1715,Returns!$A$3:$B$802,2,0)),"No")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VLOOKUP(M1716,People!$A$2:$B$5,2,0)</f>
        <v>Anna Andreadi</v>
      </c>
      <c r="W1716" s="3" t="str">
        <f>IFERROR((VLOOKUP(B1716,Returns!$A$3:$B$802,2,0)),"No")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VLOOKUP(M1717,People!$A$2:$B$5,2,0)</f>
        <v>Chuck Magee</v>
      </c>
      <c r="W1717" s="3" t="str">
        <f>IFERROR((VLOOKUP(B1717,Returns!$A$3:$B$802,2,0)),"No")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VLOOKUP(M1718,People!$A$2:$B$5,2,0)</f>
        <v>Chuck Magee</v>
      </c>
      <c r="W1718" s="3" t="str">
        <f>IFERROR((VLOOKUP(B1718,Returns!$A$3:$B$802,2,0)),"No")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VLOOKUP(M1719,People!$A$2:$B$5,2,0)</f>
        <v>Chuck Magee</v>
      </c>
      <c r="W1719" s="3" t="str">
        <f>IFERROR((VLOOKUP(B1719,Returns!$A$3:$B$802,2,0)),"No")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VLOOKUP(M1720,People!$A$2:$B$5,2,0)</f>
        <v>Chuck Magee</v>
      </c>
      <c r="W1720" s="3" t="str">
        <f>IFERROR((VLOOKUP(B1720,Returns!$A$3:$B$802,2,0)),"No")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VLOOKUP(M1721,People!$A$2:$B$5,2,0)</f>
        <v>Chuck Magee</v>
      </c>
      <c r="W1721" s="3" t="str">
        <f>IFERROR((VLOOKUP(B1721,Returns!$A$3:$B$802,2,0)),"No")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VLOOKUP(M1722,People!$A$2:$B$5,2,0)</f>
        <v>Chuck Magee</v>
      </c>
      <c r="W1722" s="3" t="str">
        <f>IFERROR((VLOOKUP(B1722,Returns!$A$3:$B$802,2,0)),"No")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VLOOKUP(M1723,People!$A$2:$B$5,2,0)</f>
        <v>Kelly Williams</v>
      </c>
      <c r="W1723" s="3" t="str">
        <f>IFERROR((VLOOKUP(B1723,Returns!$A$3:$B$802,2,0)),"No")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VLOOKUP(M1724,People!$A$2:$B$5,2,0)</f>
        <v>Kelly Williams</v>
      </c>
      <c r="W1724" s="3" t="str">
        <f>IFERROR((VLOOKUP(B1724,Returns!$A$3:$B$802,2,0)),"No")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VLOOKUP(M1725,People!$A$2:$B$5,2,0)</f>
        <v>Kelly Williams</v>
      </c>
      <c r="W1725" s="3" t="str">
        <f>IFERROR((VLOOKUP(B1725,Returns!$A$3:$B$802,2,0)),"No")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VLOOKUP(M1726,People!$A$2:$B$5,2,0)</f>
        <v>Chuck Magee</v>
      </c>
      <c r="W1726" s="3" t="str">
        <f>IFERROR((VLOOKUP(B1726,Returns!$A$3:$B$802,2,0)),"No")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VLOOKUP(M1727,People!$A$2:$B$5,2,0)</f>
        <v>Chuck Magee</v>
      </c>
      <c r="W1727" s="3" t="str">
        <f>IFERROR((VLOOKUP(B1727,Returns!$A$3:$B$802,2,0)),"No")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VLOOKUP(M1728,People!$A$2:$B$5,2,0)</f>
        <v>Chuck Magee</v>
      </c>
      <c r="W1728" s="3" t="str">
        <f>IFERROR((VLOOKUP(B1728,Returns!$A$3:$B$802,2,0)),"No")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VLOOKUP(M1729,People!$A$2:$B$5,2,0)</f>
        <v>Chuck Magee</v>
      </c>
      <c r="W1729" s="3" t="str">
        <f>IFERROR((VLOOKUP(B1729,Returns!$A$3:$B$802,2,0)),"No")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VLOOKUP(M1730,People!$A$2:$B$5,2,0)</f>
        <v>Cassandra Brandow</v>
      </c>
      <c r="W1730" s="3" t="str">
        <f>IFERROR((VLOOKUP(B1730,Returns!$A$3:$B$802,2,0)),"No")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VLOOKUP(M1731,People!$A$2:$B$5,2,0)</f>
        <v>Cassandra Brandow</v>
      </c>
      <c r="W1731" s="3" t="str">
        <f>IFERROR((VLOOKUP(B1731,Returns!$A$3:$B$802,2,0)),"No")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VLOOKUP(M1732,People!$A$2:$B$5,2,0)</f>
        <v>Cassandra Brandow</v>
      </c>
      <c r="W1732" s="3" t="str">
        <f>IFERROR((VLOOKUP(B1732,Returns!$A$3:$B$802,2,0)),"No")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VLOOKUP(M1733,People!$A$2:$B$5,2,0)</f>
        <v>Cassandra Brandow</v>
      </c>
      <c r="W1733" s="3" t="str">
        <f>IFERROR((VLOOKUP(B1733,Returns!$A$3:$B$802,2,0)),"No")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VLOOKUP(M1734,People!$A$2:$B$5,2,0)</f>
        <v>Kelly Williams</v>
      </c>
      <c r="W1734" s="3" t="str">
        <f>IFERROR((VLOOKUP(B1734,Returns!$A$3:$B$802,2,0)),"No")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VLOOKUP(M1735,People!$A$2:$B$5,2,0)</f>
        <v>Kelly Williams</v>
      </c>
      <c r="W1735" s="3" t="str">
        <f>IFERROR((VLOOKUP(B1735,Returns!$A$3:$B$802,2,0)),"No")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VLOOKUP(M1736,People!$A$2:$B$5,2,0)</f>
        <v>Cassandra Brandow</v>
      </c>
      <c r="W1736" s="3" t="str">
        <f>IFERROR((VLOOKUP(B1736,Returns!$A$3:$B$802,2,0)),"No")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VLOOKUP(M1737,People!$A$2:$B$5,2,0)</f>
        <v>Cassandra Brandow</v>
      </c>
      <c r="W1737" s="3" t="str">
        <f>IFERROR((VLOOKUP(B1737,Returns!$A$3:$B$802,2,0)),"No")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VLOOKUP(M1738,People!$A$2:$B$5,2,0)</f>
        <v>Cassandra Brandow</v>
      </c>
      <c r="W1738" s="3" t="str">
        <f>IFERROR((VLOOKUP(B1738,Returns!$A$3:$B$802,2,0)),"No")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VLOOKUP(M1739,People!$A$2:$B$5,2,0)</f>
        <v>Anna Andreadi</v>
      </c>
      <c r="W1739" s="3" t="str">
        <f>IFERROR((VLOOKUP(B1739,Returns!$A$3:$B$802,2,0)),"No")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VLOOKUP(M1740,People!$A$2:$B$5,2,0)</f>
        <v>Anna Andreadi</v>
      </c>
      <c r="W1740" s="3" t="str">
        <f>IFERROR((VLOOKUP(B1740,Returns!$A$3:$B$802,2,0)),"No")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VLOOKUP(M1741,People!$A$2:$B$5,2,0)</f>
        <v>Anna Andreadi</v>
      </c>
      <c r="W1741" s="3" t="str">
        <f>IFERROR((VLOOKUP(B1741,Returns!$A$3:$B$802,2,0)),"No")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VLOOKUP(M1742,People!$A$2:$B$5,2,0)</f>
        <v>Anna Andreadi</v>
      </c>
      <c r="W1742" s="3" t="str">
        <f>IFERROR((VLOOKUP(B1742,Returns!$A$3:$B$802,2,0)),"No")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VLOOKUP(M1743,People!$A$2:$B$5,2,0)</f>
        <v>Chuck Magee</v>
      </c>
      <c r="W1743" s="3" t="str">
        <f>IFERROR((VLOOKUP(B1743,Returns!$A$3:$B$802,2,0)),"No")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VLOOKUP(M1744,People!$A$2:$B$5,2,0)</f>
        <v>Chuck Magee</v>
      </c>
      <c r="W1744" s="3" t="str">
        <f>IFERROR((VLOOKUP(B1744,Returns!$A$3:$B$802,2,0)),"No")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VLOOKUP(M1745,People!$A$2:$B$5,2,0)</f>
        <v>Chuck Magee</v>
      </c>
      <c r="W1745" s="3" t="str">
        <f>IFERROR((VLOOKUP(B1745,Returns!$A$3:$B$802,2,0)),"No")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VLOOKUP(M1746,People!$A$2:$B$5,2,0)</f>
        <v>Chuck Magee</v>
      </c>
      <c r="W1746" s="3" t="str">
        <f>IFERROR((VLOOKUP(B1746,Returns!$A$3:$B$802,2,0)),"No")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VLOOKUP(M1747,People!$A$2:$B$5,2,0)</f>
        <v>Chuck Magee</v>
      </c>
      <c r="W1747" s="3" t="str">
        <f>IFERROR((VLOOKUP(B1747,Returns!$A$3:$B$802,2,0)),"No")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VLOOKUP(M1748,People!$A$2:$B$5,2,0)</f>
        <v>Cassandra Brandow</v>
      </c>
      <c r="W1748" s="3" t="str">
        <f>IFERROR((VLOOKUP(B1748,Returns!$A$3:$B$802,2,0)),"No")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VLOOKUP(M1749,People!$A$2:$B$5,2,0)</f>
        <v>Cassandra Brandow</v>
      </c>
      <c r="W1749" s="3" t="str">
        <f>IFERROR((VLOOKUP(B1749,Returns!$A$3:$B$802,2,0)),"No")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VLOOKUP(M1750,People!$A$2:$B$5,2,0)</f>
        <v>Kelly Williams</v>
      </c>
      <c r="W1750" s="3" t="str">
        <f>IFERROR((VLOOKUP(B1750,Returns!$A$3:$B$802,2,0)),"No")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VLOOKUP(M1751,People!$A$2:$B$5,2,0)</f>
        <v>Kelly Williams</v>
      </c>
      <c r="W1751" s="3" t="str">
        <f>IFERROR((VLOOKUP(B1751,Returns!$A$3:$B$802,2,0)),"No")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VLOOKUP(M1752,People!$A$2:$B$5,2,0)</f>
        <v>Kelly Williams</v>
      </c>
      <c r="W1752" s="3" t="str">
        <f>IFERROR((VLOOKUP(B1752,Returns!$A$3:$B$802,2,0)),"No")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VLOOKUP(M1753,People!$A$2:$B$5,2,0)</f>
        <v>Anna Andreadi</v>
      </c>
      <c r="W1753" s="3" t="str">
        <f>IFERROR((VLOOKUP(B1753,Returns!$A$3:$B$802,2,0)),"No")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VLOOKUP(M1754,People!$A$2:$B$5,2,0)</f>
        <v>Anna Andreadi</v>
      </c>
      <c r="W1754" s="3" t="str">
        <f>IFERROR((VLOOKUP(B1754,Returns!$A$3:$B$802,2,0)),"No")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VLOOKUP(M1755,People!$A$2:$B$5,2,0)</f>
        <v>Anna Andreadi</v>
      </c>
      <c r="W1755" s="3" t="str">
        <f>IFERROR((VLOOKUP(B1755,Returns!$A$3:$B$802,2,0)),"No")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VLOOKUP(M1756,People!$A$2:$B$5,2,0)</f>
        <v>Anna Andreadi</v>
      </c>
      <c r="W1756" s="3" t="str">
        <f>IFERROR((VLOOKUP(B1756,Returns!$A$3:$B$802,2,0)),"No")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VLOOKUP(M1757,People!$A$2:$B$5,2,0)</f>
        <v>Kelly Williams</v>
      </c>
      <c r="W1757" s="3" t="str">
        <f>IFERROR((VLOOKUP(B1757,Returns!$A$3:$B$802,2,0)),"No")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VLOOKUP(M1758,People!$A$2:$B$5,2,0)</f>
        <v>Kelly Williams</v>
      </c>
      <c r="W1758" s="3" t="str">
        <f>IFERROR((VLOOKUP(B1758,Returns!$A$3:$B$802,2,0)),"No")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VLOOKUP(M1759,People!$A$2:$B$5,2,0)</f>
        <v>Kelly Williams</v>
      </c>
      <c r="W1759" s="3" t="str">
        <f>IFERROR((VLOOKUP(B1759,Returns!$A$3:$B$802,2,0)),"No")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VLOOKUP(M1760,People!$A$2:$B$5,2,0)</f>
        <v>Kelly Williams</v>
      </c>
      <c r="W1760" s="3" t="str">
        <f>IFERROR((VLOOKUP(B1760,Returns!$A$3:$B$802,2,0)),"No")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VLOOKUP(M1761,People!$A$2:$B$5,2,0)</f>
        <v>Chuck Magee</v>
      </c>
      <c r="W1761" s="3" t="str">
        <f>IFERROR((VLOOKUP(B1761,Returns!$A$3:$B$802,2,0)),"No")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VLOOKUP(M1762,People!$A$2:$B$5,2,0)</f>
        <v>Anna Andreadi</v>
      </c>
      <c r="W1762" s="3" t="str">
        <f>IFERROR((VLOOKUP(B1762,Returns!$A$3:$B$802,2,0)),"No")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VLOOKUP(M1763,People!$A$2:$B$5,2,0)</f>
        <v>Anna Andreadi</v>
      </c>
      <c r="W1763" s="3" t="str">
        <f>IFERROR((VLOOKUP(B1763,Returns!$A$3:$B$802,2,0)),"No")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VLOOKUP(M1764,People!$A$2:$B$5,2,0)</f>
        <v>Anna Andreadi</v>
      </c>
      <c r="W1764" s="3" t="str">
        <f>IFERROR((VLOOKUP(B1764,Returns!$A$3:$B$802,2,0)),"No")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VLOOKUP(M1765,People!$A$2:$B$5,2,0)</f>
        <v>Cassandra Brandow</v>
      </c>
      <c r="W1765" s="3" t="str">
        <f>IFERROR((VLOOKUP(B1765,Returns!$A$3:$B$802,2,0)),"No")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VLOOKUP(M1766,People!$A$2:$B$5,2,0)</f>
        <v>Cassandra Brandow</v>
      </c>
      <c r="W1766" s="3" t="str">
        <f>IFERROR((VLOOKUP(B1766,Returns!$A$3:$B$802,2,0)),"No")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VLOOKUP(M1767,People!$A$2:$B$5,2,0)</f>
        <v>Cassandra Brandow</v>
      </c>
      <c r="W1767" s="3" t="str">
        <f>IFERROR((VLOOKUP(B1767,Returns!$A$3:$B$802,2,0)),"No")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VLOOKUP(M1768,People!$A$2:$B$5,2,0)</f>
        <v>Cassandra Brandow</v>
      </c>
      <c r="W1768" s="3" t="str">
        <f>IFERROR((VLOOKUP(B1768,Returns!$A$3:$B$802,2,0)),"No")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VLOOKUP(M1769,People!$A$2:$B$5,2,0)</f>
        <v>Cassandra Brandow</v>
      </c>
      <c r="W1769" s="3" t="str">
        <f>IFERROR((VLOOKUP(B1769,Returns!$A$3:$B$802,2,0)),"No")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VLOOKUP(M1770,People!$A$2:$B$5,2,0)</f>
        <v>Cassandra Brandow</v>
      </c>
      <c r="W1770" s="3" t="str">
        <f>IFERROR((VLOOKUP(B1770,Returns!$A$3:$B$802,2,0)),"No")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VLOOKUP(M1771,People!$A$2:$B$5,2,0)</f>
        <v>Kelly Williams</v>
      </c>
      <c r="W1771" s="3" t="str">
        <f>IFERROR((VLOOKUP(B1771,Returns!$A$3:$B$802,2,0)),"No")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VLOOKUP(M1772,People!$A$2:$B$5,2,0)</f>
        <v>Kelly Williams</v>
      </c>
      <c r="W1772" s="3" t="str">
        <f>IFERROR((VLOOKUP(B1772,Returns!$A$3:$B$802,2,0)),"No")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VLOOKUP(M1773,People!$A$2:$B$5,2,0)</f>
        <v>Kelly Williams</v>
      </c>
      <c r="W1773" s="3" t="str">
        <f>IFERROR((VLOOKUP(B1773,Returns!$A$3:$B$802,2,0)),"No")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VLOOKUP(M1774,People!$A$2:$B$5,2,0)</f>
        <v>Kelly Williams</v>
      </c>
      <c r="W1774" s="3" t="str">
        <f>IFERROR((VLOOKUP(B1774,Returns!$A$3:$B$802,2,0)),"No")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VLOOKUP(M1775,People!$A$2:$B$5,2,0)</f>
        <v>Chuck Magee</v>
      </c>
      <c r="W1775" s="3" t="str">
        <f>IFERROR((VLOOKUP(B1775,Returns!$A$3:$B$802,2,0)),"No")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VLOOKUP(M1776,People!$A$2:$B$5,2,0)</f>
        <v>Chuck Magee</v>
      </c>
      <c r="W1776" s="3" t="str">
        <f>IFERROR((VLOOKUP(B1776,Returns!$A$3:$B$802,2,0)),"No")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VLOOKUP(M1777,People!$A$2:$B$5,2,0)</f>
        <v>Chuck Magee</v>
      </c>
      <c r="W1777" s="3" t="str">
        <f>IFERROR((VLOOKUP(B1777,Returns!$A$3:$B$802,2,0)),"No")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VLOOKUP(M1778,People!$A$2:$B$5,2,0)</f>
        <v>Chuck Magee</v>
      </c>
      <c r="W1778" s="3" t="str">
        <f>IFERROR((VLOOKUP(B1778,Returns!$A$3:$B$802,2,0)),"No")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VLOOKUP(M1779,People!$A$2:$B$5,2,0)</f>
        <v>Anna Andreadi</v>
      </c>
      <c r="W1779" s="3" t="str">
        <f>IFERROR((VLOOKUP(B1779,Returns!$A$3:$B$802,2,0)),"No")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VLOOKUP(M1780,People!$A$2:$B$5,2,0)</f>
        <v>Anna Andreadi</v>
      </c>
      <c r="W1780" s="3" t="str">
        <f>IFERROR((VLOOKUP(B1780,Returns!$A$3:$B$802,2,0)),"No")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VLOOKUP(M1781,People!$A$2:$B$5,2,0)</f>
        <v>Chuck Magee</v>
      </c>
      <c r="W1781" s="3" t="str">
        <f>IFERROR((VLOOKUP(B1781,Returns!$A$3:$B$802,2,0)),"No")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VLOOKUP(M1782,People!$A$2:$B$5,2,0)</f>
        <v>Chuck Magee</v>
      </c>
      <c r="W1782" s="3" t="str">
        <f>IFERROR((VLOOKUP(B1782,Returns!$A$3:$B$802,2,0)),"No")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VLOOKUP(M1783,People!$A$2:$B$5,2,0)</f>
        <v>Chuck Magee</v>
      </c>
      <c r="W1783" s="3" t="str">
        <f>IFERROR((VLOOKUP(B1783,Returns!$A$3:$B$802,2,0)),"No")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VLOOKUP(M1784,People!$A$2:$B$5,2,0)</f>
        <v>Chuck Magee</v>
      </c>
      <c r="W1784" s="3" t="str">
        <f>IFERROR((VLOOKUP(B1784,Returns!$A$3:$B$802,2,0)),"No")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VLOOKUP(M1785,People!$A$2:$B$5,2,0)</f>
        <v>Kelly Williams</v>
      </c>
      <c r="W1785" s="3" t="str">
        <f>IFERROR((VLOOKUP(B1785,Returns!$A$3:$B$802,2,0)),"No")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VLOOKUP(M1786,People!$A$2:$B$5,2,0)</f>
        <v>Kelly Williams</v>
      </c>
      <c r="W1786" s="3" t="str">
        <f>IFERROR((VLOOKUP(B1786,Returns!$A$3:$B$802,2,0)),"No")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VLOOKUP(M1787,People!$A$2:$B$5,2,0)</f>
        <v>Kelly Williams</v>
      </c>
      <c r="W1787" s="3" t="str">
        <f>IFERROR((VLOOKUP(B1787,Returns!$A$3:$B$802,2,0)),"No")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VLOOKUP(M1788,People!$A$2:$B$5,2,0)</f>
        <v>Kelly Williams</v>
      </c>
      <c r="W1788" s="3" t="str">
        <f>IFERROR((VLOOKUP(B1788,Returns!$A$3:$B$802,2,0)),"No")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VLOOKUP(M1789,People!$A$2:$B$5,2,0)</f>
        <v>Kelly Williams</v>
      </c>
      <c r="W1789" s="3" t="str">
        <f>IFERROR((VLOOKUP(B1789,Returns!$A$3:$B$802,2,0)),"No")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VLOOKUP(M1790,People!$A$2:$B$5,2,0)</f>
        <v>Kelly Williams</v>
      </c>
      <c r="W1790" s="3" t="str">
        <f>IFERROR((VLOOKUP(B1790,Returns!$A$3:$B$802,2,0)),"No")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VLOOKUP(M1791,People!$A$2:$B$5,2,0)</f>
        <v>Kelly Williams</v>
      </c>
      <c r="W1791" s="3" t="str">
        <f>IFERROR((VLOOKUP(B1791,Returns!$A$3:$B$802,2,0)),"No")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VLOOKUP(M1792,People!$A$2:$B$5,2,0)</f>
        <v>Chuck Magee</v>
      </c>
      <c r="W1792" s="3" t="str">
        <f>IFERROR((VLOOKUP(B1792,Returns!$A$3:$B$802,2,0)),"No")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VLOOKUP(M1793,People!$A$2:$B$5,2,0)</f>
        <v>Kelly Williams</v>
      </c>
      <c r="W1793" s="3" t="str">
        <f>IFERROR((VLOOKUP(B1793,Returns!$A$3:$B$802,2,0)),"No")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VLOOKUP(M1794,People!$A$2:$B$5,2,0)</f>
        <v>Kelly Williams</v>
      </c>
      <c r="W1794" s="3" t="str">
        <f>IFERROR((VLOOKUP(B1794,Returns!$A$3:$B$802,2,0)),"No")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VLOOKUP(M1795,People!$A$2:$B$5,2,0)</f>
        <v>Kelly Williams</v>
      </c>
      <c r="W1795" s="3" t="str">
        <f>IFERROR((VLOOKUP(B1795,Returns!$A$3:$B$802,2,0)),"No")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VLOOKUP(M1796,People!$A$2:$B$5,2,0)</f>
        <v>Kelly Williams</v>
      </c>
      <c r="W1796" s="3" t="str">
        <f>IFERROR((VLOOKUP(B1796,Returns!$A$3:$B$802,2,0)),"No")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VLOOKUP(M1797,People!$A$2:$B$5,2,0)</f>
        <v>Chuck Magee</v>
      </c>
      <c r="W1797" s="3" t="str">
        <f>IFERROR((VLOOKUP(B1797,Returns!$A$3:$B$802,2,0)),"No")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VLOOKUP(M1798,People!$A$2:$B$5,2,0)</f>
        <v>Chuck Magee</v>
      </c>
      <c r="W1798" s="3" t="str">
        <f>IFERROR((VLOOKUP(B1798,Returns!$A$3:$B$802,2,0)),"No")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VLOOKUP(M1799,People!$A$2:$B$5,2,0)</f>
        <v>Chuck Magee</v>
      </c>
      <c r="W1799" s="3" t="str">
        <f>IFERROR((VLOOKUP(B1799,Returns!$A$3:$B$802,2,0)),"No")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VLOOKUP(M1800,People!$A$2:$B$5,2,0)</f>
        <v>Anna Andreadi</v>
      </c>
      <c r="W1800" s="3" t="str">
        <f>IFERROR((VLOOKUP(B1800,Returns!$A$3:$B$802,2,0)),"No")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VLOOKUP(M1801,People!$A$2:$B$5,2,0)</f>
        <v>Kelly Williams</v>
      </c>
      <c r="W1801" s="3" t="str">
        <f>IFERROR((VLOOKUP(B1801,Returns!$A$3:$B$802,2,0)),"No")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VLOOKUP(M1802,People!$A$2:$B$5,2,0)</f>
        <v>Kelly Williams</v>
      </c>
      <c r="W1802" s="3" t="str">
        <f>IFERROR((VLOOKUP(B1802,Returns!$A$3:$B$802,2,0)),"No")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VLOOKUP(M1803,People!$A$2:$B$5,2,0)</f>
        <v>Anna Andreadi</v>
      </c>
      <c r="W1803" s="3" t="str">
        <f>IFERROR((VLOOKUP(B1803,Returns!$A$3:$B$802,2,0)),"No")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VLOOKUP(M1804,People!$A$2:$B$5,2,0)</f>
        <v>Chuck Magee</v>
      </c>
      <c r="W1804" s="3" t="str">
        <f>IFERROR((VLOOKUP(B1804,Returns!$A$3:$B$802,2,0)),"No")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VLOOKUP(M1805,People!$A$2:$B$5,2,0)</f>
        <v>Chuck Magee</v>
      </c>
      <c r="W1805" s="3" t="str">
        <f>IFERROR((VLOOKUP(B1805,Returns!$A$3:$B$802,2,0)),"No")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VLOOKUP(M1806,People!$A$2:$B$5,2,0)</f>
        <v>Chuck Magee</v>
      </c>
      <c r="W1806" s="3" t="str">
        <f>IFERROR((VLOOKUP(B1806,Returns!$A$3:$B$802,2,0)),"No")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VLOOKUP(M1807,People!$A$2:$B$5,2,0)</f>
        <v>Anna Andreadi</v>
      </c>
      <c r="W1807" s="3" t="str">
        <f>IFERROR((VLOOKUP(B1807,Returns!$A$3:$B$802,2,0)),"No")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VLOOKUP(M1808,People!$A$2:$B$5,2,0)</f>
        <v>Anna Andreadi</v>
      </c>
      <c r="W1808" s="3" t="str">
        <f>IFERROR((VLOOKUP(B1808,Returns!$A$3:$B$802,2,0)),"No")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VLOOKUP(M1809,People!$A$2:$B$5,2,0)</f>
        <v>Anna Andreadi</v>
      </c>
      <c r="W1809" s="3" t="str">
        <f>IFERROR((VLOOKUP(B1809,Returns!$A$3:$B$802,2,0)),"No")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VLOOKUP(M1810,People!$A$2:$B$5,2,0)</f>
        <v>Kelly Williams</v>
      </c>
      <c r="W1810" s="3" t="str">
        <f>IFERROR((VLOOKUP(B1810,Returns!$A$3:$B$802,2,0)),"No")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VLOOKUP(M1811,People!$A$2:$B$5,2,0)</f>
        <v>Kelly Williams</v>
      </c>
      <c r="W1811" s="3" t="str">
        <f>IFERROR((VLOOKUP(B1811,Returns!$A$3:$B$802,2,0)),"No")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VLOOKUP(M1812,People!$A$2:$B$5,2,0)</f>
        <v>Kelly Williams</v>
      </c>
      <c r="W1812" s="3" t="str">
        <f>IFERROR((VLOOKUP(B1812,Returns!$A$3:$B$802,2,0)),"No")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VLOOKUP(M1813,People!$A$2:$B$5,2,0)</f>
        <v>Cassandra Brandow</v>
      </c>
      <c r="W1813" s="3" t="str">
        <f>IFERROR((VLOOKUP(B1813,Returns!$A$3:$B$802,2,0)),"No")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VLOOKUP(M1814,People!$A$2:$B$5,2,0)</f>
        <v>Chuck Magee</v>
      </c>
      <c r="W1814" s="3" t="str">
        <f>IFERROR((VLOOKUP(B1814,Returns!$A$3:$B$802,2,0)),"No")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VLOOKUP(M1815,People!$A$2:$B$5,2,0)</f>
        <v>Chuck Magee</v>
      </c>
      <c r="W1815" s="3" t="str">
        <f>IFERROR((VLOOKUP(B1815,Returns!$A$3:$B$802,2,0)),"No")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VLOOKUP(M1816,People!$A$2:$B$5,2,0)</f>
        <v>Anna Andreadi</v>
      </c>
      <c r="W1816" s="3" t="str">
        <f>IFERROR((VLOOKUP(B1816,Returns!$A$3:$B$802,2,0)),"No")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VLOOKUP(M1817,People!$A$2:$B$5,2,0)</f>
        <v>Anna Andreadi</v>
      </c>
      <c r="W1817" s="3" t="str">
        <f>IFERROR((VLOOKUP(B1817,Returns!$A$3:$B$802,2,0)),"No")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VLOOKUP(M1818,People!$A$2:$B$5,2,0)</f>
        <v>Anna Andreadi</v>
      </c>
      <c r="W1818" s="3" t="str">
        <f>IFERROR((VLOOKUP(B1818,Returns!$A$3:$B$802,2,0)),"No")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VLOOKUP(M1819,People!$A$2:$B$5,2,0)</f>
        <v>Anna Andreadi</v>
      </c>
      <c r="W1819" s="3" t="str">
        <f>IFERROR((VLOOKUP(B1819,Returns!$A$3:$B$802,2,0)),"No")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VLOOKUP(M1820,People!$A$2:$B$5,2,0)</f>
        <v>Kelly Williams</v>
      </c>
      <c r="W1820" s="3" t="str">
        <f>IFERROR((VLOOKUP(B1820,Returns!$A$3:$B$802,2,0)),"No")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VLOOKUP(M1821,People!$A$2:$B$5,2,0)</f>
        <v>Kelly Williams</v>
      </c>
      <c r="W1821" s="3" t="str">
        <f>IFERROR((VLOOKUP(B1821,Returns!$A$3:$B$802,2,0)),"No")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VLOOKUP(M1822,People!$A$2:$B$5,2,0)</f>
        <v>Kelly Williams</v>
      </c>
      <c r="W1822" s="3" t="str">
        <f>IFERROR((VLOOKUP(B1822,Returns!$A$3:$B$802,2,0)),"No")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VLOOKUP(M1823,People!$A$2:$B$5,2,0)</f>
        <v>Kelly Williams</v>
      </c>
      <c r="W1823" s="3" t="str">
        <f>IFERROR((VLOOKUP(B1823,Returns!$A$3:$B$802,2,0)),"No")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VLOOKUP(M1824,People!$A$2:$B$5,2,0)</f>
        <v>Kelly Williams</v>
      </c>
      <c r="W1824" s="3" t="str">
        <f>IFERROR((VLOOKUP(B1824,Returns!$A$3:$B$802,2,0)),"No")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VLOOKUP(M1825,People!$A$2:$B$5,2,0)</f>
        <v>Kelly Williams</v>
      </c>
      <c r="W1825" s="3" t="str">
        <f>IFERROR((VLOOKUP(B1825,Returns!$A$3:$B$802,2,0)),"No")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VLOOKUP(M1826,People!$A$2:$B$5,2,0)</f>
        <v>Anna Andreadi</v>
      </c>
      <c r="W1826" s="3" t="str">
        <f>IFERROR((VLOOKUP(B1826,Returns!$A$3:$B$802,2,0)),"No")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VLOOKUP(M1827,People!$A$2:$B$5,2,0)</f>
        <v>Anna Andreadi</v>
      </c>
      <c r="W1827" s="3" t="str">
        <f>IFERROR((VLOOKUP(B1827,Returns!$A$3:$B$802,2,0)),"No")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VLOOKUP(M1828,People!$A$2:$B$5,2,0)</f>
        <v>Anna Andreadi</v>
      </c>
      <c r="W1828" s="3" t="str">
        <f>IFERROR((VLOOKUP(B1828,Returns!$A$3:$B$802,2,0)),"No")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VLOOKUP(M1829,People!$A$2:$B$5,2,0)</f>
        <v>Cassandra Brandow</v>
      </c>
      <c r="W1829" s="3" t="str">
        <f>IFERROR((VLOOKUP(B1829,Returns!$A$3:$B$802,2,0)),"No")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VLOOKUP(M1830,People!$A$2:$B$5,2,0)</f>
        <v>Cassandra Brandow</v>
      </c>
      <c r="W1830" s="3" t="str">
        <f>IFERROR((VLOOKUP(B1830,Returns!$A$3:$B$802,2,0)),"No")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VLOOKUP(M1831,People!$A$2:$B$5,2,0)</f>
        <v>Chuck Magee</v>
      </c>
      <c r="W1831" s="3" t="str">
        <f>IFERROR((VLOOKUP(B1831,Returns!$A$3:$B$802,2,0)),"No")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VLOOKUP(M1832,People!$A$2:$B$5,2,0)</f>
        <v>Kelly Williams</v>
      </c>
      <c r="W1832" s="3" t="str">
        <f>IFERROR((VLOOKUP(B1832,Returns!$A$3:$B$802,2,0)),"No")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VLOOKUP(M1833,People!$A$2:$B$5,2,0)</f>
        <v>Kelly Williams</v>
      </c>
      <c r="W1833" s="3" t="str">
        <f>IFERROR((VLOOKUP(B1833,Returns!$A$3:$B$802,2,0)),"No")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VLOOKUP(M1834,People!$A$2:$B$5,2,0)</f>
        <v>Cassandra Brandow</v>
      </c>
      <c r="W1834" s="3" t="str">
        <f>IFERROR((VLOOKUP(B1834,Returns!$A$3:$B$802,2,0)),"No")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VLOOKUP(M1835,People!$A$2:$B$5,2,0)</f>
        <v>Kelly Williams</v>
      </c>
      <c r="W1835" s="3" t="str">
        <f>IFERROR((VLOOKUP(B1835,Returns!$A$3:$B$802,2,0)),"No")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VLOOKUP(M1836,People!$A$2:$B$5,2,0)</f>
        <v>Kelly Williams</v>
      </c>
      <c r="W1836" s="3" t="str">
        <f>IFERROR((VLOOKUP(B1836,Returns!$A$3:$B$802,2,0)),"No")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VLOOKUP(M1837,People!$A$2:$B$5,2,0)</f>
        <v>Chuck Magee</v>
      </c>
      <c r="W1837" s="3" t="str">
        <f>IFERROR((VLOOKUP(B1837,Returns!$A$3:$B$802,2,0)),"No")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VLOOKUP(M1838,People!$A$2:$B$5,2,0)</f>
        <v>Cassandra Brandow</v>
      </c>
      <c r="W1838" s="3" t="str">
        <f>IFERROR((VLOOKUP(B1838,Returns!$A$3:$B$802,2,0)),"No")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VLOOKUP(M1839,People!$A$2:$B$5,2,0)</f>
        <v>Cassandra Brandow</v>
      </c>
      <c r="W1839" s="3" t="str">
        <f>IFERROR((VLOOKUP(B1839,Returns!$A$3:$B$802,2,0)),"No")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VLOOKUP(M1840,People!$A$2:$B$5,2,0)</f>
        <v>Cassandra Brandow</v>
      </c>
      <c r="W1840" s="3" t="str">
        <f>IFERROR((VLOOKUP(B1840,Returns!$A$3:$B$802,2,0)),"No")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VLOOKUP(M1841,People!$A$2:$B$5,2,0)</f>
        <v>Cassandra Brandow</v>
      </c>
      <c r="W1841" s="3" t="str">
        <f>IFERROR((VLOOKUP(B1841,Returns!$A$3:$B$802,2,0)),"No")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VLOOKUP(M1842,People!$A$2:$B$5,2,0)</f>
        <v>Cassandra Brandow</v>
      </c>
      <c r="W1842" s="3" t="str">
        <f>IFERROR((VLOOKUP(B1842,Returns!$A$3:$B$802,2,0)),"No")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VLOOKUP(M1843,People!$A$2:$B$5,2,0)</f>
        <v>Cassandra Brandow</v>
      </c>
      <c r="W1843" s="3" t="str">
        <f>IFERROR((VLOOKUP(B1843,Returns!$A$3:$B$802,2,0)),"No")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VLOOKUP(M1844,People!$A$2:$B$5,2,0)</f>
        <v>Kelly Williams</v>
      </c>
      <c r="W1844" s="3" t="str">
        <f>IFERROR((VLOOKUP(B1844,Returns!$A$3:$B$802,2,0)),"No")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VLOOKUP(M1845,People!$A$2:$B$5,2,0)</f>
        <v>Kelly Williams</v>
      </c>
      <c r="W1845" s="3" t="str">
        <f>IFERROR((VLOOKUP(B1845,Returns!$A$3:$B$802,2,0)),"No")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VLOOKUP(M1846,People!$A$2:$B$5,2,0)</f>
        <v>Anna Andreadi</v>
      </c>
      <c r="W1846" s="3" t="str">
        <f>IFERROR((VLOOKUP(B1846,Returns!$A$3:$B$802,2,0)),"No")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VLOOKUP(M1847,People!$A$2:$B$5,2,0)</f>
        <v>Chuck Magee</v>
      </c>
      <c r="W1847" s="3" t="str">
        <f>IFERROR((VLOOKUP(B1847,Returns!$A$3:$B$802,2,0)),"No")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VLOOKUP(M1848,People!$A$2:$B$5,2,0)</f>
        <v>Chuck Magee</v>
      </c>
      <c r="W1848" s="3" t="str">
        <f>IFERROR((VLOOKUP(B1848,Returns!$A$3:$B$802,2,0)),"No")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VLOOKUP(M1849,People!$A$2:$B$5,2,0)</f>
        <v>Anna Andreadi</v>
      </c>
      <c r="W1849" s="3" t="str">
        <f>IFERROR((VLOOKUP(B1849,Returns!$A$3:$B$802,2,0)),"No")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VLOOKUP(M1850,People!$A$2:$B$5,2,0)</f>
        <v>Anna Andreadi</v>
      </c>
      <c r="W1850" s="3" t="str">
        <f>IFERROR((VLOOKUP(B1850,Returns!$A$3:$B$802,2,0)),"No")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VLOOKUP(M1851,People!$A$2:$B$5,2,0)</f>
        <v>Kelly Williams</v>
      </c>
      <c r="W1851" s="3" t="str">
        <f>IFERROR((VLOOKUP(B1851,Returns!$A$3:$B$802,2,0)),"No")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VLOOKUP(M1852,People!$A$2:$B$5,2,0)</f>
        <v>Kelly Williams</v>
      </c>
      <c r="W1852" s="3" t="str">
        <f>IFERROR((VLOOKUP(B1852,Returns!$A$3:$B$802,2,0)),"No")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VLOOKUP(M1853,People!$A$2:$B$5,2,0)</f>
        <v>Kelly Williams</v>
      </c>
      <c r="W1853" s="3" t="str">
        <f>IFERROR((VLOOKUP(B1853,Returns!$A$3:$B$802,2,0)),"No")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VLOOKUP(M1854,People!$A$2:$B$5,2,0)</f>
        <v>Kelly Williams</v>
      </c>
      <c r="W1854" s="3" t="str">
        <f>IFERROR((VLOOKUP(B1854,Returns!$A$3:$B$802,2,0)),"No")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VLOOKUP(M1855,People!$A$2:$B$5,2,0)</f>
        <v>Kelly Williams</v>
      </c>
      <c r="W1855" s="3" t="str">
        <f>IFERROR((VLOOKUP(B1855,Returns!$A$3:$B$802,2,0)),"No")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VLOOKUP(M1856,People!$A$2:$B$5,2,0)</f>
        <v>Kelly Williams</v>
      </c>
      <c r="W1856" s="3" t="str">
        <f>IFERROR((VLOOKUP(B1856,Returns!$A$3:$B$802,2,0)),"No")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VLOOKUP(M1857,People!$A$2:$B$5,2,0)</f>
        <v>Anna Andreadi</v>
      </c>
      <c r="W1857" s="3" t="str">
        <f>IFERROR((VLOOKUP(B1857,Returns!$A$3:$B$802,2,0)),"No")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VLOOKUP(M1858,People!$A$2:$B$5,2,0)</f>
        <v>Kelly Williams</v>
      </c>
      <c r="W1858" s="3" t="str">
        <f>IFERROR((VLOOKUP(B1858,Returns!$A$3:$B$802,2,0)),"No")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VLOOKUP(M1859,People!$A$2:$B$5,2,0)</f>
        <v>Kelly Williams</v>
      </c>
      <c r="W1859" s="3" t="str">
        <f>IFERROR((VLOOKUP(B1859,Returns!$A$3:$B$802,2,0)),"No")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VLOOKUP(M1860,People!$A$2:$B$5,2,0)</f>
        <v>Chuck Magee</v>
      </c>
      <c r="W1860" s="3" t="str">
        <f>IFERROR((VLOOKUP(B1860,Returns!$A$3:$B$802,2,0)),"No")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VLOOKUP(M1861,People!$A$2:$B$5,2,0)</f>
        <v>Chuck Magee</v>
      </c>
      <c r="W1861" s="3" t="str">
        <f>IFERROR((VLOOKUP(B1861,Returns!$A$3:$B$802,2,0)),"No")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VLOOKUP(M1862,People!$A$2:$B$5,2,0)</f>
        <v>Chuck Magee</v>
      </c>
      <c r="W1862" s="3" t="str">
        <f>IFERROR((VLOOKUP(B1862,Returns!$A$3:$B$802,2,0)),"No")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VLOOKUP(M1863,People!$A$2:$B$5,2,0)</f>
        <v>Chuck Magee</v>
      </c>
      <c r="W1863" s="3" t="str">
        <f>IFERROR((VLOOKUP(B1863,Returns!$A$3:$B$802,2,0)),"No")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VLOOKUP(M1864,People!$A$2:$B$5,2,0)</f>
        <v>Kelly Williams</v>
      </c>
      <c r="W1864" s="3" t="str">
        <f>IFERROR((VLOOKUP(B1864,Returns!$A$3:$B$802,2,0)),"No")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VLOOKUP(M1865,People!$A$2:$B$5,2,0)</f>
        <v>Anna Andreadi</v>
      </c>
      <c r="W1865" s="3" t="str">
        <f>IFERROR((VLOOKUP(B1865,Returns!$A$3:$B$802,2,0)),"No")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VLOOKUP(M1866,People!$A$2:$B$5,2,0)</f>
        <v>Anna Andreadi</v>
      </c>
      <c r="W1866" s="3" t="str">
        <f>IFERROR((VLOOKUP(B1866,Returns!$A$3:$B$802,2,0)),"No")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VLOOKUP(M1867,People!$A$2:$B$5,2,0)</f>
        <v>Chuck Magee</v>
      </c>
      <c r="W1867" s="3" t="str">
        <f>IFERROR((VLOOKUP(B1867,Returns!$A$3:$B$802,2,0)),"No")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VLOOKUP(M1868,People!$A$2:$B$5,2,0)</f>
        <v>Anna Andreadi</v>
      </c>
      <c r="W1868" s="3" t="str">
        <f>IFERROR((VLOOKUP(B1868,Returns!$A$3:$B$802,2,0)),"No")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VLOOKUP(M1869,People!$A$2:$B$5,2,0)</f>
        <v>Chuck Magee</v>
      </c>
      <c r="W1869" s="3" t="str">
        <f>IFERROR((VLOOKUP(B1869,Returns!$A$3:$B$802,2,0)),"No")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VLOOKUP(M1870,People!$A$2:$B$5,2,0)</f>
        <v>Chuck Magee</v>
      </c>
      <c r="W1870" s="3" t="str">
        <f>IFERROR((VLOOKUP(B1870,Returns!$A$3:$B$802,2,0)),"No")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VLOOKUP(M1871,People!$A$2:$B$5,2,0)</f>
        <v>Anna Andreadi</v>
      </c>
      <c r="W1871" s="3" t="str">
        <f>IFERROR((VLOOKUP(B1871,Returns!$A$3:$B$802,2,0)),"No")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VLOOKUP(M1872,People!$A$2:$B$5,2,0)</f>
        <v>Anna Andreadi</v>
      </c>
      <c r="W1872" s="3" t="str">
        <f>IFERROR((VLOOKUP(B1872,Returns!$A$3:$B$802,2,0)),"No")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VLOOKUP(M1873,People!$A$2:$B$5,2,0)</f>
        <v>Anna Andreadi</v>
      </c>
      <c r="W1873" s="3" t="str">
        <f>IFERROR((VLOOKUP(B1873,Returns!$A$3:$B$802,2,0)),"No")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VLOOKUP(M1874,People!$A$2:$B$5,2,0)</f>
        <v>Anna Andreadi</v>
      </c>
      <c r="W1874" s="3" t="str">
        <f>IFERROR((VLOOKUP(B1874,Returns!$A$3:$B$802,2,0)),"No")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VLOOKUP(M1875,People!$A$2:$B$5,2,0)</f>
        <v>Anna Andreadi</v>
      </c>
      <c r="W1875" s="3" t="str">
        <f>IFERROR((VLOOKUP(B1875,Returns!$A$3:$B$802,2,0)),"No")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VLOOKUP(M1876,People!$A$2:$B$5,2,0)</f>
        <v>Chuck Magee</v>
      </c>
      <c r="W1876" s="3" t="str">
        <f>IFERROR((VLOOKUP(B1876,Returns!$A$3:$B$802,2,0)),"No")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VLOOKUP(M1877,People!$A$2:$B$5,2,0)</f>
        <v>Chuck Magee</v>
      </c>
      <c r="W1877" s="3" t="str">
        <f>IFERROR((VLOOKUP(B1877,Returns!$A$3:$B$802,2,0)),"No")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VLOOKUP(M1878,People!$A$2:$B$5,2,0)</f>
        <v>Kelly Williams</v>
      </c>
      <c r="W1878" s="3" t="str">
        <f>IFERROR((VLOOKUP(B1878,Returns!$A$3:$B$802,2,0)),"No")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VLOOKUP(M1879,People!$A$2:$B$5,2,0)</f>
        <v>Anna Andreadi</v>
      </c>
      <c r="W1879" s="3" t="str">
        <f>IFERROR((VLOOKUP(B1879,Returns!$A$3:$B$802,2,0)),"No")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VLOOKUP(M1880,People!$A$2:$B$5,2,0)</f>
        <v>Anna Andreadi</v>
      </c>
      <c r="W1880" s="3" t="str">
        <f>IFERROR((VLOOKUP(B1880,Returns!$A$3:$B$802,2,0)),"No")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VLOOKUP(M1881,People!$A$2:$B$5,2,0)</f>
        <v>Cassandra Brandow</v>
      </c>
      <c r="W1881" s="3" t="str">
        <f>IFERROR((VLOOKUP(B1881,Returns!$A$3:$B$802,2,0)),"No")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VLOOKUP(M1882,People!$A$2:$B$5,2,0)</f>
        <v>Chuck Magee</v>
      </c>
      <c r="W1882" s="3" t="str">
        <f>IFERROR((VLOOKUP(B1882,Returns!$A$3:$B$802,2,0)),"No")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VLOOKUP(M1883,People!$A$2:$B$5,2,0)</f>
        <v>Chuck Magee</v>
      </c>
      <c r="W1883" s="3" t="str">
        <f>IFERROR((VLOOKUP(B1883,Returns!$A$3:$B$802,2,0)),"No")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VLOOKUP(M1884,People!$A$2:$B$5,2,0)</f>
        <v>Chuck Magee</v>
      </c>
      <c r="W1884" s="3" t="str">
        <f>IFERROR((VLOOKUP(B1884,Returns!$A$3:$B$802,2,0)),"No")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VLOOKUP(M1885,People!$A$2:$B$5,2,0)</f>
        <v>Chuck Magee</v>
      </c>
      <c r="W1885" s="3" t="str">
        <f>IFERROR((VLOOKUP(B1885,Returns!$A$3:$B$802,2,0)),"No")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VLOOKUP(M1886,People!$A$2:$B$5,2,0)</f>
        <v>Kelly Williams</v>
      </c>
      <c r="W1886" s="3" t="str">
        <f>IFERROR((VLOOKUP(B1886,Returns!$A$3:$B$802,2,0)),"No")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VLOOKUP(M1887,People!$A$2:$B$5,2,0)</f>
        <v>Anna Andreadi</v>
      </c>
      <c r="W1887" s="3" t="str">
        <f>IFERROR((VLOOKUP(B1887,Returns!$A$3:$B$802,2,0)),"No")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VLOOKUP(M1888,People!$A$2:$B$5,2,0)</f>
        <v>Cassandra Brandow</v>
      </c>
      <c r="W1888" s="3" t="str">
        <f>IFERROR((VLOOKUP(B1888,Returns!$A$3:$B$802,2,0)),"No")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VLOOKUP(M1889,People!$A$2:$B$5,2,0)</f>
        <v>Cassandra Brandow</v>
      </c>
      <c r="W1889" s="3" t="str">
        <f>IFERROR((VLOOKUP(B1889,Returns!$A$3:$B$802,2,0)),"No")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VLOOKUP(M1890,People!$A$2:$B$5,2,0)</f>
        <v>Chuck Magee</v>
      </c>
      <c r="W1890" s="3" t="str">
        <f>IFERROR((VLOOKUP(B1890,Returns!$A$3:$B$802,2,0)),"No")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VLOOKUP(M1891,People!$A$2:$B$5,2,0)</f>
        <v>Chuck Magee</v>
      </c>
      <c r="W1891" s="3" t="str">
        <f>IFERROR((VLOOKUP(B1891,Returns!$A$3:$B$802,2,0)),"No")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VLOOKUP(M1892,People!$A$2:$B$5,2,0)</f>
        <v>Anna Andreadi</v>
      </c>
      <c r="W1892" s="3" t="str">
        <f>IFERROR((VLOOKUP(B1892,Returns!$A$3:$B$802,2,0)),"No")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VLOOKUP(M1893,People!$A$2:$B$5,2,0)</f>
        <v>Anna Andreadi</v>
      </c>
      <c r="W1893" s="3" t="str">
        <f>IFERROR((VLOOKUP(B1893,Returns!$A$3:$B$802,2,0)),"No")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VLOOKUP(M1894,People!$A$2:$B$5,2,0)</f>
        <v>Cassandra Brandow</v>
      </c>
      <c r="W1894" s="3" t="str">
        <f>IFERROR((VLOOKUP(B1894,Returns!$A$3:$B$802,2,0)),"No")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VLOOKUP(M1895,People!$A$2:$B$5,2,0)</f>
        <v>Anna Andreadi</v>
      </c>
      <c r="W1895" s="3" t="str">
        <f>IFERROR((VLOOKUP(B1895,Returns!$A$3:$B$802,2,0)),"No")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VLOOKUP(M1896,People!$A$2:$B$5,2,0)</f>
        <v>Cassandra Brandow</v>
      </c>
      <c r="W1896" s="3" t="str">
        <f>IFERROR((VLOOKUP(B1896,Returns!$A$3:$B$802,2,0)),"No")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VLOOKUP(M1897,People!$A$2:$B$5,2,0)</f>
        <v>Anna Andreadi</v>
      </c>
      <c r="W1897" s="3" t="str">
        <f>IFERROR((VLOOKUP(B1897,Returns!$A$3:$B$802,2,0)),"No")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VLOOKUP(M1898,People!$A$2:$B$5,2,0)</f>
        <v>Kelly Williams</v>
      </c>
      <c r="W1898" s="3" t="str">
        <f>IFERROR((VLOOKUP(B1898,Returns!$A$3:$B$802,2,0)),"No")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VLOOKUP(M1899,People!$A$2:$B$5,2,0)</f>
        <v>Cassandra Brandow</v>
      </c>
      <c r="W1899" s="3" t="str">
        <f>IFERROR((VLOOKUP(B1899,Returns!$A$3:$B$802,2,0)),"No")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VLOOKUP(M1900,People!$A$2:$B$5,2,0)</f>
        <v>Cassandra Brandow</v>
      </c>
      <c r="W1900" s="3" t="str">
        <f>IFERROR((VLOOKUP(B1900,Returns!$A$3:$B$802,2,0)),"No")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VLOOKUP(M1901,People!$A$2:$B$5,2,0)</f>
        <v>Cassandra Brandow</v>
      </c>
      <c r="W1901" s="3" t="str">
        <f>IFERROR((VLOOKUP(B1901,Returns!$A$3:$B$802,2,0)),"No")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VLOOKUP(M1902,People!$A$2:$B$5,2,0)</f>
        <v>Cassandra Brandow</v>
      </c>
      <c r="W1902" s="3" t="str">
        <f>IFERROR((VLOOKUP(B1902,Returns!$A$3:$B$802,2,0)),"No")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VLOOKUP(M1903,People!$A$2:$B$5,2,0)</f>
        <v>Kelly Williams</v>
      </c>
      <c r="W1903" s="3" t="str">
        <f>IFERROR((VLOOKUP(B1903,Returns!$A$3:$B$802,2,0)),"No")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VLOOKUP(M1904,People!$A$2:$B$5,2,0)</f>
        <v>Anna Andreadi</v>
      </c>
      <c r="W1904" s="3" t="str">
        <f>IFERROR((VLOOKUP(B1904,Returns!$A$3:$B$802,2,0)),"No")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VLOOKUP(M1905,People!$A$2:$B$5,2,0)</f>
        <v>Anna Andreadi</v>
      </c>
      <c r="W1905" s="3" t="str">
        <f>IFERROR((VLOOKUP(B1905,Returns!$A$3:$B$802,2,0)),"No")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VLOOKUP(M1906,People!$A$2:$B$5,2,0)</f>
        <v>Anna Andreadi</v>
      </c>
      <c r="W1906" s="3" t="str">
        <f>IFERROR((VLOOKUP(B1906,Returns!$A$3:$B$802,2,0)),"No")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VLOOKUP(M1907,People!$A$2:$B$5,2,0)</f>
        <v>Kelly Williams</v>
      </c>
      <c r="W1907" s="3" t="str">
        <f>IFERROR((VLOOKUP(B1907,Returns!$A$3:$B$802,2,0)),"No")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VLOOKUP(M1908,People!$A$2:$B$5,2,0)</f>
        <v>Cassandra Brandow</v>
      </c>
      <c r="W1908" s="3" t="str">
        <f>IFERROR((VLOOKUP(B1908,Returns!$A$3:$B$802,2,0)),"No")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VLOOKUP(M1909,People!$A$2:$B$5,2,0)</f>
        <v>Cassandra Brandow</v>
      </c>
      <c r="W1909" s="3" t="str">
        <f>IFERROR((VLOOKUP(B1909,Returns!$A$3:$B$802,2,0)),"No")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VLOOKUP(M1910,People!$A$2:$B$5,2,0)</f>
        <v>Anna Andreadi</v>
      </c>
      <c r="W1910" s="3" t="str">
        <f>IFERROR((VLOOKUP(B1910,Returns!$A$3:$B$802,2,0)),"No")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VLOOKUP(M1911,People!$A$2:$B$5,2,0)</f>
        <v>Chuck Magee</v>
      </c>
      <c r="W1911" s="3" t="str">
        <f>IFERROR((VLOOKUP(B1911,Returns!$A$3:$B$802,2,0)),"No")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VLOOKUP(M1912,People!$A$2:$B$5,2,0)</f>
        <v>Anna Andreadi</v>
      </c>
      <c r="W1912" s="3" t="str">
        <f>IFERROR((VLOOKUP(B1912,Returns!$A$3:$B$802,2,0)),"No")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VLOOKUP(M1913,People!$A$2:$B$5,2,0)</f>
        <v>Kelly Williams</v>
      </c>
      <c r="W1913" s="3" t="str">
        <f>IFERROR((VLOOKUP(B1913,Returns!$A$3:$B$802,2,0)),"No")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VLOOKUP(M1914,People!$A$2:$B$5,2,0)</f>
        <v>Kelly Williams</v>
      </c>
      <c r="W1914" s="3" t="str">
        <f>IFERROR((VLOOKUP(B1914,Returns!$A$3:$B$802,2,0)),"No")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VLOOKUP(M1915,People!$A$2:$B$5,2,0)</f>
        <v>Cassandra Brandow</v>
      </c>
      <c r="W1915" s="3" t="str">
        <f>IFERROR((VLOOKUP(B1915,Returns!$A$3:$B$802,2,0)),"No")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VLOOKUP(M1916,People!$A$2:$B$5,2,0)</f>
        <v>Cassandra Brandow</v>
      </c>
      <c r="W1916" s="3" t="str">
        <f>IFERROR((VLOOKUP(B1916,Returns!$A$3:$B$802,2,0)),"No")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VLOOKUP(M1917,People!$A$2:$B$5,2,0)</f>
        <v>Cassandra Brandow</v>
      </c>
      <c r="W1917" s="3" t="str">
        <f>IFERROR((VLOOKUP(B1917,Returns!$A$3:$B$802,2,0)),"No")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VLOOKUP(M1918,People!$A$2:$B$5,2,0)</f>
        <v>Cassandra Brandow</v>
      </c>
      <c r="W1918" s="3" t="str">
        <f>IFERROR((VLOOKUP(B1918,Returns!$A$3:$B$802,2,0)),"No")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VLOOKUP(M1919,People!$A$2:$B$5,2,0)</f>
        <v>Chuck Magee</v>
      </c>
      <c r="W1919" s="3" t="str">
        <f>IFERROR((VLOOKUP(B1919,Returns!$A$3:$B$802,2,0)),"No")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VLOOKUP(M1920,People!$A$2:$B$5,2,0)</f>
        <v>Kelly Williams</v>
      </c>
      <c r="W1920" s="3" t="str">
        <f>IFERROR((VLOOKUP(B1920,Returns!$A$3:$B$802,2,0)),"No")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VLOOKUP(M1921,People!$A$2:$B$5,2,0)</f>
        <v>Chuck Magee</v>
      </c>
      <c r="W1921" s="3" t="str">
        <f>IFERROR((VLOOKUP(B1921,Returns!$A$3:$B$802,2,0)),"No")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VLOOKUP(M1922,People!$A$2:$B$5,2,0)</f>
        <v>Chuck Magee</v>
      </c>
      <c r="W1922" s="3" t="str">
        <f>IFERROR((VLOOKUP(B1922,Returns!$A$3:$B$802,2,0)),"No")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VLOOKUP(M1923,People!$A$2:$B$5,2,0)</f>
        <v>Chuck Magee</v>
      </c>
      <c r="W1923" s="3" t="str">
        <f>IFERROR((VLOOKUP(B1923,Returns!$A$3:$B$802,2,0)),"No")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VLOOKUP(M1924,People!$A$2:$B$5,2,0)</f>
        <v>Kelly Williams</v>
      </c>
      <c r="W1924" s="3" t="str">
        <f>IFERROR((VLOOKUP(B1924,Returns!$A$3:$B$802,2,0)),"No")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VLOOKUP(M1925,People!$A$2:$B$5,2,0)</f>
        <v>Kelly Williams</v>
      </c>
      <c r="W1925" s="3" t="str">
        <f>IFERROR((VLOOKUP(B1925,Returns!$A$3:$B$802,2,0)),"No")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VLOOKUP(M1926,People!$A$2:$B$5,2,0)</f>
        <v>Anna Andreadi</v>
      </c>
      <c r="W1926" s="3" t="str">
        <f>IFERROR((VLOOKUP(B1926,Returns!$A$3:$B$802,2,0)),"No")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VLOOKUP(M1927,People!$A$2:$B$5,2,0)</f>
        <v>Anna Andreadi</v>
      </c>
      <c r="W1927" s="3" t="str">
        <f>IFERROR((VLOOKUP(B1927,Returns!$A$3:$B$802,2,0)),"No")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VLOOKUP(M1928,People!$A$2:$B$5,2,0)</f>
        <v>Anna Andreadi</v>
      </c>
      <c r="W1928" s="3" t="str">
        <f>IFERROR((VLOOKUP(B1928,Returns!$A$3:$B$802,2,0)),"No")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VLOOKUP(M1929,People!$A$2:$B$5,2,0)</f>
        <v>Anna Andreadi</v>
      </c>
      <c r="W1929" s="3" t="str">
        <f>IFERROR((VLOOKUP(B1929,Returns!$A$3:$B$802,2,0)),"No")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VLOOKUP(M1930,People!$A$2:$B$5,2,0)</f>
        <v>Anna Andreadi</v>
      </c>
      <c r="W1930" s="3" t="str">
        <f>IFERROR((VLOOKUP(B1930,Returns!$A$3:$B$802,2,0)),"No")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VLOOKUP(M1931,People!$A$2:$B$5,2,0)</f>
        <v>Anna Andreadi</v>
      </c>
      <c r="W1931" s="3" t="str">
        <f>IFERROR((VLOOKUP(B1931,Returns!$A$3:$B$802,2,0)),"No")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VLOOKUP(M1932,People!$A$2:$B$5,2,0)</f>
        <v>Anna Andreadi</v>
      </c>
      <c r="W1932" s="3" t="str">
        <f>IFERROR((VLOOKUP(B1932,Returns!$A$3:$B$802,2,0)),"No")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VLOOKUP(M1933,People!$A$2:$B$5,2,0)</f>
        <v>Anna Andreadi</v>
      </c>
      <c r="W1933" s="3" t="str">
        <f>IFERROR((VLOOKUP(B1933,Returns!$A$3:$B$802,2,0)),"No")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VLOOKUP(M1934,People!$A$2:$B$5,2,0)</f>
        <v>Cassandra Brandow</v>
      </c>
      <c r="W1934" s="3" t="str">
        <f>IFERROR((VLOOKUP(B1934,Returns!$A$3:$B$802,2,0)),"No")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VLOOKUP(M1935,People!$A$2:$B$5,2,0)</f>
        <v>Cassandra Brandow</v>
      </c>
      <c r="W1935" s="3" t="str">
        <f>IFERROR((VLOOKUP(B1935,Returns!$A$3:$B$802,2,0)),"No")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VLOOKUP(M1936,People!$A$2:$B$5,2,0)</f>
        <v>Anna Andreadi</v>
      </c>
      <c r="W1936" s="3" t="str">
        <f>IFERROR((VLOOKUP(B1936,Returns!$A$3:$B$802,2,0)),"No")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VLOOKUP(M1937,People!$A$2:$B$5,2,0)</f>
        <v>Anna Andreadi</v>
      </c>
      <c r="W1937" s="3" t="str">
        <f>IFERROR((VLOOKUP(B1937,Returns!$A$3:$B$802,2,0)),"No")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VLOOKUP(M1938,People!$A$2:$B$5,2,0)</f>
        <v>Anna Andreadi</v>
      </c>
      <c r="W1938" s="3" t="str">
        <f>IFERROR((VLOOKUP(B1938,Returns!$A$3:$B$802,2,0)),"No")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VLOOKUP(M1939,People!$A$2:$B$5,2,0)</f>
        <v>Anna Andreadi</v>
      </c>
      <c r="W1939" s="3" t="str">
        <f>IFERROR((VLOOKUP(B1939,Returns!$A$3:$B$802,2,0)),"No")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VLOOKUP(M1940,People!$A$2:$B$5,2,0)</f>
        <v>Anna Andreadi</v>
      </c>
      <c r="W1940" s="3" t="str">
        <f>IFERROR((VLOOKUP(B1940,Returns!$A$3:$B$802,2,0)),"No")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VLOOKUP(M1941,People!$A$2:$B$5,2,0)</f>
        <v>Anna Andreadi</v>
      </c>
      <c r="W1941" s="3" t="str">
        <f>IFERROR((VLOOKUP(B1941,Returns!$A$3:$B$802,2,0)),"No")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VLOOKUP(M1942,People!$A$2:$B$5,2,0)</f>
        <v>Anna Andreadi</v>
      </c>
      <c r="W1942" s="3" t="str">
        <f>IFERROR((VLOOKUP(B1942,Returns!$A$3:$B$802,2,0)),"No")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VLOOKUP(M1943,People!$A$2:$B$5,2,0)</f>
        <v>Kelly Williams</v>
      </c>
      <c r="W1943" s="3" t="str">
        <f>IFERROR((VLOOKUP(B1943,Returns!$A$3:$B$802,2,0)),"No")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VLOOKUP(M1944,People!$A$2:$B$5,2,0)</f>
        <v>Kelly Williams</v>
      </c>
      <c r="W1944" s="3" t="str">
        <f>IFERROR((VLOOKUP(B1944,Returns!$A$3:$B$802,2,0)),"No")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VLOOKUP(M1945,People!$A$2:$B$5,2,0)</f>
        <v>Kelly Williams</v>
      </c>
      <c r="W1945" s="3" t="str">
        <f>IFERROR((VLOOKUP(B1945,Returns!$A$3:$B$802,2,0)),"No")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VLOOKUP(M1946,People!$A$2:$B$5,2,0)</f>
        <v>Kelly Williams</v>
      </c>
      <c r="W1946" s="3" t="str">
        <f>IFERROR((VLOOKUP(B1946,Returns!$A$3:$B$802,2,0)),"No")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VLOOKUP(M1947,People!$A$2:$B$5,2,0)</f>
        <v>Kelly Williams</v>
      </c>
      <c r="W1947" s="3" t="str">
        <f>IFERROR((VLOOKUP(B1947,Returns!$A$3:$B$802,2,0)),"No")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VLOOKUP(M1948,People!$A$2:$B$5,2,0)</f>
        <v>Chuck Magee</v>
      </c>
      <c r="W1948" s="3" t="str">
        <f>IFERROR((VLOOKUP(B1948,Returns!$A$3:$B$802,2,0)),"No")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VLOOKUP(M1949,People!$A$2:$B$5,2,0)</f>
        <v>Chuck Magee</v>
      </c>
      <c r="W1949" s="3" t="str">
        <f>IFERROR((VLOOKUP(B1949,Returns!$A$3:$B$802,2,0)),"No")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VLOOKUP(M1950,People!$A$2:$B$5,2,0)</f>
        <v>Chuck Magee</v>
      </c>
      <c r="W1950" s="3" t="str">
        <f>IFERROR((VLOOKUP(B1950,Returns!$A$3:$B$802,2,0)),"No")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VLOOKUP(M1951,People!$A$2:$B$5,2,0)</f>
        <v>Chuck Magee</v>
      </c>
      <c r="W1951" s="3" t="str">
        <f>IFERROR((VLOOKUP(B1951,Returns!$A$3:$B$802,2,0)),"No")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VLOOKUP(M1952,People!$A$2:$B$5,2,0)</f>
        <v>Chuck Magee</v>
      </c>
      <c r="W1952" s="3" t="str">
        <f>IFERROR((VLOOKUP(B1952,Returns!$A$3:$B$802,2,0)),"No")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VLOOKUP(M1953,People!$A$2:$B$5,2,0)</f>
        <v>Chuck Magee</v>
      </c>
      <c r="W1953" s="3" t="str">
        <f>IFERROR((VLOOKUP(B1953,Returns!$A$3:$B$802,2,0)),"No")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VLOOKUP(M1954,People!$A$2:$B$5,2,0)</f>
        <v>Chuck Magee</v>
      </c>
      <c r="W1954" s="3" t="str">
        <f>IFERROR((VLOOKUP(B1954,Returns!$A$3:$B$802,2,0)),"No")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VLOOKUP(M1955,People!$A$2:$B$5,2,0)</f>
        <v>Chuck Magee</v>
      </c>
      <c r="W1955" s="3" t="str">
        <f>IFERROR((VLOOKUP(B1955,Returns!$A$3:$B$802,2,0)),"No")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VLOOKUP(M1956,People!$A$2:$B$5,2,0)</f>
        <v>Chuck Magee</v>
      </c>
      <c r="W1956" s="3" t="str">
        <f>IFERROR((VLOOKUP(B1956,Returns!$A$3:$B$802,2,0)),"No")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VLOOKUP(M1957,People!$A$2:$B$5,2,0)</f>
        <v>Chuck Magee</v>
      </c>
      <c r="W1957" s="3" t="str">
        <f>IFERROR((VLOOKUP(B1957,Returns!$A$3:$B$802,2,0)),"No")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VLOOKUP(M1958,People!$A$2:$B$5,2,0)</f>
        <v>Chuck Magee</v>
      </c>
      <c r="W1958" s="3" t="str">
        <f>IFERROR((VLOOKUP(B1958,Returns!$A$3:$B$802,2,0)),"No")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VLOOKUP(M1959,People!$A$2:$B$5,2,0)</f>
        <v>Chuck Magee</v>
      </c>
      <c r="W1959" s="3" t="str">
        <f>IFERROR((VLOOKUP(B1959,Returns!$A$3:$B$802,2,0)),"No")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VLOOKUP(M1960,People!$A$2:$B$5,2,0)</f>
        <v>Kelly Williams</v>
      </c>
      <c r="W1960" s="3" t="str">
        <f>IFERROR((VLOOKUP(B1960,Returns!$A$3:$B$802,2,0)),"No")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VLOOKUP(M1961,People!$A$2:$B$5,2,0)</f>
        <v>Kelly Williams</v>
      </c>
      <c r="W1961" s="3" t="str">
        <f>IFERROR((VLOOKUP(B1961,Returns!$A$3:$B$802,2,0)),"No")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VLOOKUP(M1962,People!$A$2:$B$5,2,0)</f>
        <v>Kelly Williams</v>
      </c>
      <c r="W1962" s="3" t="str">
        <f>IFERROR((VLOOKUP(B1962,Returns!$A$3:$B$802,2,0)),"No")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VLOOKUP(M1963,People!$A$2:$B$5,2,0)</f>
        <v>Kelly Williams</v>
      </c>
      <c r="W1963" s="3" t="str">
        <f>IFERROR((VLOOKUP(B1963,Returns!$A$3:$B$802,2,0)),"No")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VLOOKUP(M1964,People!$A$2:$B$5,2,0)</f>
        <v>Kelly Williams</v>
      </c>
      <c r="W1964" s="3" t="str">
        <f>IFERROR((VLOOKUP(B1964,Returns!$A$3:$B$802,2,0)),"No")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VLOOKUP(M1965,People!$A$2:$B$5,2,0)</f>
        <v>Kelly Williams</v>
      </c>
      <c r="W1965" s="3" t="str">
        <f>IFERROR((VLOOKUP(B1965,Returns!$A$3:$B$802,2,0)),"No")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VLOOKUP(M1966,People!$A$2:$B$5,2,0)</f>
        <v>Kelly Williams</v>
      </c>
      <c r="W1966" s="3" t="str">
        <f>IFERROR((VLOOKUP(B1966,Returns!$A$3:$B$802,2,0)),"No")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VLOOKUP(M1967,People!$A$2:$B$5,2,0)</f>
        <v>Kelly Williams</v>
      </c>
      <c r="W1967" s="3" t="str">
        <f>IFERROR((VLOOKUP(B1967,Returns!$A$3:$B$802,2,0)),"No")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VLOOKUP(M1968,People!$A$2:$B$5,2,0)</f>
        <v>Chuck Magee</v>
      </c>
      <c r="W1968" s="3" t="str">
        <f>IFERROR((VLOOKUP(B1968,Returns!$A$3:$B$802,2,0)),"No")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VLOOKUP(M1969,People!$A$2:$B$5,2,0)</f>
        <v>Chuck Magee</v>
      </c>
      <c r="W1969" s="3" t="str">
        <f>IFERROR((VLOOKUP(B1969,Returns!$A$3:$B$802,2,0)),"No")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VLOOKUP(M1970,People!$A$2:$B$5,2,0)</f>
        <v>Chuck Magee</v>
      </c>
      <c r="W1970" s="3" t="str">
        <f>IFERROR((VLOOKUP(B1970,Returns!$A$3:$B$802,2,0)),"No")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VLOOKUP(M1971,People!$A$2:$B$5,2,0)</f>
        <v>Kelly Williams</v>
      </c>
      <c r="W1971" s="3" t="str">
        <f>IFERROR((VLOOKUP(B1971,Returns!$A$3:$B$802,2,0)),"No")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VLOOKUP(M1972,People!$A$2:$B$5,2,0)</f>
        <v>Kelly Williams</v>
      </c>
      <c r="W1972" s="3" t="str">
        <f>IFERROR((VLOOKUP(B1972,Returns!$A$3:$B$802,2,0)),"No")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VLOOKUP(M1973,People!$A$2:$B$5,2,0)</f>
        <v>Kelly Williams</v>
      </c>
      <c r="W1973" s="3" t="str">
        <f>IFERROR((VLOOKUP(B1973,Returns!$A$3:$B$802,2,0)),"No")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VLOOKUP(M1974,People!$A$2:$B$5,2,0)</f>
        <v>Kelly Williams</v>
      </c>
      <c r="W1974" s="3" t="str">
        <f>IFERROR((VLOOKUP(B1974,Returns!$A$3:$B$802,2,0)),"No")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VLOOKUP(M1975,People!$A$2:$B$5,2,0)</f>
        <v>Kelly Williams</v>
      </c>
      <c r="W1975" s="3" t="str">
        <f>IFERROR((VLOOKUP(B1975,Returns!$A$3:$B$802,2,0)),"No")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VLOOKUP(M1976,People!$A$2:$B$5,2,0)</f>
        <v>Kelly Williams</v>
      </c>
      <c r="W1976" s="3" t="str">
        <f>IFERROR((VLOOKUP(B1976,Returns!$A$3:$B$802,2,0)),"No")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VLOOKUP(M1977,People!$A$2:$B$5,2,0)</f>
        <v>Cassandra Brandow</v>
      </c>
      <c r="W1977" s="3" t="str">
        <f>IFERROR((VLOOKUP(B1977,Returns!$A$3:$B$802,2,0)),"No")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VLOOKUP(M1978,People!$A$2:$B$5,2,0)</f>
        <v>Cassandra Brandow</v>
      </c>
      <c r="W1978" s="3" t="str">
        <f>IFERROR((VLOOKUP(B1978,Returns!$A$3:$B$802,2,0)),"No")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VLOOKUP(M1979,People!$A$2:$B$5,2,0)</f>
        <v>Cassandra Brandow</v>
      </c>
      <c r="W1979" s="3" t="str">
        <f>IFERROR((VLOOKUP(B1979,Returns!$A$3:$B$802,2,0)),"No")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VLOOKUP(M1980,People!$A$2:$B$5,2,0)</f>
        <v>Anna Andreadi</v>
      </c>
      <c r="W1980" s="3" t="str">
        <f>IFERROR((VLOOKUP(B1980,Returns!$A$3:$B$802,2,0)),"No")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VLOOKUP(M1981,People!$A$2:$B$5,2,0)</f>
        <v>Anna Andreadi</v>
      </c>
      <c r="W1981" s="3" t="str">
        <f>IFERROR((VLOOKUP(B1981,Returns!$A$3:$B$802,2,0)),"No")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VLOOKUP(M1982,People!$A$2:$B$5,2,0)</f>
        <v>Anna Andreadi</v>
      </c>
      <c r="W1982" s="3" t="str">
        <f>IFERROR((VLOOKUP(B1982,Returns!$A$3:$B$802,2,0)),"No")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VLOOKUP(M1983,People!$A$2:$B$5,2,0)</f>
        <v>Cassandra Brandow</v>
      </c>
      <c r="W1983" s="3" t="str">
        <f>IFERROR((VLOOKUP(B1983,Returns!$A$3:$B$802,2,0)),"No")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VLOOKUP(M1984,People!$A$2:$B$5,2,0)</f>
        <v>Kelly Williams</v>
      </c>
      <c r="W1984" s="3" t="str">
        <f>IFERROR((VLOOKUP(B1984,Returns!$A$3:$B$802,2,0)),"No")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VLOOKUP(M1985,People!$A$2:$B$5,2,0)</f>
        <v>Anna Andreadi</v>
      </c>
      <c r="W1985" s="3" t="str">
        <f>IFERROR((VLOOKUP(B1985,Returns!$A$3:$B$802,2,0)),"No")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VLOOKUP(M1986,People!$A$2:$B$5,2,0)</f>
        <v>Anna Andreadi</v>
      </c>
      <c r="W1986" s="3" t="str">
        <f>IFERROR((VLOOKUP(B1986,Returns!$A$3:$B$802,2,0)),"No")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VLOOKUP(M1987,People!$A$2:$B$5,2,0)</f>
        <v>Anna Andreadi</v>
      </c>
      <c r="W1987" s="3" t="str">
        <f>IFERROR((VLOOKUP(B1987,Returns!$A$3:$B$802,2,0)),"No")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VLOOKUP(M1988,People!$A$2:$B$5,2,0)</f>
        <v>Chuck Magee</v>
      </c>
      <c r="W1988" s="3" t="str">
        <f>IFERROR((VLOOKUP(B1988,Returns!$A$3:$B$802,2,0)),"No")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VLOOKUP(M1989,People!$A$2:$B$5,2,0)</f>
        <v>Kelly Williams</v>
      </c>
      <c r="W1989" s="3" t="str">
        <f>IFERROR((VLOOKUP(B1989,Returns!$A$3:$B$802,2,0)),"No")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VLOOKUP(M1990,People!$A$2:$B$5,2,0)</f>
        <v>Kelly Williams</v>
      </c>
      <c r="W1990" s="3" t="str">
        <f>IFERROR((VLOOKUP(B1990,Returns!$A$3:$B$802,2,0)),"No")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VLOOKUP(M1991,People!$A$2:$B$5,2,0)</f>
        <v>Kelly Williams</v>
      </c>
      <c r="W1991" s="3" t="str">
        <f>IFERROR((VLOOKUP(B1991,Returns!$A$3:$B$802,2,0)),"No")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VLOOKUP(M1992,People!$A$2:$B$5,2,0)</f>
        <v>Kelly Williams</v>
      </c>
      <c r="W1992" s="3" t="str">
        <f>IFERROR((VLOOKUP(B1992,Returns!$A$3:$B$802,2,0)),"No")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VLOOKUP(M1993,People!$A$2:$B$5,2,0)</f>
        <v>Chuck Magee</v>
      </c>
      <c r="W1993" s="3" t="str">
        <f>IFERROR((VLOOKUP(B1993,Returns!$A$3:$B$802,2,0)),"No")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VLOOKUP(M1994,People!$A$2:$B$5,2,0)</f>
        <v>Anna Andreadi</v>
      </c>
      <c r="W1994" s="3" t="str">
        <f>IFERROR((VLOOKUP(B1994,Returns!$A$3:$B$802,2,0)),"No")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VLOOKUP(M1995,People!$A$2:$B$5,2,0)</f>
        <v>Anna Andreadi</v>
      </c>
      <c r="W1995" s="3" t="str">
        <f>IFERROR((VLOOKUP(B1995,Returns!$A$3:$B$802,2,0)),"No")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VLOOKUP(M1996,People!$A$2:$B$5,2,0)</f>
        <v>Anna Andreadi</v>
      </c>
      <c r="W1996" s="3" t="str">
        <f>IFERROR((VLOOKUP(B1996,Returns!$A$3:$B$802,2,0)),"No")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VLOOKUP(M1997,People!$A$2:$B$5,2,0)</f>
        <v>Kelly Williams</v>
      </c>
      <c r="W1997" s="3" t="str">
        <f>IFERROR((VLOOKUP(B1997,Returns!$A$3:$B$802,2,0)),"No")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VLOOKUP(M1998,People!$A$2:$B$5,2,0)</f>
        <v>Kelly Williams</v>
      </c>
      <c r="W1998" s="3" t="str">
        <f>IFERROR((VLOOKUP(B1998,Returns!$A$3:$B$802,2,0)),"No")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VLOOKUP(M1999,People!$A$2:$B$5,2,0)</f>
        <v>Cassandra Brandow</v>
      </c>
      <c r="W1999" s="3" t="str">
        <f>IFERROR((VLOOKUP(B1999,Returns!$A$3:$B$802,2,0)),"No")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VLOOKUP(M2000,People!$A$2:$B$5,2,0)</f>
        <v>Cassandra Brandow</v>
      </c>
      <c r="W2000" s="3" t="str">
        <f>IFERROR((VLOOKUP(B2000,Returns!$A$3:$B$802,2,0)),"No")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VLOOKUP(M2001,People!$A$2:$B$5,2,0)</f>
        <v>Cassandra Brandow</v>
      </c>
      <c r="W2001" s="3" t="str">
        <f>IFERROR((VLOOKUP(B2001,Returns!$A$3:$B$802,2,0)),"No")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VLOOKUP(M2002,People!$A$2:$B$5,2,0)</f>
        <v>Anna Andreadi</v>
      </c>
      <c r="W2002" s="3" t="str">
        <f>IFERROR((VLOOKUP(B2002,Returns!$A$3:$B$802,2,0)),"No")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VLOOKUP(M2003,People!$A$2:$B$5,2,0)</f>
        <v>Anna Andreadi</v>
      </c>
      <c r="W2003" s="3" t="str">
        <f>IFERROR((VLOOKUP(B2003,Returns!$A$3:$B$802,2,0)),"No")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VLOOKUP(M2004,People!$A$2:$B$5,2,0)</f>
        <v>Cassandra Brandow</v>
      </c>
      <c r="W2004" s="3" t="str">
        <f>IFERROR((VLOOKUP(B2004,Returns!$A$3:$B$802,2,0)),"No")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VLOOKUP(M2005,People!$A$2:$B$5,2,0)</f>
        <v>Cassandra Brandow</v>
      </c>
      <c r="W2005" s="3" t="str">
        <f>IFERROR((VLOOKUP(B2005,Returns!$A$3:$B$802,2,0)),"No")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VLOOKUP(M2006,People!$A$2:$B$5,2,0)</f>
        <v>Kelly Williams</v>
      </c>
      <c r="W2006" s="3" t="str">
        <f>IFERROR((VLOOKUP(B2006,Returns!$A$3:$B$802,2,0)),"No")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VLOOKUP(M2007,People!$A$2:$B$5,2,0)</f>
        <v>Kelly Williams</v>
      </c>
      <c r="W2007" s="3" t="str">
        <f>IFERROR((VLOOKUP(B2007,Returns!$A$3:$B$802,2,0)),"No")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VLOOKUP(M2008,People!$A$2:$B$5,2,0)</f>
        <v>Kelly Williams</v>
      </c>
      <c r="W2008" s="3" t="str">
        <f>IFERROR((VLOOKUP(B2008,Returns!$A$3:$B$802,2,0)),"No")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VLOOKUP(M2009,People!$A$2:$B$5,2,0)</f>
        <v>Kelly Williams</v>
      </c>
      <c r="W2009" s="3" t="str">
        <f>IFERROR((VLOOKUP(B2009,Returns!$A$3:$B$802,2,0)),"No")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VLOOKUP(M2010,People!$A$2:$B$5,2,0)</f>
        <v>Cassandra Brandow</v>
      </c>
      <c r="W2010" s="3" t="str">
        <f>IFERROR((VLOOKUP(B2010,Returns!$A$3:$B$802,2,0)),"No")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VLOOKUP(M2011,People!$A$2:$B$5,2,0)</f>
        <v>Cassandra Brandow</v>
      </c>
      <c r="W2011" s="3" t="str">
        <f>IFERROR((VLOOKUP(B2011,Returns!$A$3:$B$802,2,0)),"No")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VLOOKUP(M2012,People!$A$2:$B$5,2,0)</f>
        <v>Cassandra Brandow</v>
      </c>
      <c r="W2012" s="3" t="str">
        <f>IFERROR((VLOOKUP(B2012,Returns!$A$3:$B$802,2,0)),"No")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VLOOKUP(M2013,People!$A$2:$B$5,2,0)</f>
        <v>Kelly Williams</v>
      </c>
      <c r="W2013" s="3" t="str">
        <f>IFERROR((VLOOKUP(B2013,Returns!$A$3:$B$802,2,0)),"No")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VLOOKUP(M2014,People!$A$2:$B$5,2,0)</f>
        <v>Kelly Williams</v>
      </c>
      <c r="W2014" s="3" t="str">
        <f>IFERROR((VLOOKUP(B2014,Returns!$A$3:$B$802,2,0)),"No")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VLOOKUP(M2015,People!$A$2:$B$5,2,0)</f>
        <v>Cassandra Brandow</v>
      </c>
      <c r="W2015" s="3" t="str">
        <f>IFERROR((VLOOKUP(B2015,Returns!$A$3:$B$802,2,0)),"No")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VLOOKUP(M2016,People!$A$2:$B$5,2,0)</f>
        <v>Cassandra Brandow</v>
      </c>
      <c r="W2016" s="3" t="str">
        <f>IFERROR((VLOOKUP(B2016,Returns!$A$3:$B$802,2,0)),"No")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VLOOKUP(M2017,People!$A$2:$B$5,2,0)</f>
        <v>Cassandra Brandow</v>
      </c>
      <c r="W2017" s="3" t="str">
        <f>IFERROR((VLOOKUP(B2017,Returns!$A$3:$B$802,2,0)),"No")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VLOOKUP(M2018,People!$A$2:$B$5,2,0)</f>
        <v>Anna Andreadi</v>
      </c>
      <c r="W2018" s="3" t="str">
        <f>IFERROR((VLOOKUP(B2018,Returns!$A$3:$B$802,2,0)),"No")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VLOOKUP(M2019,People!$A$2:$B$5,2,0)</f>
        <v>Anna Andreadi</v>
      </c>
      <c r="W2019" s="3" t="str">
        <f>IFERROR((VLOOKUP(B2019,Returns!$A$3:$B$802,2,0)),"No")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VLOOKUP(M2020,People!$A$2:$B$5,2,0)</f>
        <v>Anna Andreadi</v>
      </c>
      <c r="W2020" s="3" t="str">
        <f>IFERROR((VLOOKUP(B2020,Returns!$A$3:$B$802,2,0)),"No")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VLOOKUP(M2021,People!$A$2:$B$5,2,0)</f>
        <v>Anna Andreadi</v>
      </c>
      <c r="W2021" s="3" t="str">
        <f>IFERROR((VLOOKUP(B2021,Returns!$A$3:$B$802,2,0)),"No")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VLOOKUP(M2022,People!$A$2:$B$5,2,0)</f>
        <v>Chuck Magee</v>
      </c>
      <c r="W2022" s="3" t="str">
        <f>IFERROR((VLOOKUP(B2022,Returns!$A$3:$B$802,2,0)),"No")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VLOOKUP(M2023,People!$A$2:$B$5,2,0)</f>
        <v>Chuck Magee</v>
      </c>
      <c r="W2023" s="3" t="str">
        <f>IFERROR((VLOOKUP(B2023,Returns!$A$3:$B$802,2,0)),"No")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VLOOKUP(M2024,People!$A$2:$B$5,2,0)</f>
        <v>Chuck Magee</v>
      </c>
      <c r="W2024" s="3" t="str">
        <f>IFERROR((VLOOKUP(B2024,Returns!$A$3:$B$802,2,0)),"No")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VLOOKUP(M2025,People!$A$2:$B$5,2,0)</f>
        <v>Chuck Magee</v>
      </c>
      <c r="W2025" s="3" t="str">
        <f>IFERROR((VLOOKUP(B2025,Returns!$A$3:$B$802,2,0)),"No")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VLOOKUP(M2026,People!$A$2:$B$5,2,0)</f>
        <v>Anna Andreadi</v>
      </c>
      <c r="W2026" s="3" t="str">
        <f>IFERROR((VLOOKUP(B2026,Returns!$A$3:$B$802,2,0)),"No")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VLOOKUP(M2027,People!$A$2:$B$5,2,0)</f>
        <v>Anna Andreadi</v>
      </c>
      <c r="W2027" s="3" t="str">
        <f>IFERROR((VLOOKUP(B2027,Returns!$A$3:$B$802,2,0)),"No")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VLOOKUP(M2028,People!$A$2:$B$5,2,0)</f>
        <v>Anna Andreadi</v>
      </c>
      <c r="W2028" s="3" t="str">
        <f>IFERROR((VLOOKUP(B2028,Returns!$A$3:$B$802,2,0)),"No")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VLOOKUP(M2029,People!$A$2:$B$5,2,0)</f>
        <v>Anna Andreadi</v>
      </c>
      <c r="W2029" s="3" t="str">
        <f>IFERROR((VLOOKUP(B2029,Returns!$A$3:$B$802,2,0)),"No")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VLOOKUP(M2030,People!$A$2:$B$5,2,0)</f>
        <v>Chuck Magee</v>
      </c>
      <c r="W2030" s="3" t="str">
        <f>IFERROR((VLOOKUP(B2030,Returns!$A$3:$B$802,2,0)),"No")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VLOOKUP(M2031,People!$A$2:$B$5,2,0)</f>
        <v>Chuck Magee</v>
      </c>
      <c r="W2031" s="3" t="str">
        <f>IFERROR((VLOOKUP(B2031,Returns!$A$3:$B$802,2,0)),"No")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VLOOKUP(M2032,People!$A$2:$B$5,2,0)</f>
        <v>Chuck Magee</v>
      </c>
      <c r="W2032" s="3" t="str">
        <f>IFERROR((VLOOKUP(B2032,Returns!$A$3:$B$802,2,0)),"No")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VLOOKUP(M2033,People!$A$2:$B$5,2,0)</f>
        <v>Chuck Magee</v>
      </c>
      <c r="W2033" s="3" t="str">
        <f>IFERROR((VLOOKUP(B2033,Returns!$A$3:$B$802,2,0)),"No")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VLOOKUP(M2034,People!$A$2:$B$5,2,0)</f>
        <v>Kelly Williams</v>
      </c>
      <c r="W2034" s="3" t="str">
        <f>IFERROR((VLOOKUP(B2034,Returns!$A$3:$B$802,2,0)),"No")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VLOOKUP(M2035,People!$A$2:$B$5,2,0)</f>
        <v>Kelly Williams</v>
      </c>
      <c r="W2035" s="3" t="str">
        <f>IFERROR((VLOOKUP(B2035,Returns!$A$3:$B$802,2,0)),"No")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VLOOKUP(M2036,People!$A$2:$B$5,2,0)</f>
        <v>Kelly Williams</v>
      </c>
      <c r="W2036" s="3" t="str">
        <f>IFERROR((VLOOKUP(B2036,Returns!$A$3:$B$802,2,0)),"No")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VLOOKUP(M2037,People!$A$2:$B$5,2,0)</f>
        <v>Kelly Williams</v>
      </c>
      <c r="W2037" s="3" t="str">
        <f>IFERROR((VLOOKUP(B2037,Returns!$A$3:$B$802,2,0)),"No")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VLOOKUP(M2038,People!$A$2:$B$5,2,0)</f>
        <v>Anna Andreadi</v>
      </c>
      <c r="W2038" s="3" t="str">
        <f>IFERROR((VLOOKUP(B2038,Returns!$A$3:$B$802,2,0)),"No")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VLOOKUP(M2039,People!$A$2:$B$5,2,0)</f>
        <v>Anna Andreadi</v>
      </c>
      <c r="W2039" s="3" t="str">
        <f>IFERROR((VLOOKUP(B2039,Returns!$A$3:$B$802,2,0)),"No")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VLOOKUP(M2040,People!$A$2:$B$5,2,0)</f>
        <v>Anna Andreadi</v>
      </c>
      <c r="W2040" s="3" t="str">
        <f>IFERROR((VLOOKUP(B2040,Returns!$A$3:$B$802,2,0)),"No")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VLOOKUP(M2041,People!$A$2:$B$5,2,0)</f>
        <v>Anna Andreadi</v>
      </c>
      <c r="W2041" s="3" t="str">
        <f>IFERROR((VLOOKUP(B2041,Returns!$A$3:$B$802,2,0)),"No")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VLOOKUP(M2042,People!$A$2:$B$5,2,0)</f>
        <v>Anna Andreadi</v>
      </c>
      <c r="W2042" s="3" t="str">
        <f>IFERROR((VLOOKUP(B2042,Returns!$A$3:$B$802,2,0)),"No")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VLOOKUP(M2043,People!$A$2:$B$5,2,0)</f>
        <v>Anna Andreadi</v>
      </c>
      <c r="W2043" s="3" t="str">
        <f>IFERROR((VLOOKUP(B2043,Returns!$A$3:$B$802,2,0)),"No")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VLOOKUP(M2044,People!$A$2:$B$5,2,0)</f>
        <v>Anna Andreadi</v>
      </c>
      <c r="W2044" s="3" t="str">
        <f>IFERROR((VLOOKUP(B2044,Returns!$A$3:$B$802,2,0)),"No")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VLOOKUP(M2045,People!$A$2:$B$5,2,0)</f>
        <v>Chuck Magee</v>
      </c>
      <c r="W2045" s="3" t="str">
        <f>IFERROR((VLOOKUP(B2045,Returns!$A$3:$B$802,2,0)),"No")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VLOOKUP(M2046,People!$A$2:$B$5,2,0)</f>
        <v>Kelly Williams</v>
      </c>
      <c r="W2046" s="3" t="str">
        <f>IFERROR((VLOOKUP(B2046,Returns!$A$3:$B$802,2,0)),"No")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VLOOKUP(M2047,People!$A$2:$B$5,2,0)</f>
        <v>Chuck Magee</v>
      </c>
      <c r="W2047" s="3" t="str">
        <f>IFERROR((VLOOKUP(B2047,Returns!$A$3:$B$802,2,0)),"No")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VLOOKUP(M2048,People!$A$2:$B$5,2,0)</f>
        <v>Chuck Magee</v>
      </c>
      <c r="W2048" s="3" t="str">
        <f>IFERROR((VLOOKUP(B2048,Returns!$A$3:$B$802,2,0)),"No")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VLOOKUP(M2049,People!$A$2:$B$5,2,0)</f>
        <v>Chuck Magee</v>
      </c>
      <c r="W2049" s="3" t="str">
        <f>IFERROR((VLOOKUP(B2049,Returns!$A$3:$B$802,2,0)),"No")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VLOOKUP(M2050,People!$A$2:$B$5,2,0)</f>
        <v>Chuck Magee</v>
      </c>
      <c r="W2050" s="3" t="str">
        <f>IFERROR((VLOOKUP(B2050,Returns!$A$3:$B$802,2,0)),"No")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VLOOKUP(M2051,People!$A$2:$B$5,2,0)</f>
        <v>Chuck Magee</v>
      </c>
      <c r="W2051" s="3" t="str">
        <f>IFERROR((VLOOKUP(B2051,Returns!$A$3:$B$802,2,0)),"No")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VLOOKUP(M2052,People!$A$2:$B$5,2,0)</f>
        <v>Chuck Magee</v>
      </c>
      <c r="W2052" s="3" t="str">
        <f>IFERROR((VLOOKUP(B2052,Returns!$A$3:$B$802,2,0)),"No")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VLOOKUP(M2053,People!$A$2:$B$5,2,0)</f>
        <v>Chuck Magee</v>
      </c>
      <c r="W2053" s="3" t="str">
        <f>IFERROR((VLOOKUP(B2053,Returns!$A$3:$B$802,2,0)),"No")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VLOOKUP(M2054,People!$A$2:$B$5,2,0)</f>
        <v>Chuck Magee</v>
      </c>
      <c r="W2054" s="3" t="str">
        <f>IFERROR((VLOOKUP(B2054,Returns!$A$3:$B$802,2,0)),"No")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VLOOKUP(M2055,People!$A$2:$B$5,2,0)</f>
        <v>Chuck Magee</v>
      </c>
      <c r="W2055" s="3" t="str">
        <f>IFERROR((VLOOKUP(B2055,Returns!$A$3:$B$802,2,0)),"No")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VLOOKUP(M2056,People!$A$2:$B$5,2,0)</f>
        <v>Kelly Williams</v>
      </c>
      <c r="W2056" s="3" t="str">
        <f>IFERROR((VLOOKUP(B2056,Returns!$A$3:$B$802,2,0)),"No")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VLOOKUP(M2057,People!$A$2:$B$5,2,0)</f>
        <v>Kelly Williams</v>
      </c>
      <c r="W2057" s="3" t="str">
        <f>IFERROR((VLOOKUP(B2057,Returns!$A$3:$B$802,2,0)),"No")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VLOOKUP(M2058,People!$A$2:$B$5,2,0)</f>
        <v>Kelly Williams</v>
      </c>
      <c r="W2058" s="3" t="str">
        <f>IFERROR((VLOOKUP(B2058,Returns!$A$3:$B$802,2,0)),"No")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VLOOKUP(M2059,People!$A$2:$B$5,2,0)</f>
        <v>Kelly Williams</v>
      </c>
      <c r="W2059" s="3" t="str">
        <f>IFERROR((VLOOKUP(B2059,Returns!$A$3:$B$802,2,0)),"No")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VLOOKUP(M2060,People!$A$2:$B$5,2,0)</f>
        <v>Kelly Williams</v>
      </c>
      <c r="W2060" s="3" t="str">
        <f>IFERROR((VLOOKUP(B2060,Returns!$A$3:$B$802,2,0)),"No")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VLOOKUP(M2061,People!$A$2:$B$5,2,0)</f>
        <v>Anna Andreadi</v>
      </c>
      <c r="W2061" s="3" t="str">
        <f>IFERROR((VLOOKUP(B2061,Returns!$A$3:$B$802,2,0)),"No")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VLOOKUP(M2062,People!$A$2:$B$5,2,0)</f>
        <v>Anna Andreadi</v>
      </c>
      <c r="W2062" s="3" t="str">
        <f>IFERROR((VLOOKUP(B2062,Returns!$A$3:$B$802,2,0)),"No")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VLOOKUP(M2063,People!$A$2:$B$5,2,0)</f>
        <v>Anna Andreadi</v>
      </c>
      <c r="W2063" s="3" t="str">
        <f>IFERROR((VLOOKUP(B2063,Returns!$A$3:$B$802,2,0)),"No")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VLOOKUP(M2064,People!$A$2:$B$5,2,0)</f>
        <v>Anna Andreadi</v>
      </c>
      <c r="W2064" s="3" t="str">
        <f>IFERROR((VLOOKUP(B2064,Returns!$A$3:$B$802,2,0)),"No")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VLOOKUP(M2065,People!$A$2:$B$5,2,0)</f>
        <v>Anna Andreadi</v>
      </c>
      <c r="W2065" s="3" t="str">
        <f>IFERROR((VLOOKUP(B2065,Returns!$A$3:$B$802,2,0)),"No")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VLOOKUP(M2066,People!$A$2:$B$5,2,0)</f>
        <v>Anna Andreadi</v>
      </c>
      <c r="W2066" s="3" t="str">
        <f>IFERROR((VLOOKUP(B2066,Returns!$A$3:$B$802,2,0)),"No")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VLOOKUP(M2067,People!$A$2:$B$5,2,0)</f>
        <v>Anna Andreadi</v>
      </c>
      <c r="W2067" s="3" t="str">
        <f>IFERROR((VLOOKUP(B2067,Returns!$A$3:$B$802,2,0)),"No")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VLOOKUP(M2068,People!$A$2:$B$5,2,0)</f>
        <v>Anna Andreadi</v>
      </c>
      <c r="W2068" s="3" t="str">
        <f>IFERROR((VLOOKUP(B2068,Returns!$A$3:$B$802,2,0)),"No")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VLOOKUP(M2069,People!$A$2:$B$5,2,0)</f>
        <v>Anna Andreadi</v>
      </c>
      <c r="W2069" s="3" t="str">
        <f>IFERROR((VLOOKUP(B2069,Returns!$A$3:$B$802,2,0)),"No")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VLOOKUP(M2070,People!$A$2:$B$5,2,0)</f>
        <v>Anna Andreadi</v>
      </c>
      <c r="W2070" s="3" t="str">
        <f>IFERROR((VLOOKUP(B2070,Returns!$A$3:$B$802,2,0)),"No")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VLOOKUP(M2071,People!$A$2:$B$5,2,0)</f>
        <v>Anna Andreadi</v>
      </c>
      <c r="W2071" s="3" t="str">
        <f>IFERROR((VLOOKUP(B2071,Returns!$A$3:$B$802,2,0)),"No")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VLOOKUP(M2072,People!$A$2:$B$5,2,0)</f>
        <v>Chuck Magee</v>
      </c>
      <c r="W2072" s="3" t="str">
        <f>IFERROR((VLOOKUP(B2072,Returns!$A$3:$B$802,2,0)),"No")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VLOOKUP(M2073,People!$A$2:$B$5,2,0)</f>
        <v>Anna Andreadi</v>
      </c>
      <c r="W2073" s="3" t="str">
        <f>IFERROR((VLOOKUP(B2073,Returns!$A$3:$B$802,2,0)),"No")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VLOOKUP(M2074,People!$A$2:$B$5,2,0)</f>
        <v>Anna Andreadi</v>
      </c>
      <c r="W2074" s="3" t="str">
        <f>IFERROR((VLOOKUP(B2074,Returns!$A$3:$B$802,2,0)),"No")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VLOOKUP(M2075,People!$A$2:$B$5,2,0)</f>
        <v>Anna Andreadi</v>
      </c>
      <c r="W2075" s="3" t="str">
        <f>IFERROR((VLOOKUP(B2075,Returns!$A$3:$B$802,2,0)),"No")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VLOOKUP(M2076,People!$A$2:$B$5,2,0)</f>
        <v>Anna Andreadi</v>
      </c>
      <c r="W2076" s="3" t="str">
        <f>IFERROR((VLOOKUP(B2076,Returns!$A$3:$B$802,2,0)),"No")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VLOOKUP(M2077,People!$A$2:$B$5,2,0)</f>
        <v>Anna Andreadi</v>
      </c>
      <c r="W2077" s="3" t="str">
        <f>IFERROR((VLOOKUP(B2077,Returns!$A$3:$B$802,2,0)),"No")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VLOOKUP(M2078,People!$A$2:$B$5,2,0)</f>
        <v>Chuck Magee</v>
      </c>
      <c r="W2078" s="3" t="str">
        <f>IFERROR((VLOOKUP(B2078,Returns!$A$3:$B$802,2,0)),"No")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VLOOKUP(M2079,People!$A$2:$B$5,2,0)</f>
        <v>Chuck Magee</v>
      </c>
      <c r="W2079" s="3" t="str">
        <f>IFERROR((VLOOKUP(B2079,Returns!$A$3:$B$802,2,0)),"No")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VLOOKUP(M2080,People!$A$2:$B$5,2,0)</f>
        <v>Chuck Magee</v>
      </c>
      <c r="W2080" s="3" t="str">
        <f>IFERROR((VLOOKUP(B2080,Returns!$A$3:$B$802,2,0)),"No")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VLOOKUP(M2081,People!$A$2:$B$5,2,0)</f>
        <v>Anna Andreadi</v>
      </c>
      <c r="W2081" s="3" t="str">
        <f>IFERROR((VLOOKUP(B2081,Returns!$A$3:$B$802,2,0)),"No")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VLOOKUP(M2082,People!$A$2:$B$5,2,0)</f>
        <v>Anna Andreadi</v>
      </c>
      <c r="W2082" s="3" t="str">
        <f>IFERROR((VLOOKUP(B2082,Returns!$A$3:$B$802,2,0)),"No")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VLOOKUP(M2083,People!$A$2:$B$5,2,0)</f>
        <v>Anna Andreadi</v>
      </c>
      <c r="W2083" s="3" t="str">
        <f>IFERROR((VLOOKUP(B2083,Returns!$A$3:$B$802,2,0)),"No")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VLOOKUP(M2084,People!$A$2:$B$5,2,0)</f>
        <v>Anna Andreadi</v>
      </c>
      <c r="W2084" s="3" t="str">
        <f>IFERROR((VLOOKUP(B2084,Returns!$A$3:$B$802,2,0)),"No")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VLOOKUP(M2085,People!$A$2:$B$5,2,0)</f>
        <v>Kelly Williams</v>
      </c>
      <c r="W2085" s="3" t="str">
        <f>IFERROR((VLOOKUP(B2085,Returns!$A$3:$B$802,2,0)),"No")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VLOOKUP(M2086,People!$A$2:$B$5,2,0)</f>
        <v>Chuck Magee</v>
      </c>
      <c r="W2086" s="3" t="str">
        <f>IFERROR((VLOOKUP(B2086,Returns!$A$3:$B$802,2,0)),"No")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VLOOKUP(M2087,People!$A$2:$B$5,2,0)</f>
        <v>Chuck Magee</v>
      </c>
      <c r="W2087" s="3" t="str">
        <f>IFERROR((VLOOKUP(B2087,Returns!$A$3:$B$802,2,0)),"No")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VLOOKUP(M2088,People!$A$2:$B$5,2,0)</f>
        <v>Chuck Magee</v>
      </c>
      <c r="W2088" s="3" t="str">
        <f>IFERROR((VLOOKUP(B2088,Returns!$A$3:$B$802,2,0)),"No")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VLOOKUP(M2089,People!$A$2:$B$5,2,0)</f>
        <v>Chuck Magee</v>
      </c>
      <c r="W2089" s="3" t="str">
        <f>IFERROR((VLOOKUP(B2089,Returns!$A$3:$B$802,2,0)),"No")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VLOOKUP(M2090,People!$A$2:$B$5,2,0)</f>
        <v>Chuck Magee</v>
      </c>
      <c r="W2090" s="3" t="str">
        <f>IFERROR((VLOOKUP(B2090,Returns!$A$3:$B$802,2,0)),"No")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VLOOKUP(M2091,People!$A$2:$B$5,2,0)</f>
        <v>Anna Andreadi</v>
      </c>
      <c r="W2091" s="3" t="str">
        <f>IFERROR((VLOOKUP(B2091,Returns!$A$3:$B$802,2,0)),"No")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VLOOKUP(M2092,People!$A$2:$B$5,2,0)</f>
        <v>Chuck Magee</v>
      </c>
      <c r="W2092" s="3" t="str">
        <f>IFERROR((VLOOKUP(B2092,Returns!$A$3:$B$802,2,0)),"No")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VLOOKUP(M2093,People!$A$2:$B$5,2,0)</f>
        <v>Chuck Magee</v>
      </c>
      <c r="W2093" s="3" t="str">
        <f>IFERROR((VLOOKUP(B2093,Returns!$A$3:$B$802,2,0)),"No")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VLOOKUP(M2094,People!$A$2:$B$5,2,0)</f>
        <v>Kelly Williams</v>
      </c>
      <c r="W2094" s="3" t="str">
        <f>IFERROR((VLOOKUP(B2094,Returns!$A$3:$B$802,2,0)),"No")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VLOOKUP(M2095,People!$A$2:$B$5,2,0)</f>
        <v>Anna Andreadi</v>
      </c>
      <c r="W2095" s="3" t="str">
        <f>IFERROR((VLOOKUP(B2095,Returns!$A$3:$B$802,2,0)),"No")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VLOOKUP(M2096,People!$A$2:$B$5,2,0)</f>
        <v>Cassandra Brandow</v>
      </c>
      <c r="W2096" s="3" t="str">
        <f>IFERROR((VLOOKUP(B2096,Returns!$A$3:$B$802,2,0)),"No")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VLOOKUP(M2097,People!$A$2:$B$5,2,0)</f>
        <v>Cassandra Brandow</v>
      </c>
      <c r="W2097" s="3" t="str">
        <f>IFERROR((VLOOKUP(B2097,Returns!$A$3:$B$802,2,0)),"No")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VLOOKUP(M2098,People!$A$2:$B$5,2,0)</f>
        <v>Cassandra Brandow</v>
      </c>
      <c r="W2098" s="3" t="str">
        <f>IFERROR((VLOOKUP(B2098,Returns!$A$3:$B$802,2,0)),"No")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VLOOKUP(M2099,People!$A$2:$B$5,2,0)</f>
        <v>Cassandra Brandow</v>
      </c>
      <c r="W2099" s="3" t="str">
        <f>IFERROR((VLOOKUP(B2099,Returns!$A$3:$B$802,2,0)),"No")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VLOOKUP(M2100,People!$A$2:$B$5,2,0)</f>
        <v>Anna Andreadi</v>
      </c>
      <c r="W2100" s="3" t="str">
        <f>IFERROR((VLOOKUP(B2100,Returns!$A$3:$B$802,2,0)),"No")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VLOOKUP(M2101,People!$A$2:$B$5,2,0)</f>
        <v>Anna Andreadi</v>
      </c>
      <c r="W2101" s="3" t="str">
        <f>IFERROR((VLOOKUP(B2101,Returns!$A$3:$B$802,2,0)),"No")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VLOOKUP(M2102,People!$A$2:$B$5,2,0)</f>
        <v>Anna Andreadi</v>
      </c>
      <c r="W2102" s="3" t="str">
        <f>IFERROR((VLOOKUP(B2102,Returns!$A$3:$B$802,2,0)),"No")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VLOOKUP(M2103,People!$A$2:$B$5,2,0)</f>
        <v>Anna Andreadi</v>
      </c>
      <c r="W2103" s="3" t="str">
        <f>IFERROR((VLOOKUP(B2103,Returns!$A$3:$B$802,2,0)),"No")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VLOOKUP(M2104,People!$A$2:$B$5,2,0)</f>
        <v>Anna Andreadi</v>
      </c>
      <c r="W2104" s="3" t="str">
        <f>IFERROR((VLOOKUP(B2104,Returns!$A$3:$B$802,2,0)),"No")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VLOOKUP(M2105,People!$A$2:$B$5,2,0)</f>
        <v>Chuck Magee</v>
      </c>
      <c r="W2105" s="3" t="str">
        <f>IFERROR((VLOOKUP(B2105,Returns!$A$3:$B$802,2,0)),"No")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VLOOKUP(M2106,People!$A$2:$B$5,2,0)</f>
        <v>Chuck Magee</v>
      </c>
      <c r="W2106" s="3" t="str">
        <f>IFERROR((VLOOKUP(B2106,Returns!$A$3:$B$802,2,0)),"No")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VLOOKUP(M2107,People!$A$2:$B$5,2,0)</f>
        <v>Cassandra Brandow</v>
      </c>
      <c r="W2107" s="3" t="str">
        <f>IFERROR((VLOOKUP(B2107,Returns!$A$3:$B$802,2,0)),"No")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VLOOKUP(M2108,People!$A$2:$B$5,2,0)</f>
        <v>Kelly Williams</v>
      </c>
      <c r="W2108" s="3" t="str">
        <f>IFERROR((VLOOKUP(B2108,Returns!$A$3:$B$802,2,0)),"No")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VLOOKUP(M2109,People!$A$2:$B$5,2,0)</f>
        <v>Anna Andreadi</v>
      </c>
      <c r="W2109" s="3" t="str">
        <f>IFERROR((VLOOKUP(B2109,Returns!$A$3:$B$802,2,0)),"No")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VLOOKUP(M2110,People!$A$2:$B$5,2,0)</f>
        <v>Anna Andreadi</v>
      </c>
      <c r="W2110" s="3" t="str">
        <f>IFERROR((VLOOKUP(B2110,Returns!$A$3:$B$802,2,0)),"No")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VLOOKUP(M2111,People!$A$2:$B$5,2,0)</f>
        <v>Anna Andreadi</v>
      </c>
      <c r="W2111" s="3" t="str">
        <f>IFERROR((VLOOKUP(B2111,Returns!$A$3:$B$802,2,0)),"No")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VLOOKUP(M2112,People!$A$2:$B$5,2,0)</f>
        <v>Anna Andreadi</v>
      </c>
      <c r="W2112" s="3" t="str">
        <f>IFERROR((VLOOKUP(B2112,Returns!$A$3:$B$802,2,0)),"No")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VLOOKUP(M2113,People!$A$2:$B$5,2,0)</f>
        <v>Anna Andreadi</v>
      </c>
      <c r="W2113" s="3" t="str">
        <f>IFERROR((VLOOKUP(B2113,Returns!$A$3:$B$802,2,0)),"No")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VLOOKUP(M2114,People!$A$2:$B$5,2,0)</f>
        <v>Anna Andreadi</v>
      </c>
      <c r="W2114" s="3" t="str">
        <f>IFERROR((VLOOKUP(B2114,Returns!$A$3:$B$802,2,0)),"No")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VLOOKUP(M2115,People!$A$2:$B$5,2,0)</f>
        <v>Anna Andreadi</v>
      </c>
      <c r="W2115" s="3" t="str">
        <f>IFERROR((VLOOKUP(B2115,Returns!$A$3:$B$802,2,0)),"No")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VLOOKUP(M2116,People!$A$2:$B$5,2,0)</f>
        <v>Anna Andreadi</v>
      </c>
      <c r="W2116" s="3" t="str">
        <f>IFERROR((VLOOKUP(B2116,Returns!$A$3:$B$802,2,0)),"No")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VLOOKUP(M2117,People!$A$2:$B$5,2,0)</f>
        <v>Anna Andreadi</v>
      </c>
      <c r="W2117" s="3" t="str">
        <f>IFERROR((VLOOKUP(B2117,Returns!$A$3:$B$802,2,0)),"No")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VLOOKUP(M2118,People!$A$2:$B$5,2,0)</f>
        <v>Chuck Magee</v>
      </c>
      <c r="W2118" s="3" t="str">
        <f>IFERROR((VLOOKUP(B2118,Returns!$A$3:$B$802,2,0)),"No")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VLOOKUP(M2119,People!$A$2:$B$5,2,0)</f>
        <v>Anna Andreadi</v>
      </c>
      <c r="W2119" s="3" t="str">
        <f>IFERROR((VLOOKUP(B2119,Returns!$A$3:$B$802,2,0)),"No")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VLOOKUP(M2120,People!$A$2:$B$5,2,0)</f>
        <v>Anna Andreadi</v>
      </c>
      <c r="W2120" s="3" t="str">
        <f>IFERROR((VLOOKUP(B2120,Returns!$A$3:$B$802,2,0)),"No")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VLOOKUP(M2121,People!$A$2:$B$5,2,0)</f>
        <v>Anna Andreadi</v>
      </c>
      <c r="W2121" s="3" t="str">
        <f>IFERROR((VLOOKUP(B2121,Returns!$A$3:$B$802,2,0)),"No")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VLOOKUP(M2122,People!$A$2:$B$5,2,0)</f>
        <v>Cassandra Brandow</v>
      </c>
      <c r="W2122" s="3" t="str">
        <f>IFERROR((VLOOKUP(B2122,Returns!$A$3:$B$802,2,0)),"No")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VLOOKUP(M2123,People!$A$2:$B$5,2,0)</f>
        <v>Anna Andreadi</v>
      </c>
      <c r="W2123" s="3" t="str">
        <f>IFERROR((VLOOKUP(B2123,Returns!$A$3:$B$802,2,0)),"No")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VLOOKUP(M2124,People!$A$2:$B$5,2,0)</f>
        <v>Kelly Williams</v>
      </c>
      <c r="W2124" s="3" t="str">
        <f>IFERROR((VLOOKUP(B2124,Returns!$A$3:$B$802,2,0)),"No")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VLOOKUP(M2125,People!$A$2:$B$5,2,0)</f>
        <v>Kelly Williams</v>
      </c>
      <c r="W2125" s="3" t="str">
        <f>IFERROR((VLOOKUP(B2125,Returns!$A$3:$B$802,2,0)),"No")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VLOOKUP(M2126,People!$A$2:$B$5,2,0)</f>
        <v>Chuck Magee</v>
      </c>
      <c r="W2126" s="3" t="str">
        <f>IFERROR((VLOOKUP(B2126,Returns!$A$3:$B$802,2,0)),"No")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VLOOKUP(M2127,People!$A$2:$B$5,2,0)</f>
        <v>Chuck Magee</v>
      </c>
      <c r="W2127" s="3" t="str">
        <f>IFERROR((VLOOKUP(B2127,Returns!$A$3:$B$802,2,0)),"No")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VLOOKUP(M2128,People!$A$2:$B$5,2,0)</f>
        <v>Chuck Magee</v>
      </c>
      <c r="W2128" s="3" t="str">
        <f>IFERROR((VLOOKUP(B2128,Returns!$A$3:$B$802,2,0)),"No")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VLOOKUP(M2129,People!$A$2:$B$5,2,0)</f>
        <v>Chuck Magee</v>
      </c>
      <c r="W2129" s="3" t="str">
        <f>IFERROR((VLOOKUP(B2129,Returns!$A$3:$B$802,2,0)),"No")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VLOOKUP(M2130,People!$A$2:$B$5,2,0)</f>
        <v>Chuck Magee</v>
      </c>
      <c r="W2130" s="3" t="str">
        <f>IFERROR((VLOOKUP(B2130,Returns!$A$3:$B$802,2,0)),"No")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VLOOKUP(M2131,People!$A$2:$B$5,2,0)</f>
        <v>Chuck Magee</v>
      </c>
      <c r="W2131" s="3" t="str">
        <f>IFERROR((VLOOKUP(B2131,Returns!$A$3:$B$802,2,0)),"No")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VLOOKUP(M2132,People!$A$2:$B$5,2,0)</f>
        <v>Chuck Magee</v>
      </c>
      <c r="W2132" s="3" t="str">
        <f>IFERROR((VLOOKUP(B2132,Returns!$A$3:$B$802,2,0)),"No")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VLOOKUP(M2133,People!$A$2:$B$5,2,0)</f>
        <v>Chuck Magee</v>
      </c>
      <c r="W2133" s="3" t="str">
        <f>IFERROR((VLOOKUP(B2133,Returns!$A$3:$B$802,2,0)),"No")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VLOOKUP(M2134,People!$A$2:$B$5,2,0)</f>
        <v>Chuck Magee</v>
      </c>
      <c r="W2134" s="3" t="str">
        <f>IFERROR((VLOOKUP(B2134,Returns!$A$3:$B$802,2,0)),"No")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VLOOKUP(M2135,People!$A$2:$B$5,2,0)</f>
        <v>Chuck Magee</v>
      </c>
      <c r="W2135" s="3" t="str">
        <f>IFERROR((VLOOKUP(B2135,Returns!$A$3:$B$802,2,0)),"No")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VLOOKUP(M2136,People!$A$2:$B$5,2,0)</f>
        <v>Chuck Magee</v>
      </c>
      <c r="W2136" s="3" t="str">
        <f>IFERROR((VLOOKUP(B2136,Returns!$A$3:$B$802,2,0)),"No")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VLOOKUP(M2137,People!$A$2:$B$5,2,0)</f>
        <v>Chuck Magee</v>
      </c>
      <c r="W2137" s="3" t="str">
        <f>IFERROR((VLOOKUP(B2137,Returns!$A$3:$B$802,2,0)),"No")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VLOOKUP(M2138,People!$A$2:$B$5,2,0)</f>
        <v>Kelly Williams</v>
      </c>
      <c r="W2138" s="3" t="str">
        <f>IFERROR((VLOOKUP(B2138,Returns!$A$3:$B$802,2,0)),"No")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VLOOKUP(M2139,People!$A$2:$B$5,2,0)</f>
        <v>Kelly Williams</v>
      </c>
      <c r="W2139" s="3" t="str">
        <f>IFERROR((VLOOKUP(B2139,Returns!$A$3:$B$802,2,0)),"No")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VLOOKUP(M2140,People!$A$2:$B$5,2,0)</f>
        <v>Chuck Magee</v>
      </c>
      <c r="W2140" s="3" t="str">
        <f>IFERROR((VLOOKUP(B2140,Returns!$A$3:$B$802,2,0)),"No")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VLOOKUP(M2141,People!$A$2:$B$5,2,0)</f>
        <v>Chuck Magee</v>
      </c>
      <c r="W2141" s="3" t="str">
        <f>IFERROR((VLOOKUP(B2141,Returns!$A$3:$B$802,2,0)),"No")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VLOOKUP(M2142,People!$A$2:$B$5,2,0)</f>
        <v>Chuck Magee</v>
      </c>
      <c r="W2142" s="3" t="str">
        <f>IFERROR((VLOOKUP(B2142,Returns!$A$3:$B$802,2,0)),"No")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VLOOKUP(M2143,People!$A$2:$B$5,2,0)</f>
        <v>Chuck Magee</v>
      </c>
      <c r="W2143" s="3" t="str">
        <f>IFERROR((VLOOKUP(B2143,Returns!$A$3:$B$802,2,0)),"No")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VLOOKUP(M2144,People!$A$2:$B$5,2,0)</f>
        <v>Chuck Magee</v>
      </c>
      <c r="W2144" s="3" t="str">
        <f>IFERROR((VLOOKUP(B2144,Returns!$A$3:$B$802,2,0)),"No")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VLOOKUP(M2145,People!$A$2:$B$5,2,0)</f>
        <v>Chuck Magee</v>
      </c>
      <c r="W2145" s="3" t="str">
        <f>IFERROR((VLOOKUP(B2145,Returns!$A$3:$B$802,2,0)),"No")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VLOOKUP(M2146,People!$A$2:$B$5,2,0)</f>
        <v>Chuck Magee</v>
      </c>
      <c r="W2146" s="3" t="str">
        <f>IFERROR((VLOOKUP(B2146,Returns!$A$3:$B$802,2,0)),"No")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VLOOKUP(M2147,People!$A$2:$B$5,2,0)</f>
        <v>Chuck Magee</v>
      </c>
      <c r="W2147" s="3" t="str">
        <f>IFERROR((VLOOKUP(B2147,Returns!$A$3:$B$802,2,0)),"No")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VLOOKUP(M2148,People!$A$2:$B$5,2,0)</f>
        <v>Chuck Magee</v>
      </c>
      <c r="W2148" s="3" t="str">
        <f>IFERROR((VLOOKUP(B2148,Returns!$A$3:$B$802,2,0)),"No")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VLOOKUP(M2149,People!$A$2:$B$5,2,0)</f>
        <v>Chuck Magee</v>
      </c>
      <c r="W2149" s="3" t="str">
        <f>IFERROR((VLOOKUP(B2149,Returns!$A$3:$B$802,2,0)),"No")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VLOOKUP(M2150,People!$A$2:$B$5,2,0)</f>
        <v>Anna Andreadi</v>
      </c>
      <c r="W2150" s="3" t="str">
        <f>IFERROR((VLOOKUP(B2150,Returns!$A$3:$B$802,2,0)),"No")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VLOOKUP(M2151,People!$A$2:$B$5,2,0)</f>
        <v>Chuck Magee</v>
      </c>
      <c r="W2151" s="3" t="str">
        <f>IFERROR((VLOOKUP(B2151,Returns!$A$3:$B$802,2,0)),"No")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VLOOKUP(M2152,People!$A$2:$B$5,2,0)</f>
        <v>Kelly Williams</v>
      </c>
      <c r="W2152" s="3" t="str">
        <f>IFERROR((VLOOKUP(B2152,Returns!$A$3:$B$802,2,0)),"No")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VLOOKUP(M2153,People!$A$2:$B$5,2,0)</f>
        <v>Kelly Williams</v>
      </c>
      <c r="W2153" s="3" t="str">
        <f>IFERROR((VLOOKUP(B2153,Returns!$A$3:$B$802,2,0)),"No")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VLOOKUP(M2154,People!$A$2:$B$5,2,0)</f>
        <v>Chuck Magee</v>
      </c>
      <c r="W2154" s="3" t="str">
        <f>IFERROR((VLOOKUP(B2154,Returns!$A$3:$B$802,2,0)),"No")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VLOOKUP(M2155,People!$A$2:$B$5,2,0)</f>
        <v>Chuck Magee</v>
      </c>
      <c r="W2155" s="3" t="str">
        <f>IFERROR((VLOOKUP(B2155,Returns!$A$3:$B$802,2,0)),"No")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VLOOKUP(M2156,People!$A$2:$B$5,2,0)</f>
        <v>Kelly Williams</v>
      </c>
      <c r="W2156" s="3" t="str">
        <f>IFERROR((VLOOKUP(B2156,Returns!$A$3:$B$802,2,0)),"No")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VLOOKUP(M2157,People!$A$2:$B$5,2,0)</f>
        <v>Anna Andreadi</v>
      </c>
      <c r="W2157" s="3" t="str">
        <f>IFERROR((VLOOKUP(B2157,Returns!$A$3:$B$802,2,0)),"No")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VLOOKUP(M2158,People!$A$2:$B$5,2,0)</f>
        <v>Kelly Williams</v>
      </c>
      <c r="W2158" s="3" t="str">
        <f>IFERROR((VLOOKUP(B2158,Returns!$A$3:$B$802,2,0)),"No")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VLOOKUP(M2159,People!$A$2:$B$5,2,0)</f>
        <v>Kelly Williams</v>
      </c>
      <c r="W2159" s="3" t="str">
        <f>IFERROR((VLOOKUP(B2159,Returns!$A$3:$B$802,2,0)),"No")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VLOOKUP(M2160,People!$A$2:$B$5,2,0)</f>
        <v>Cassandra Brandow</v>
      </c>
      <c r="W2160" s="3" t="str">
        <f>IFERROR((VLOOKUP(B2160,Returns!$A$3:$B$802,2,0)),"No")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VLOOKUP(M2161,People!$A$2:$B$5,2,0)</f>
        <v>Kelly Williams</v>
      </c>
      <c r="W2161" s="3" t="str">
        <f>IFERROR((VLOOKUP(B2161,Returns!$A$3:$B$802,2,0)),"No")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VLOOKUP(M2162,People!$A$2:$B$5,2,0)</f>
        <v>Chuck Magee</v>
      </c>
      <c r="W2162" s="3" t="str">
        <f>IFERROR((VLOOKUP(B2162,Returns!$A$3:$B$802,2,0)),"No")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VLOOKUP(M2163,People!$A$2:$B$5,2,0)</f>
        <v>Anna Andreadi</v>
      </c>
      <c r="W2163" s="3" t="str">
        <f>IFERROR((VLOOKUP(B2163,Returns!$A$3:$B$802,2,0)),"No")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VLOOKUP(M2164,People!$A$2:$B$5,2,0)</f>
        <v>Anna Andreadi</v>
      </c>
      <c r="W2164" s="3" t="str">
        <f>IFERROR((VLOOKUP(B2164,Returns!$A$3:$B$802,2,0)),"No")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VLOOKUP(M2165,People!$A$2:$B$5,2,0)</f>
        <v>Kelly Williams</v>
      </c>
      <c r="W2165" s="3" t="str">
        <f>IFERROR((VLOOKUP(B2165,Returns!$A$3:$B$802,2,0)),"No")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VLOOKUP(M2166,People!$A$2:$B$5,2,0)</f>
        <v>Kelly Williams</v>
      </c>
      <c r="W2166" s="3" t="str">
        <f>IFERROR((VLOOKUP(B2166,Returns!$A$3:$B$802,2,0)),"No")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VLOOKUP(M2167,People!$A$2:$B$5,2,0)</f>
        <v>Kelly Williams</v>
      </c>
      <c r="W2167" s="3" t="str">
        <f>IFERROR((VLOOKUP(B2167,Returns!$A$3:$B$802,2,0)),"No")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VLOOKUP(M2168,People!$A$2:$B$5,2,0)</f>
        <v>Kelly Williams</v>
      </c>
      <c r="W2168" s="3" t="str">
        <f>IFERROR((VLOOKUP(B2168,Returns!$A$3:$B$802,2,0)),"No")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VLOOKUP(M2169,People!$A$2:$B$5,2,0)</f>
        <v>Kelly Williams</v>
      </c>
      <c r="W2169" s="3" t="str">
        <f>IFERROR((VLOOKUP(B2169,Returns!$A$3:$B$802,2,0)),"No")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VLOOKUP(M2170,People!$A$2:$B$5,2,0)</f>
        <v>Chuck Magee</v>
      </c>
      <c r="W2170" s="3" t="str">
        <f>IFERROR((VLOOKUP(B2170,Returns!$A$3:$B$802,2,0)),"No")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VLOOKUP(M2171,People!$A$2:$B$5,2,0)</f>
        <v>Chuck Magee</v>
      </c>
      <c r="W2171" s="3" t="str">
        <f>IFERROR((VLOOKUP(B2171,Returns!$A$3:$B$802,2,0)),"No")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VLOOKUP(M2172,People!$A$2:$B$5,2,0)</f>
        <v>Chuck Magee</v>
      </c>
      <c r="W2172" s="3" t="str">
        <f>IFERROR((VLOOKUP(B2172,Returns!$A$3:$B$802,2,0)),"No")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VLOOKUP(M2173,People!$A$2:$B$5,2,0)</f>
        <v>Kelly Williams</v>
      </c>
      <c r="W2173" s="3" t="str">
        <f>IFERROR((VLOOKUP(B2173,Returns!$A$3:$B$802,2,0)),"No")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VLOOKUP(M2174,People!$A$2:$B$5,2,0)</f>
        <v>Anna Andreadi</v>
      </c>
      <c r="W2174" s="3" t="str">
        <f>IFERROR((VLOOKUP(B2174,Returns!$A$3:$B$802,2,0)),"No")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VLOOKUP(M2175,People!$A$2:$B$5,2,0)</f>
        <v>Kelly Williams</v>
      </c>
      <c r="W2175" s="3" t="str">
        <f>IFERROR((VLOOKUP(B2175,Returns!$A$3:$B$802,2,0)),"No")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VLOOKUP(M2176,People!$A$2:$B$5,2,0)</f>
        <v>Kelly Williams</v>
      </c>
      <c r="W2176" s="3" t="str">
        <f>IFERROR((VLOOKUP(B2176,Returns!$A$3:$B$802,2,0)),"No")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VLOOKUP(M2177,People!$A$2:$B$5,2,0)</f>
        <v>Anna Andreadi</v>
      </c>
      <c r="W2177" s="3" t="str">
        <f>IFERROR((VLOOKUP(B2177,Returns!$A$3:$B$802,2,0)),"No")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VLOOKUP(M2178,People!$A$2:$B$5,2,0)</f>
        <v>Anna Andreadi</v>
      </c>
      <c r="W2178" s="3" t="str">
        <f>IFERROR((VLOOKUP(B2178,Returns!$A$3:$B$802,2,0)),"No")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VLOOKUP(M2179,People!$A$2:$B$5,2,0)</f>
        <v>Anna Andreadi</v>
      </c>
      <c r="W2179" s="3" t="str">
        <f>IFERROR((VLOOKUP(B2179,Returns!$A$3:$B$802,2,0)),"No")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VLOOKUP(M2180,People!$A$2:$B$5,2,0)</f>
        <v>Anna Andreadi</v>
      </c>
      <c r="W2180" s="3" t="str">
        <f>IFERROR((VLOOKUP(B2180,Returns!$A$3:$B$802,2,0)),"No")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VLOOKUP(M2181,People!$A$2:$B$5,2,0)</f>
        <v>Chuck Magee</v>
      </c>
      <c r="W2181" s="3" t="str">
        <f>IFERROR((VLOOKUP(B2181,Returns!$A$3:$B$802,2,0)),"No")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VLOOKUP(M2182,People!$A$2:$B$5,2,0)</f>
        <v>Chuck Magee</v>
      </c>
      <c r="W2182" s="3" t="str">
        <f>IFERROR((VLOOKUP(B2182,Returns!$A$3:$B$802,2,0)),"No")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VLOOKUP(M2183,People!$A$2:$B$5,2,0)</f>
        <v>Chuck Magee</v>
      </c>
      <c r="W2183" s="3" t="str">
        <f>IFERROR((VLOOKUP(B2183,Returns!$A$3:$B$802,2,0)),"No")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VLOOKUP(M2184,People!$A$2:$B$5,2,0)</f>
        <v>Chuck Magee</v>
      </c>
      <c r="W2184" s="3" t="str">
        <f>IFERROR((VLOOKUP(B2184,Returns!$A$3:$B$802,2,0)),"No")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VLOOKUP(M2185,People!$A$2:$B$5,2,0)</f>
        <v>Chuck Magee</v>
      </c>
      <c r="W2185" s="3" t="str">
        <f>IFERROR((VLOOKUP(B2185,Returns!$A$3:$B$802,2,0)),"No")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VLOOKUP(M2186,People!$A$2:$B$5,2,0)</f>
        <v>Chuck Magee</v>
      </c>
      <c r="W2186" s="3" t="str">
        <f>IFERROR((VLOOKUP(B2186,Returns!$A$3:$B$802,2,0)),"No")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VLOOKUP(M2187,People!$A$2:$B$5,2,0)</f>
        <v>Anna Andreadi</v>
      </c>
      <c r="W2187" s="3" t="str">
        <f>IFERROR((VLOOKUP(B2187,Returns!$A$3:$B$802,2,0)),"No")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VLOOKUP(M2188,People!$A$2:$B$5,2,0)</f>
        <v>Cassandra Brandow</v>
      </c>
      <c r="W2188" s="3" t="str">
        <f>IFERROR((VLOOKUP(B2188,Returns!$A$3:$B$802,2,0)),"No")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VLOOKUP(M2189,People!$A$2:$B$5,2,0)</f>
        <v>Kelly Williams</v>
      </c>
      <c r="W2189" s="3" t="str">
        <f>IFERROR((VLOOKUP(B2189,Returns!$A$3:$B$802,2,0)),"No")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VLOOKUP(M2190,People!$A$2:$B$5,2,0)</f>
        <v>Kelly Williams</v>
      </c>
      <c r="W2190" s="3" t="str">
        <f>IFERROR((VLOOKUP(B2190,Returns!$A$3:$B$802,2,0)),"No")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VLOOKUP(M2191,People!$A$2:$B$5,2,0)</f>
        <v>Kelly Williams</v>
      </c>
      <c r="W2191" s="3" t="str">
        <f>IFERROR((VLOOKUP(B2191,Returns!$A$3:$B$802,2,0)),"No")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VLOOKUP(M2192,People!$A$2:$B$5,2,0)</f>
        <v>Anna Andreadi</v>
      </c>
      <c r="W2192" s="3" t="str">
        <f>IFERROR((VLOOKUP(B2192,Returns!$A$3:$B$802,2,0)),"No")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VLOOKUP(M2193,People!$A$2:$B$5,2,0)</f>
        <v>Anna Andreadi</v>
      </c>
      <c r="W2193" s="3" t="str">
        <f>IFERROR((VLOOKUP(B2193,Returns!$A$3:$B$802,2,0)),"No")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VLOOKUP(M2194,People!$A$2:$B$5,2,0)</f>
        <v>Anna Andreadi</v>
      </c>
      <c r="W2194" s="3" t="str">
        <f>IFERROR((VLOOKUP(B2194,Returns!$A$3:$B$802,2,0)),"No")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VLOOKUP(M2195,People!$A$2:$B$5,2,0)</f>
        <v>Anna Andreadi</v>
      </c>
      <c r="W2195" s="3" t="str">
        <f>IFERROR((VLOOKUP(B2195,Returns!$A$3:$B$802,2,0)),"No")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VLOOKUP(M2196,People!$A$2:$B$5,2,0)</f>
        <v>Anna Andreadi</v>
      </c>
      <c r="W2196" s="3" t="str">
        <f>IFERROR((VLOOKUP(B2196,Returns!$A$3:$B$802,2,0)),"No")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VLOOKUP(M2197,People!$A$2:$B$5,2,0)</f>
        <v>Anna Andreadi</v>
      </c>
      <c r="W2197" s="3" t="str">
        <f>IFERROR((VLOOKUP(B2197,Returns!$A$3:$B$802,2,0)),"No")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VLOOKUP(M2198,People!$A$2:$B$5,2,0)</f>
        <v>Cassandra Brandow</v>
      </c>
      <c r="W2198" s="3" t="str">
        <f>IFERROR((VLOOKUP(B2198,Returns!$A$3:$B$802,2,0)),"No")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VLOOKUP(M2199,People!$A$2:$B$5,2,0)</f>
        <v>Cassandra Brandow</v>
      </c>
      <c r="W2199" s="3" t="str">
        <f>IFERROR((VLOOKUP(B2199,Returns!$A$3:$B$802,2,0)),"No")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VLOOKUP(M2200,People!$A$2:$B$5,2,0)</f>
        <v>Chuck Magee</v>
      </c>
      <c r="W2200" s="3" t="str">
        <f>IFERROR((VLOOKUP(B2200,Returns!$A$3:$B$802,2,0)),"No")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VLOOKUP(M2201,People!$A$2:$B$5,2,0)</f>
        <v>Chuck Magee</v>
      </c>
      <c r="W2201" s="3" t="str">
        <f>IFERROR((VLOOKUP(B2201,Returns!$A$3:$B$802,2,0)),"No")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VLOOKUP(M2202,People!$A$2:$B$5,2,0)</f>
        <v>Cassandra Brandow</v>
      </c>
      <c r="W2202" s="3" t="str">
        <f>IFERROR((VLOOKUP(B2202,Returns!$A$3:$B$802,2,0)),"No")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VLOOKUP(M2203,People!$A$2:$B$5,2,0)</f>
        <v>Cassandra Brandow</v>
      </c>
      <c r="W2203" s="3" t="str">
        <f>IFERROR((VLOOKUP(B2203,Returns!$A$3:$B$802,2,0)),"No")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VLOOKUP(M2204,People!$A$2:$B$5,2,0)</f>
        <v>Anna Andreadi</v>
      </c>
      <c r="W2204" s="3" t="str">
        <f>IFERROR((VLOOKUP(B2204,Returns!$A$3:$B$802,2,0)),"No")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VLOOKUP(M2205,People!$A$2:$B$5,2,0)</f>
        <v>Anna Andreadi</v>
      </c>
      <c r="W2205" s="3" t="str">
        <f>IFERROR((VLOOKUP(B2205,Returns!$A$3:$B$802,2,0)),"No")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VLOOKUP(M2206,People!$A$2:$B$5,2,0)</f>
        <v>Chuck Magee</v>
      </c>
      <c r="W2206" s="3" t="str">
        <f>IFERROR((VLOOKUP(B2206,Returns!$A$3:$B$802,2,0)),"No")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VLOOKUP(M2207,People!$A$2:$B$5,2,0)</f>
        <v>Cassandra Brandow</v>
      </c>
      <c r="W2207" s="3" t="str">
        <f>IFERROR((VLOOKUP(B2207,Returns!$A$3:$B$802,2,0)),"No")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VLOOKUP(M2208,People!$A$2:$B$5,2,0)</f>
        <v>Kelly Williams</v>
      </c>
      <c r="W2208" s="3" t="str">
        <f>IFERROR((VLOOKUP(B2208,Returns!$A$3:$B$802,2,0)),"No")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VLOOKUP(M2209,People!$A$2:$B$5,2,0)</f>
        <v>Kelly Williams</v>
      </c>
      <c r="W2209" s="3" t="str">
        <f>IFERROR((VLOOKUP(B2209,Returns!$A$3:$B$802,2,0)),"No")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VLOOKUP(M2210,People!$A$2:$B$5,2,0)</f>
        <v>Chuck Magee</v>
      </c>
      <c r="W2210" s="3" t="str">
        <f>IFERROR((VLOOKUP(B2210,Returns!$A$3:$B$802,2,0)),"No")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VLOOKUP(M2211,People!$A$2:$B$5,2,0)</f>
        <v>Chuck Magee</v>
      </c>
      <c r="W2211" s="3" t="str">
        <f>IFERROR((VLOOKUP(B2211,Returns!$A$3:$B$802,2,0)),"No")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VLOOKUP(M2212,People!$A$2:$B$5,2,0)</f>
        <v>Chuck Magee</v>
      </c>
      <c r="W2212" s="3" t="str">
        <f>IFERROR((VLOOKUP(B2212,Returns!$A$3:$B$802,2,0)),"No")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VLOOKUP(M2213,People!$A$2:$B$5,2,0)</f>
        <v>Kelly Williams</v>
      </c>
      <c r="W2213" s="3" t="str">
        <f>IFERROR((VLOOKUP(B2213,Returns!$A$3:$B$802,2,0)),"No")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VLOOKUP(M2214,People!$A$2:$B$5,2,0)</f>
        <v>Chuck Magee</v>
      </c>
      <c r="W2214" s="3" t="str">
        <f>IFERROR((VLOOKUP(B2214,Returns!$A$3:$B$802,2,0)),"No")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VLOOKUP(M2215,People!$A$2:$B$5,2,0)</f>
        <v>Anna Andreadi</v>
      </c>
      <c r="W2215" s="3" t="str">
        <f>IFERROR((VLOOKUP(B2215,Returns!$A$3:$B$802,2,0)),"No")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VLOOKUP(M2216,People!$A$2:$B$5,2,0)</f>
        <v>Anna Andreadi</v>
      </c>
      <c r="W2216" s="3" t="str">
        <f>IFERROR((VLOOKUP(B2216,Returns!$A$3:$B$802,2,0)),"No")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VLOOKUP(M2217,People!$A$2:$B$5,2,0)</f>
        <v>Anna Andreadi</v>
      </c>
      <c r="W2217" s="3" t="str">
        <f>IFERROR((VLOOKUP(B2217,Returns!$A$3:$B$802,2,0)),"No")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VLOOKUP(M2218,People!$A$2:$B$5,2,0)</f>
        <v>Anna Andreadi</v>
      </c>
      <c r="W2218" s="3" t="str">
        <f>IFERROR((VLOOKUP(B2218,Returns!$A$3:$B$802,2,0)),"No")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VLOOKUP(M2219,People!$A$2:$B$5,2,0)</f>
        <v>Cassandra Brandow</v>
      </c>
      <c r="W2219" s="3" t="str">
        <f>IFERROR((VLOOKUP(B2219,Returns!$A$3:$B$802,2,0)),"No")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VLOOKUP(M2220,People!$A$2:$B$5,2,0)</f>
        <v>Anna Andreadi</v>
      </c>
      <c r="W2220" s="3" t="str">
        <f>IFERROR((VLOOKUP(B2220,Returns!$A$3:$B$802,2,0)),"No")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VLOOKUP(M2221,People!$A$2:$B$5,2,0)</f>
        <v>Anna Andreadi</v>
      </c>
      <c r="W2221" s="3" t="str">
        <f>IFERROR((VLOOKUP(B2221,Returns!$A$3:$B$802,2,0)),"No")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VLOOKUP(M2222,People!$A$2:$B$5,2,0)</f>
        <v>Anna Andreadi</v>
      </c>
      <c r="W2222" s="3" t="str">
        <f>IFERROR((VLOOKUP(B2222,Returns!$A$3:$B$802,2,0)),"No")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VLOOKUP(M2223,People!$A$2:$B$5,2,0)</f>
        <v>Chuck Magee</v>
      </c>
      <c r="W2223" s="3" t="str">
        <f>IFERROR((VLOOKUP(B2223,Returns!$A$3:$B$802,2,0)),"No")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VLOOKUP(M2224,People!$A$2:$B$5,2,0)</f>
        <v>Chuck Magee</v>
      </c>
      <c r="W2224" s="3" t="str">
        <f>IFERROR((VLOOKUP(B2224,Returns!$A$3:$B$802,2,0)),"No")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VLOOKUP(M2225,People!$A$2:$B$5,2,0)</f>
        <v>Chuck Magee</v>
      </c>
      <c r="W2225" s="3" t="str">
        <f>IFERROR((VLOOKUP(B2225,Returns!$A$3:$B$802,2,0)),"No")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VLOOKUP(M2226,People!$A$2:$B$5,2,0)</f>
        <v>Chuck Magee</v>
      </c>
      <c r="W2226" s="3" t="str">
        <f>IFERROR((VLOOKUP(B2226,Returns!$A$3:$B$802,2,0)),"No")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VLOOKUP(M2227,People!$A$2:$B$5,2,0)</f>
        <v>Anna Andreadi</v>
      </c>
      <c r="W2227" s="3" t="str">
        <f>IFERROR((VLOOKUP(B2227,Returns!$A$3:$B$802,2,0)),"No")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VLOOKUP(M2228,People!$A$2:$B$5,2,0)</f>
        <v>Kelly Williams</v>
      </c>
      <c r="W2228" s="3" t="str">
        <f>IFERROR((VLOOKUP(B2228,Returns!$A$3:$B$802,2,0)),"No")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VLOOKUP(M2229,People!$A$2:$B$5,2,0)</f>
        <v>Kelly Williams</v>
      </c>
      <c r="W2229" s="3" t="str">
        <f>IFERROR((VLOOKUP(B2229,Returns!$A$3:$B$802,2,0)),"No")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VLOOKUP(M2230,People!$A$2:$B$5,2,0)</f>
        <v>Chuck Magee</v>
      </c>
      <c r="W2230" s="3" t="str">
        <f>IFERROR((VLOOKUP(B2230,Returns!$A$3:$B$802,2,0)),"No")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VLOOKUP(M2231,People!$A$2:$B$5,2,0)</f>
        <v>Anna Andreadi</v>
      </c>
      <c r="W2231" s="3" t="str">
        <f>IFERROR((VLOOKUP(B2231,Returns!$A$3:$B$802,2,0)),"No")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VLOOKUP(M2232,People!$A$2:$B$5,2,0)</f>
        <v>Anna Andreadi</v>
      </c>
      <c r="W2232" s="3" t="str">
        <f>IFERROR((VLOOKUP(B2232,Returns!$A$3:$B$802,2,0)),"No")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VLOOKUP(M2233,People!$A$2:$B$5,2,0)</f>
        <v>Kelly Williams</v>
      </c>
      <c r="W2233" s="3" t="str">
        <f>IFERROR((VLOOKUP(B2233,Returns!$A$3:$B$802,2,0)),"No")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VLOOKUP(M2234,People!$A$2:$B$5,2,0)</f>
        <v>Kelly Williams</v>
      </c>
      <c r="W2234" s="3" t="str">
        <f>IFERROR((VLOOKUP(B2234,Returns!$A$3:$B$802,2,0)),"No")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VLOOKUP(M2235,People!$A$2:$B$5,2,0)</f>
        <v>Anna Andreadi</v>
      </c>
      <c r="W2235" s="3" t="str">
        <f>IFERROR((VLOOKUP(B2235,Returns!$A$3:$B$802,2,0)),"No")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VLOOKUP(M2236,People!$A$2:$B$5,2,0)</f>
        <v>Chuck Magee</v>
      </c>
      <c r="W2236" s="3" t="str">
        <f>IFERROR((VLOOKUP(B2236,Returns!$A$3:$B$802,2,0)),"No")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VLOOKUP(M2237,People!$A$2:$B$5,2,0)</f>
        <v>Kelly Williams</v>
      </c>
      <c r="W2237" s="3" t="str">
        <f>IFERROR((VLOOKUP(B2237,Returns!$A$3:$B$802,2,0)),"No")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VLOOKUP(M2238,People!$A$2:$B$5,2,0)</f>
        <v>Kelly Williams</v>
      </c>
      <c r="W2238" s="3" t="str">
        <f>IFERROR((VLOOKUP(B2238,Returns!$A$3:$B$802,2,0)),"No")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VLOOKUP(M2239,People!$A$2:$B$5,2,0)</f>
        <v>Anna Andreadi</v>
      </c>
      <c r="W2239" s="3" t="str">
        <f>IFERROR((VLOOKUP(B2239,Returns!$A$3:$B$802,2,0)),"No")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VLOOKUP(M2240,People!$A$2:$B$5,2,0)</f>
        <v>Kelly Williams</v>
      </c>
      <c r="W2240" s="3" t="str">
        <f>IFERROR((VLOOKUP(B2240,Returns!$A$3:$B$802,2,0)),"No")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VLOOKUP(M2241,People!$A$2:$B$5,2,0)</f>
        <v>Anna Andreadi</v>
      </c>
      <c r="W2241" s="3" t="str">
        <f>IFERROR((VLOOKUP(B2241,Returns!$A$3:$B$802,2,0)),"No")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VLOOKUP(M2242,People!$A$2:$B$5,2,0)</f>
        <v>Anna Andreadi</v>
      </c>
      <c r="W2242" s="3" t="str">
        <f>IFERROR((VLOOKUP(B2242,Returns!$A$3:$B$802,2,0)),"No")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VLOOKUP(M2243,People!$A$2:$B$5,2,0)</f>
        <v>Chuck Magee</v>
      </c>
      <c r="W2243" s="3" t="str">
        <f>IFERROR((VLOOKUP(B2243,Returns!$A$3:$B$802,2,0)),"No")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VLOOKUP(M2244,People!$A$2:$B$5,2,0)</f>
        <v>Anna Andreadi</v>
      </c>
      <c r="W2244" s="3" t="str">
        <f>IFERROR((VLOOKUP(B2244,Returns!$A$3:$B$802,2,0)),"No")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VLOOKUP(M2245,People!$A$2:$B$5,2,0)</f>
        <v>Anna Andreadi</v>
      </c>
      <c r="W2245" s="3" t="str">
        <f>IFERROR((VLOOKUP(B2245,Returns!$A$3:$B$802,2,0)),"No")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VLOOKUP(M2246,People!$A$2:$B$5,2,0)</f>
        <v>Anna Andreadi</v>
      </c>
      <c r="W2246" s="3" t="str">
        <f>IFERROR((VLOOKUP(B2246,Returns!$A$3:$B$802,2,0)),"No")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VLOOKUP(M2247,People!$A$2:$B$5,2,0)</f>
        <v>Anna Andreadi</v>
      </c>
      <c r="W2247" s="3" t="str">
        <f>IFERROR((VLOOKUP(B2247,Returns!$A$3:$B$802,2,0)),"No")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VLOOKUP(M2248,People!$A$2:$B$5,2,0)</f>
        <v>Anna Andreadi</v>
      </c>
      <c r="W2248" s="3" t="str">
        <f>IFERROR((VLOOKUP(B2248,Returns!$A$3:$B$802,2,0)),"No")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VLOOKUP(M2249,People!$A$2:$B$5,2,0)</f>
        <v>Anna Andreadi</v>
      </c>
      <c r="W2249" s="3" t="str">
        <f>IFERROR((VLOOKUP(B2249,Returns!$A$3:$B$802,2,0)),"No")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VLOOKUP(M2250,People!$A$2:$B$5,2,0)</f>
        <v>Anna Andreadi</v>
      </c>
      <c r="W2250" s="3" t="str">
        <f>IFERROR((VLOOKUP(B2250,Returns!$A$3:$B$802,2,0)),"No")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VLOOKUP(M2251,People!$A$2:$B$5,2,0)</f>
        <v>Anna Andreadi</v>
      </c>
      <c r="W2251" s="3" t="str">
        <f>IFERROR((VLOOKUP(B2251,Returns!$A$3:$B$802,2,0)),"No")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VLOOKUP(M2252,People!$A$2:$B$5,2,0)</f>
        <v>Anna Andreadi</v>
      </c>
      <c r="W2252" s="3" t="str">
        <f>IFERROR((VLOOKUP(B2252,Returns!$A$3:$B$802,2,0)),"No")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VLOOKUP(M2253,People!$A$2:$B$5,2,0)</f>
        <v>Anna Andreadi</v>
      </c>
      <c r="W2253" s="3" t="str">
        <f>IFERROR((VLOOKUP(B2253,Returns!$A$3:$B$802,2,0)),"No")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VLOOKUP(M2254,People!$A$2:$B$5,2,0)</f>
        <v>Anna Andreadi</v>
      </c>
      <c r="W2254" s="3" t="str">
        <f>IFERROR((VLOOKUP(B2254,Returns!$A$3:$B$802,2,0)),"No")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VLOOKUP(M2255,People!$A$2:$B$5,2,0)</f>
        <v>Anna Andreadi</v>
      </c>
      <c r="W2255" s="3" t="str">
        <f>IFERROR((VLOOKUP(B2255,Returns!$A$3:$B$802,2,0)),"No")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VLOOKUP(M2256,People!$A$2:$B$5,2,0)</f>
        <v>Anna Andreadi</v>
      </c>
      <c r="W2256" s="3" t="str">
        <f>IFERROR((VLOOKUP(B2256,Returns!$A$3:$B$802,2,0)),"No")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VLOOKUP(M2257,People!$A$2:$B$5,2,0)</f>
        <v>Chuck Magee</v>
      </c>
      <c r="W2257" s="3" t="str">
        <f>IFERROR((VLOOKUP(B2257,Returns!$A$3:$B$802,2,0)),"No")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VLOOKUP(M2258,People!$A$2:$B$5,2,0)</f>
        <v>Chuck Magee</v>
      </c>
      <c r="W2258" s="3" t="str">
        <f>IFERROR((VLOOKUP(B2258,Returns!$A$3:$B$802,2,0)),"No")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VLOOKUP(M2259,People!$A$2:$B$5,2,0)</f>
        <v>Anna Andreadi</v>
      </c>
      <c r="W2259" s="3" t="str">
        <f>IFERROR((VLOOKUP(B2259,Returns!$A$3:$B$802,2,0)),"No")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VLOOKUP(M2260,People!$A$2:$B$5,2,0)</f>
        <v>Anna Andreadi</v>
      </c>
      <c r="W2260" s="3" t="str">
        <f>IFERROR((VLOOKUP(B2260,Returns!$A$3:$B$802,2,0)),"No")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VLOOKUP(M2261,People!$A$2:$B$5,2,0)</f>
        <v>Anna Andreadi</v>
      </c>
      <c r="W2261" s="3" t="str">
        <f>IFERROR((VLOOKUP(B2261,Returns!$A$3:$B$802,2,0)),"No")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VLOOKUP(M2262,People!$A$2:$B$5,2,0)</f>
        <v>Anna Andreadi</v>
      </c>
      <c r="W2262" s="3" t="str">
        <f>IFERROR((VLOOKUP(B2262,Returns!$A$3:$B$802,2,0)),"No")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VLOOKUP(M2263,People!$A$2:$B$5,2,0)</f>
        <v>Chuck Magee</v>
      </c>
      <c r="W2263" s="3" t="str">
        <f>IFERROR((VLOOKUP(B2263,Returns!$A$3:$B$802,2,0)),"No")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VLOOKUP(M2264,People!$A$2:$B$5,2,0)</f>
        <v>Cassandra Brandow</v>
      </c>
      <c r="W2264" s="3" t="str">
        <f>IFERROR((VLOOKUP(B2264,Returns!$A$3:$B$802,2,0)),"No")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VLOOKUP(M2265,People!$A$2:$B$5,2,0)</f>
        <v>Cassandra Brandow</v>
      </c>
      <c r="W2265" s="3" t="str">
        <f>IFERROR((VLOOKUP(B2265,Returns!$A$3:$B$802,2,0)),"No")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VLOOKUP(M2266,People!$A$2:$B$5,2,0)</f>
        <v>Cassandra Brandow</v>
      </c>
      <c r="W2266" s="3" t="str">
        <f>IFERROR((VLOOKUP(B2266,Returns!$A$3:$B$802,2,0)),"No")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VLOOKUP(M2267,People!$A$2:$B$5,2,0)</f>
        <v>Cassandra Brandow</v>
      </c>
      <c r="W2267" s="3" t="str">
        <f>IFERROR((VLOOKUP(B2267,Returns!$A$3:$B$802,2,0)),"No")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VLOOKUP(M2268,People!$A$2:$B$5,2,0)</f>
        <v>Cassandra Brandow</v>
      </c>
      <c r="W2268" s="3" t="str">
        <f>IFERROR((VLOOKUP(B2268,Returns!$A$3:$B$802,2,0)),"No")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VLOOKUP(M2269,People!$A$2:$B$5,2,0)</f>
        <v>Anna Andreadi</v>
      </c>
      <c r="W2269" s="3" t="str">
        <f>IFERROR((VLOOKUP(B2269,Returns!$A$3:$B$802,2,0)),"No")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VLOOKUP(M2270,People!$A$2:$B$5,2,0)</f>
        <v>Chuck Magee</v>
      </c>
      <c r="W2270" s="3" t="str">
        <f>IFERROR((VLOOKUP(B2270,Returns!$A$3:$B$802,2,0)),"No")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VLOOKUP(M2271,People!$A$2:$B$5,2,0)</f>
        <v>Chuck Magee</v>
      </c>
      <c r="W2271" s="3" t="str">
        <f>IFERROR((VLOOKUP(B2271,Returns!$A$3:$B$802,2,0)),"No")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VLOOKUP(M2272,People!$A$2:$B$5,2,0)</f>
        <v>Cassandra Brandow</v>
      </c>
      <c r="W2272" s="3" t="str">
        <f>IFERROR((VLOOKUP(B2272,Returns!$A$3:$B$802,2,0)),"No")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VLOOKUP(M2273,People!$A$2:$B$5,2,0)</f>
        <v>Anna Andreadi</v>
      </c>
      <c r="W2273" s="3" t="str">
        <f>IFERROR((VLOOKUP(B2273,Returns!$A$3:$B$802,2,0)),"No")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VLOOKUP(M2274,People!$A$2:$B$5,2,0)</f>
        <v>Anna Andreadi</v>
      </c>
      <c r="W2274" s="3" t="str">
        <f>IFERROR((VLOOKUP(B2274,Returns!$A$3:$B$802,2,0)),"No")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VLOOKUP(M2275,People!$A$2:$B$5,2,0)</f>
        <v>Anna Andreadi</v>
      </c>
      <c r="W2275" s="3" t="str">
        <f>IFERROR((VLOOKUP(B2275,Returns!$A$3:$B$802,2,0)),"No")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VLOOKUP(M2276,People!$A$2:$B$5,2,0)</f>
        <v>Anna Andreadi</v>
      </c>
      <c r="W2276" s="3" t="str">
        <f>IFERROR((VLOOKUP(B2276,Returns!$A$3:$B$802,2,0)),"No")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VLOOKUP(M2277,People!$A$2:$B$5,2,0)</f>
        <v>Anna Andreadi</v>
      </c>
      <c r="W2277" s="3" t="str">
        <f>IFERROR((VLOOKUP(B2277,Returns!$A$3:$B$802,2,0)),"No")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VLOOKUP(M2278,People!$A$2:$B$5,2,0)</f>
        <v>Cassandra Brandow</v>
      </c>
      <c r="W2278" s="3" t="str">
        <f>IFERROR((VLOOKUP(B2278,Returns!$A$3:$B$802,2,0)),"No")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VLOOKUP(M2279,People!$A$2:$B$5,2,0)</f>
        <v>Cassandra Brandow</v>
      </c>
      <c r="W2279" s="3" t="str">
        <f>IFERROR((VLOOKUP(B2279,Returns!$A$3:$B$802,2,0)),"No")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VLOOKUP(M2280,People!$A$2:$B$5,2,0)</f>
        <v>Cassandra Brandow</v>
      </c>
      <c r="W2280" s="3" t="str">
        <f>IFERROR((VLOOKUP(B2280,Returns!$A$3:$B$802,2,0)),"No")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VLOOKUP(M2281,People!$A$2:$B$5,2,0)</f>
        <v>Anna Andreadi</v>
      </c>
      <c r="W2281" s="3" t="str">
        <f>IFERROR((VLOOKUP(B2281,Returns!$A$3:$B$802,2,0)),"No")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VLOOKUP(M2282,People!$A$2:$B$5,2,0)</f>
        <v>Anna Andreadi</v>
      </c>
      <c r="W2282" s="3" t="str">
        <f>IFERROR((VLOOKUP(B2282,Returns!$A$3:$B$802,2,0)),"No")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VLOOKUP(M2283,People!$A$2:$B$5,2,0)</f>
        <v>Anna Andreadi</v>
      </c>
      <c r="W2283" s="3" t="str">
        <f>IFERROR((VLOOKUP(B2283,Returns!$A$3:$B$802,2,0)),"No")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VLOOKUP(M2284,People!$A$2:$B$5,2,0)</f>
        <v>Chuck Magee</v>
      </c>
      <c r="W2284" s="3" t="str">
        <f>IFERROR((VLOOKUP(B2284,Returns!$A$3:$B$802,2,0)),"No")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VLOOKUP(M2285,People!$A$2:$B$5,2,0)</f>
        <v>Kelly Williams</v>
      </c>
      <c r="W2285" s="3" t="str">
        <f>IFERROR((VLOOKUP(B2285,Returns!$A$3:$B$802,2,0)),"No")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VLOOKUP(M2286,People!$A$2:$B$5,2,0)</f>
        <v>Kelly Williams</v>
      </c>
      <c r="W2286" s="3" t="str">
        <f>IFERROR((VLOOKUP(B2286,Returns!$A$3:$B$802,2,0)),"No")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VLOOKUP(M2287,People!$A$2:$B$5,2,0)</f>
        <v>Cassandra Brandow</v>
      </c>
      <c r="W2287" s="3" t="str">
        <f>IFERROR((VLOOKUP(B2287,Returns!$A$3:$B$802,2,0)),"No")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VLOOKUP(M2288,People!$A$2:$B$5,2,0)</f>
        <v>Cassandra Brandow</v>
      </c>
      <c r="W2288" s="3" t="str">
        <f>IFERROR((VLOOKUP(B2288,Returns!$A$3:$B$802,2,0)),"No")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VLOOKUP(M2289,People!$A$2:$B$5,2,0)</f>
        <v>Chuck Magee</v>
      </c>
      <c r="W2289" s="3" t="str">
        <f>IFERROR((VLOOKUP(B2289,Returns!$A$3:$B$802,2,0)),"No")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VLOOKUP(M2290,People!$A$2:$B$5,2,0)</f>
        <v>Anna Andreadi</v>
      </c>
      <c r="W2290" s="3" t="str">
        <f>IFERROR((VLOOKUP(B2290,Returns!$A$3:$B$802,2,0)),"No")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VLOOKUP(M2291,People!$A$2:$B$5,2,0)</f>
        <v>Anna Andreadi</v>
      </c>
      <c r="W2291" s="3" t="str">
        <f>IFERROR((VLOOKUP(B2291,Returns!$A$3:$B$802,2,0)),"No")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VLOOKUP(M2292,People!$A$2:$B$5,2,0)</f>
        <v>Cassandra Brandow</v>
      </c>
      <c r="W2292" s="3" t="str">
        <f>IFERROR((VLOOKUP(B2292,Returns!$A$3:$B$802,2,0)),"No")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VLOOKUP(M2293,People!$A$2:$B$5,2,0)</f>
        <v>Cassandra Brandow</v>
      </c>
      <c r="W2293" s="3" t="str">
        <f>IFERROR((VLOOKUP(B2293,Returns!$A$3:$B$802,2,0)),"No")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VLOOKUP(M2294,People!$A$2:$B$5,2,0)</f>
        <v>Cassandra Brandow</v>
      </c>
      <c r="W2294" s="3" t="str">
        <f>IFERROR((VLOOKUP(B2294,Returns!$A$3:$B$802,2,0)),"No")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VLOOKUP(M2295,People!$A$2:$B$5,2,0)</f>
        <v>Chuck Magee</v>
      </c>
      <c r="W2295" s="3" t="str">
        <f>IFERROR((VLOOKUP(B2295,Returns!$A$3:$B$802,2,0)),"No")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VLOOKUP(M2296,People!$A$2:$B$5,2,0)</f>
        <v>Chuck Magee</v>
      </c>
      <c r="W2296" s="3" t="str">
        <f>IFERROR((VLOOKUP(B2296,Returns!$A$3:$B$802,2,0)),"No")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VLOOKUP(M2297,People!$A$2:$B$5,2,0)</f>
        <v>Chuck Magee</v>
      </c>
      <c r="W2297" s="3" t="str">
        <f>IFERROR((VLOOKUP(B2297,Returns!$A$3:$B$802,2,0)),"No")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VLOOKUP(M2298,People!$A$2:$B$5,2,0)</f>
        <v>Chuck Magee</v>
      </c>
      <c r="W2298" s="3" t="str">
        <f>IFERROR((VLOOKUP(B2298,Returns!$A$3:$B$802,2,0)),"No")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VLOOKUP(M2299,People!$A$2:$B$5,2,0)</f>
        <v>Chuck Magee</v>
      </c>
      <c r="W2299" s="3" t="str">
        <f>IFERROR((VLOOKUP(B2299,Returns!$A$3:$B$802,2,0)),"No")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VLOOKUP(M2300,People!$A$2:$B$5,2,0)</f>
        <v>Chuck Magee</v>
      </c>
      <c r="W2300" s="3" t="str">
        <f>IFERROR((VLOOKUP(B2300,Returns!$A$3:$B$802,2,0)),"No")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VLOOKUP(M2301,People!$A$2:$B$5,2,0)</f>
        <v>Chuck Magee</v>
      </c>
      <c r="W2301" s="3" t="str">
        <f>IFERROR((VLOOKUP(B2301,Returns!$A$3:$B$802,2,0)),"No")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VLOOKUP(M2302,People!$A$2:$B$5,2,0)</f>
        <v>Kelly Williams</v>
      </c>
      <c r="W2302" s="3" t="str">
        <f>IFERROR((VLOOKUP(B2302,Returns!$A$3:$B$802,2,0)),"No")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VLOOKUP(M2303,People!$A$2:$B$5,2,0)</f>
        <v>Kelly Williams</v>
      </c>
      <c r="W2303" s="3" t="str">
        <f>IFERROR((VLOOKUP(B2303,Returns!$A$3:$B$802,2,0)),"No")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VLOOKUP(M2304,People!$A$2:$B$5,2,0)</f>
        <v>Cassandra Brandow</v>
      </c>
      <c r="W2304" s="3" t="str">
        <f>IFERROR((VLOOKUP(B2304,Returns!$A$3:$B$802,2,0)),"No")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VLOOKUP(M2305,People!$A$2:$B$5,2,0)</f>
        <v>Cassandra Brandow</v>
      </c>
      <c r="W2305" s="3" t="str">
        <f>IFERROR((VLOOKUP(B2305,Returns!$A$3:$B$802,2,0)),"No")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VLOOKUP(M2306,People!$A$2:$B$5,2,0)</f>
        <v>Cassandra Brandow</v>
      </c>
      <c r="W2306" s="3" t="str">
        <f>IFERROR((VLOOKUP(B2306,Returns!$A$3:$B$802,2,0)),"No")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VLOOKUP(M2307,People!$A$2:$B$5,2,0)</f>
        <v>Kelly Williams</v>
      </c>
      <c r="W2307" s="3" t="str">
        <f>IFERROR((VLOOKUP(B2307,Returns!$A$3:$B$802,2,0)),"No")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VLOOKUP(M2308,People!$A$2:$B$5,2,0)</f>
        <v>Kelly Williams</v>
      </c>
      <c r="W2308" s="3" t="str">
        <f>IFERROR((VLOOKUP(B2308,Returns!$A$3:$B$802,2,0)),"No")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VLOOKUP(M2309,People!$A$2:$B$5,2,0)</f>
        <v>Chuck Magee</v>
      </c>
      <c r="W2309" s="3" t="str">
        <f>IFERROR((VLOOKUP(B2309,Returns!$A$3:$B$802,2,0)),"No")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VLOOKUP(M2310,People!$A$2:$B$5,2,0)</f>
        <v>Anna Andreadi</v>
      </c>
      <c r="W2310" s="3" t="str">
        <f>IFERROR((VLOOKUP(B2310,Returns!$A$3:$B$802,2,0)),"No")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VLOOKUP(M2311,People!$A$2:$B$5,2,0)</f>
        <v>Anna Andreadi</v>
      </c>
      <c r="W2311" s="3" t="str">
        <f>IFERROR((VLOOKUP(B2311,Returns!$A$3:$B$802,2,0)),"No")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VLOOKUP(M2312,People!$A$2:$B$5,2,0)</f>
        <v>Anna Andreadi</v>
      </c>
      <c r="W2312" s="3" t="str">
        <f>IFERROR((VLOOKUP(B2312,Returns!$A$3:$B$802,2,0)),"No")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VLOOKUP(M2313,People!$A$2:$B$5,2,0)</f>
        <v>Anna Andreadi</v>
      </c>
      <c r="W2313" s="3" t="str">
        <f>IFERROR((VLOOKUP(B2313,Returns!$A$3:$B$802,2,0)),"No")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VLOOKUP(M2314,People!$A$2:$B$5,2,0)</f>
        <v>Anna Andreadi</v>
      </c>
      <c r="W2314" s="3" t="str">
        <f>IFERROR((VLOOKUP(B2314,Returns!$A$3:$B$802,2,0)),"No")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VLOOKUP(M2315,People!$A$2:$B$5,2,0)</f>
        <v>Kelly Williams</v>
      </c>
      <c r="W2315" s="3" t="str">
        <f>IFERROR((VLOOKUP(B2315,Returns!$A$3:$B$802,2,0)),"No")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VLOOKUP(M2316,People!$A$2:$B$5,2,0)</f>
        <v>Kelly Williams</v>
      </c>
      <c r="W2316" s="3" t="str">
        <f>IFERROR((VLOOKUP(B2316,Returns!$A$3:$B$802,2,0)),"No")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VLOOKUP(M2317,People!$A$2:$B$5,2,0)</f>
        <v>Kelly Williams</v>
      </c>
      <c r="W2317" s="3" t="str">
        <f>IFERROR((VLOOKUP(B2317,Returns!$A$3:$B$802,2,0)),"No")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VLOOKUP(M2318,People!$A$2:$B$5,2,0)</f>
        <v>Kelly Williams</v>
      </c>
      <c r="W2318" s="3" t="str">
        <f>IFERROR((VLOOKUP(B2318,Returns!$A$3:$B$802,2,0)),"No")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VLOOKUP(M2319,People!$A$2:$B$5,2,0)</f>
        <v>Kelly Williams</v>
      </c>
      <c r="W2319" s="3" t="str">
        <f>IFERROR((VLOOKUP(B2319,Returns!$A$3:$B$802,2,0)),"No")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VLOOKUP(M2320,People!$A$2:$B$5,2,0)</f>
        <v>Kelly Williams</v>
      </c>
      <c r="W2320" s="3" t="str">
        <f>IFERROR((VLOOKUP(B2320,Returns!$A$3:$B$802,2,0)),"No")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VLOOKUP(M2321,People!$A$2:$B$5,2,0)</f>
        <v>Cassandra Brandow</v>
      </c>
      <c r="W2321" s="3" t="str">
        <f>IFERROR((VLOOKUP(B2321,Returns!$A$3:$B$802,2,0)),"No")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VLOOKUP(M2322,People!$A$2:$B$5,2,0)</f>
        <v>Anna Andreadi</v>
      </c>
      <c r="W2322" s="3" t="str">
        <f>IFERROR((VLOOKUP(B2322,Returns!$A$3:$B$802,2,0)),"No")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VLOOKUP(M2323,People!$A$2:$B$5,2,0)</f>
        <v>Cassandra Brandow</v>
      </c>
      <c r="W2323" s="3" t="str">
        <f>IFERROR((VLOOKUP(B2323,Returns!$A$3:$B$802,2,0)),"No")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VLOOKUP(M2324,People!$A$2:$B$5,2,0)</f>
        <v>Cassandra Brandow</v>
      </c>
      <c r="W2324" s="3" t="str">
        <f>IFERROR((VLOOKUP(B2324,Returns!$A$3:$B$802,2,0)),"No")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VLOOKUP(M2325,People!$A$2:$B$5,2,0)</f>
        <v>Cassandra Brandow</v>
      </c>
      <c r="W2325" s="3" t="str">
        <f>IFERROR((VLOOKUP(B2325,Returns!$A$3:$B$802,2,0)),"No")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VLOOKUP(M2326,People!$A$2:$B$5,2,0)</f>
        <v>Cassandra Brandow</v>
      </c>
      <c r="W2326" s="3" t="str">
        <f>IFERROR((VLOOKUP(B2326,Returns!$A$3:$B$802,2,0)),"No")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VLOOKUP(M2327,People!$A$2:$B$5,2,0)</f>
        <v>Chuck Magee</v>
      </c>
      <c r="W2327" s="3" t="str">
        <f>IFERROR((VLOOKUP(B2327,Returns!$A$3:$B$802,2,0)),"No")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VLOOKUP(M2328,People!$A$2:$B$5,2,0)</f>
        <v>Chuck Magee</v>
      </c>
      <c r="W2328" s="3" t="str">
        <f>IFERROR((VLOOKUP(B2328,Returns!$A$3:$B$802,2,0)),"No")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VLOOKUP(M2329,People!$A$2:$B$5,2,0)</f>
        <v>Chuck Magee</v>
      </c>
      <c r="W2329" s="3" t="str">
        <f>IFERROR((VLOOKUP(B2329,Returns!$A$3:$B$802,2,0)),"No")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VLOOKUP(M2330,People!$A$2:$B$5,2,0)</f>
        <v>Anna Andreadi</v>
      </c>
      <c r="W2330" s="3" t="str">
        <f>IFERROR((VLOOKUP(B2330,Returns!$A$3:$B$802,2,0)),"No")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VLOOKUP(M2331,People!$A$2:$B$5,2,0)</f>
        <v>Chuck Magee</v>
      </c>
      <c r="W2331" s="3" t="str">
        <f>IFERROR((VLOOKUP(B2331,Returns!$A$3:$B$802,2,0)),"No")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VLOOKUP(M2332,People!$A$2:$B$5,2,0)</f>
        <v>Anna Andreadi</v>
      </c>
      <c r="W2332" s="3" t="str">
        <f>IFERROR((VLOOKUP(B2332,Returns!$A$3:$B$802,2,0)),"No")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VLOOKUP(M2333,People!$A$2:$B$5,2,0)</f>
        <v>Anna Andreadi</v>
      </c>
      <c r="W2333" s="3" t="str">
        <f>IFERROR((VLOOKUP(B2333,Returns!$A$3:$B$802,2,0)),"No")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VLOOKUP(M2334,People!$A$2:$B$5,2,0)</f>
        <v>Kelly Williams</v>
      </c>
      <c r="W2334" s="3" t="str">
        <f>IFERROR((VLOOKUP(B2334,Returns!$A$3:$B$802,2,0)),"No")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VLOOKUP(M2335,People!$A$2:$B$5,2,0)</f>
        <v>Kelly Williams</v>
      </c>
      <c r="W2335" s="3" t="str">
        <f>IFERROR((VLOOKUP(B2335,Returns!$A$3:$B$802,2,0)),"No")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VLOOKUP(M2336,People!$A$2:$B$5,2,0)</f>
        <v>Cassandra Brandow</v>
      </c>
      <c r="W2336" s="3" t="str">
        <f>IFERROR((VLOOKUP(B2336,Returns!$A$3:$B$802,2,0)),"No")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VLOOKUP(M2337,People!$A$2:$B$5,2,0)</f>
        <v>Chuck Magee</v>
      </c>
      <c r="W2337" s="3" t="str">
        <f>IFERROR((VLOOKUP(B2337,Returns!$A$3:$B$802,2,0)),"No")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VLOOKUP(M2338,People!$A$2:$B$5,2,0)</f>
        <v>Chuck Magee</v>
      </c>
      <c r="W2338" s="3" t="str">
        <f>IFERROR((VLOOKUP(B2338,Returns!$A$3:$B$802,2,0)),"No")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VLOOKUP(M2339,People!$A$2:$B$5,2,0)</f>
        <v>Chuck Magee</v>
      </c>
      <c r="W2339" s="3" t="str">
        <f>IFERROR((VLOOKUP(B2339,Returns!$A$3:$B$802,2,0)),"No")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VLOOKUP(M2340,People!$A$2:$B$5,2,0)</f>
        <v>Chuck Magee</v>
      </c>
      <c r="W2340" s="3" t="str">
        <f>IFERROR((VLOOKUP(B2340,Returns!$A$3:$B$802,2,0)),"No")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VLOOKUP(M2341,People!$A$2:$B$5,2,0)</f>
        <v>Chuck Magee</v>
      </c>
      <c r="W2341" s="3" t="str">
        <f>IFERROR((VLOOKUP(B2341,Returns!$A$3:$B$802,2,0)),"No")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VLOOKUP(M2342,People!$A$2:$B$5,2,0)</f>
        <v>Cassandra Brandow</v>
      </c>
      <c r="W2342" s="3" t="str">
        <f>IFERROR((VLOOKUP(B2342,Returns!$A$3:$B$802,2,0)),"No")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VLOOKUP(M2343,People!$A$2:$B$5,2,0)</f>
        <v>Chuck Magee</v>
      </c>
      <c r="W2343" s="3" t="str">
        <f>IFERROR((VLOOKUP(B2343,Returns!$A$3:$B$802,2,0)),"No")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VLOOKUP(M2344,People!$A$2:$B$5,2,0)</f>
        <v>Chuck Magee</v>
      </c>
      <c r="W2344" s="3" t="str">
        <f>IFERROR((VLOOKUP(B2344,Returns!$A$3:$B$802,2,0)),"No")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VLOOKUP(M2345,People!$A$2:$B$5,2,0)</f>
        <v>Kelly Williams</v>
      </c>
      <c r="W2345" s="3" t="str">
        <f>IFERROR((VLOOKUP(B2345,Returns!$A$3:$B$802,2,0)),"No")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VLOOKUP(M2346,People!$A$2:$B$5,2,0)</f>
        <v>Kelly Williams</v>
      </c>
      <c r="W2346" s="3" t="str">
        <f>IFERROR((VLOOKUP(B2346,Returns!$A$3:$B$802,2,0)),"No")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VLOOKUP(M2347,People!$A$2:$B$5,2,0)</f>
        <v>Kelly Williams</v>
      </c>
      <c r="W2347" s="3" t="str">
        <f>IFERROR((VLOOKUP(B2347,Returns!$A$3:$B$802,2,0)),"No")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VLOOKUP(M2348,People!$A$2:$B$5,2,0)</f>
        <v>Kelly Williams</v>
      </c>
      <c r="W2348" s="3" t="str">
        <f>IFERROR((VLOOKUP(B2348,Returns!$A$3:$B$802,2,0)),"No")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VLOOKUP(M2349,People!$A$2:$B$5,2,0)</f>
        <v>Kelly Williams</v>
      </c>
      <c r="W2349" s="3" t="str">
        <f>IFERROR((VLOOKUP(B2349,Returns!$A$3:$B$802,2,0)),"No")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VLOOKUP(M2350,People!$A$2:$B$5,2,0)</f>
        <v>Anna Andreadi</v>
      </c>
      <c r="W2350" s="3" t="str">
        <f>IFERROR((VLOOKUP(B2350,Returns!$A$3:$B$802,2,0)),"No")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VLOOKUP(M2351,People!$A$2:$B$5,2,0)</f>
        <v>Anna Andreadi</v>
      </c>
      <c r="W2351" s="3" t="str">
        <f>IFERROR((VLOOKUP(B2351,Returns!$A$3:$B$802,2,0)),"No")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VLOOKUP(M2352,People!$A$2:$B$5,2,0)</f>
        <v>Anna Andreadi</v>
      </c>
      <c r="W2352" s="3" t="str">
        <f>IFERROR((VLOOKUP(B2352,Returns!$A$3:$B$802,2,0)),"No")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VLOOKUP(M2353,People!$A$2:$B$5,2,0)</f>
        <v>Anna Andreadi</v>
      </c>
      <c r="W2353" s="3" t="str">
        <f>IFERROR((VLOOKUP(B2353,Returns!$A$3:$B$802,2,0)),"No")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VLOOKUP(M2354,People!$A$2:$B$5,2,0)</f>
        <v>Anna Andreadi</v>
      </c>
      <c r="W2354" s="3" t="str">
        <f>IFERROR((VLOOKUP(B2354,Returns!$A$3:$B$802,2,0)),"No")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VLOOKUP(M2355,People!$A$2:$B$5,2,0)</f>
        <v>Anna Andreadi</v>
      </c>
      <c r="W2355" s="3" t="str">
        <f>IFERROR((VLOOKUP(B2355,Returns!$A$3:$B$802,2,0)),"No")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VLOOKUP(M2356,People!$A$2:$B$5,2,0)</f>
        <v>Anna Andreadi</v>
      </c>
      <c r="W2356" s="3" t="str">
        <f>IFERROR((VLOOKUP(B2356,Returns!$A$3:$B$802,2,0)),"No")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VLOOKUP(M2357,People!$A$2:$B$5,2,0)</f>
        <v>Anna Andreadi</v>
      </c>
      <c r="W2357" s="3" t="str">
        <f>IFERROR((VLOOKUP(B2357,Returns!$A$3:$B$802,2,0)),"No")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VLOOKUP(M2358,People!$A$2:$B$5,2,0)</f>
        <v>Anna Andreadi</v>
      </c>
      <c r="W2358" s="3" t="str">
        <f>IFERROR((VLOOKUP(B2358,Returns!$A$3:$B$802,2,0)),"No")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VLOOKUP(M2359,People!$A$2:$B$5,2,0)</f>
        <v>Chuck Magee</v>
      </c>
      <c r="W2359" s="3" t="str">
        <f>IFERROR((VLOOKUP(B2359,Returns!$A$3:$B$802,2,0)),"No")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VLOOKUP(M2360,People!$A$2:$B$5,2,0)</f>
        <v>Chuck Magee</v>
      </c>
      <c r="W2360" s="3" t="str">
        <f>IFERROR((VLOOKUP(B2360,Returns!$A$3:$B$802,2,0)),"No")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VLOOKUP(M2361,People!$A$2:$B$5,2,0)</f>
        <v>Chuck Magee</v>
      </c>
      <c r="W2361" s="3" t="str">
        <f>IFERROR((VLOOKUP(B2361,Returns!$A$3:$B$802,2,0)),"No")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VLOOKUP(M2362,People!$A$2:$B$5,2,0)</f>
        <v>Chuck Magee</v>
      </c>
      <c r="W2362" s="3" t="str">
        <f>IFERROR((VLOOKUP(B2362,Returns!$A$3:$B$802,2,0)),"No")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VLOOKUP(M2363,People!$A$2:$B$5,2,0)</f>
        <v>Chuck Magee</v>
      </c>
      <c r="W2363" s="3" t="str">
        <f>IFERROR((VLOOKUP(B2363,Returns!$A$3:$B$802,2,0)),"No")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VLOOKUP(M2364,People!$A$2:$B$5,2,0)</f>
        <v>Chuck Magee</v>
      </c>
      <c r="W2364" s="3" t="str">
        <f>IFERROR((VLOOKUP(B2364,Returns!$A$3:$B$802,2,0)),"No")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VLOOKUP(M2365,People!$A$2:$B$5,2,0)</f>
        <v>Cassandra Brandow</v>
      </c>
      <c r="W2365" s="3" t="str">
        <f>IFERROR((VLOOKUP(B2365,Returns!$A$3:$B$802,2,0)),"No")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VLOOKUP(M2366,People!$A$2:$B$5,2,0)</f>
        <v>Cassandra Brandow</v>
      </c>
      <c r="W2366" s="3" t="str">
        <f>IFERROR((VLOOKUP(B2366,Returns!$A$3:$B$802,2,0)),"No")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VLOOKUP(M2367,People!$A$2:$B$5,2,0)</f>
        <v>Cassandra Brandow</v>
      </c>
      <c r="W2367" s="3" t="str">
        <f>IFERROR((VLOOKUP(B2367,Returns!$A$3:$B$802,2,0)),"No")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VLOOKUP(M2368,People!$A$2:$B$5,2,0)</f>
        <v>Anna Andreadi</v>
      </c>
      <c r="W2368" s="3" t="str">
        <f>IFERROR((VLOOKUP(B2368,Returns!$A$3:$B$802,2,0)),"No")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VLOOKUP(M2369,People!$A$2:$B$5,2,0)</f>
        <v>Chuck Magee</v>
      </c>
      <c r="W2369" s="3" t="str">
        <f>IFERROR((VLOOKUP(B2369,Returns!$A$3:$B$802,2,0)),"No")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VLOOKUP(M2370,People!$A$2:$B$5,2,0)</f>
        <v>Chuck Magee</v>
      </c>
      <c r="W2370" s="3" t="str">
        <f>IFERROR((VLOOKUP(B2370,Returns!$A$3:$B$802,2,0)),"No")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VLOOKUP(M2371,People!$A$2:$B$5,2,0)</f>
        <v>Chuck Magee</v>
      </c>
      <c r="W2371" s="3" t="str">
        <f>IFERROR((VLOOKUP(B2371,Returns!$A$3:$B$802,2,0)),"No")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VLOOKUP(M2372,People!$A$2:$B$5,2,0)</f>
        <v>Chuck Magee</v>
      </c>
      <c r="W2372" s="3" t="str">
        <f>IFERROR((VLOOKUP(B2372,Returns!$A$3:$B$802,2,0)),"No")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VLOOKUP(M2373,People!$A$2:$B$5,2,0)</f>
        <v>Kelly Williams</v>
      </c>
      <c r="W2373" s="3" t="str">
        <f>IFERROR((VLOOKUP(B2373,Returns!$A$3:$B$802,2,0)),"No")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VLOOKUP(M2374,People!$A$2:$B$5,2,0)</f>
        <v>Kelly Williams</v>
      </c>
      <c r="W2374" s="3" t="str">
        <f>IFERROR((VLOOKUP(B2374,Returns!$A$3:$B$802,2,0)),"No")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VLOOKUP(M2375,People!$A$2:$B$5,2,0)</f>
        <v>Kelly Williams</v>
      </c>
      <c r="W2375" s="3" t="str">
        <f>IFERROR((VLOOKUP(B2375,Returns!$A$3:$B$802,2,0)),"No")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VLOOKUP(M2376,People!$A$2:$B$5,2,0)</f>
        <v>Kelly Williams</v>
      </c>
      <c r="W2376" s="3" t="str">
        <f>IFERROR((VLOOKUP(B2376,Returns!$A$3:$B$802,2,0)),"No")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VLOOKUP(M2377,People!$A$2:$B$5,2,0)</f>
        <v>Cassandra Brandow</v>
      </c>
      <c r="W2377" s="3" t="str">
        <f>IFERROR((VLOOKUP(B2377,Returns!$A$3:$B$802,2,0)),"No")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VLOOKUP(M2378,People!$A$2:$B$5,2,0)</f>
        <v>Chuck Magee</v>
      </c>
      <c r="W2378" s="3" t="str">
        <f>IFERROR((VLOOKUP(B2378,Returns!$A$3:$B$802,2,0)),"No")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VLOOKUP(M2379,People!$A$2:$B$5,2,0)</f>
        <v>Chuck Magee</v>
      </c>
      <c r="W2379" s="3" t="str">
        <f>IFERROR((VLOOKUP(B2379,Returns!$A$3:$B$802,2,0)),"No")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VLOOKUP(M2380,People!$A$2:$B$5,2,0)</f>
        <v>Anna Andreadi</v>
      </c>
      <c r="W2380" s="3" t="str">
        <f>IFERROR((VLOOKUP(B2380,Returns!$A$3:$B$802,2,0)),"No")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VLOOKUP(M2381,People!$A$2:$B$5,2,0)</f>
        <v>Chuck Magee</v>
      </c>
      <c r="W2381" s="3" t="str">
        <f>IFERROR((VLOOKUP(B2381,Returns!$A$3:$B$802,2,0)),"No")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VLOOKUP(M2382,People!$A$2:$B$5,2,0)</f>
        <v>Chuck Magee</v>
      </c>
      <c r="W2382" s="3" t="str">
        <f>IFERROR((VLOOKUP(B2382,Returns!$A$3:$B$802,2,0)),"No")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VLOOKUP(M2383,People!$A$2:$B$5,2,0)</f>
        <v>Chuck Magee</v>
      </c>
      <c r="W2383" s="3" t="str">
        <f>IFERROR((VLOOKUP(B2383,Returns!$A$3:$B$802,2,0)),"No")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VLOOKUP(M2384,People!$A$2:$B$5,2,0)</f>
        <v>Anna Andreadi</v>
      </c>
      <c r="W2384" s="3" t="str">
        <f>IFERROR((VLOOKUP(B2384,Returns!$A$3:$B$802,2,0)),"No")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VLOOKUP(M2385,People!$A$2:$B$5,2,0)</f>
        <v>Anna Andreadi</v>
      </c>
      <c r="W2385" s="3" t="str">
        <f>IFERROR((VLOOKUP(B2385,Returns!$A$3:$B$802,2,0)),"No")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VLOOKUP(M2386,People!$A$2:$B$5,2,0)</f>
        <v>Anna Andreadi</v>
      </c>
      <c r="W2386" s="3" t="str">
        <f>IFERROR((VLOOKUP(B2386,Returns!$A$3:$B$802,2,0)),"No")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VLOOKUP(M2387,People!$A$2:$B$5,2,0)</f>
        <v>Anna Andreadi</v>
      </c>
      <c r="W2387" s="3" t="str">
        <f>IFERROR((VLOOKUP(B2387,Returns!$A$3:$B$802,2,0)),"No")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VLOOKUP(M2388,People!$A$2:$B$5,2,0)</f>
        <v>Anna Andreadi</v>
      </c>
      <c r="W2388" s="3" t="str">
        <f>IFERROR((VLOOKUP(B2388,Returns!$A$3:$B$802,2,0)),"No")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VLOOKUP(M2389,People!$A$2:$B$5,2,0)</f>
        <v>Anna Andreadi</v>
      </c>
      <c r="W2389" s="3" t="str">
        <f>IFERROR((VLOOKUP(B2389,Returns!$A$3:$B$802,2,0)),"No")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VLOOKUP(M2390,People!$A$2:$B$5,2,0)</f>
        <v>Anna Andreadi</v>
      </c>
      <c r="W2390" s="3" t="str">
        <f>IFERROR((VLOOKUP(B2390,Returns!$A$3:$B$802,2,0)),"No")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VLOOKUP(M2391,People!$A$2:$B$5,2,0)</f>
        <v>Chuck Magee</v>
      </c>
      <c r="W2391" s="3" t="str">
        <f>IFERROR((VLOOKUP(B2391,Returns!$A$3:$B$802,2,0)),"No")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VLOOKUP(M2392,People!$A$2:$B$5,2,0)</f>
        <v>Chuck Magee</v>
      </c>
      <c r="W2392" s="3" t="str">
        <f>IFERROR((VLOOKUP(B2392,Returns!$A$3:$B$802,2,0)),"No")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VLOOKUP(M2393,People!$A$2:$B$5,2,0)</f>
        <v>Chuck Magee</v>
      </c>
      <c r="W2393" s="3" t="str">
        <f>IFERROR((VLOOKUP(B2393,Returns!$A$3:$B$802,2,0)),"No")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VLOOKUP(M2394,People!$A$2:$B$5,2,0)</f>
        <v>Chuck Magee</v>
      </c>
      <c r="W2394" s="3" t="str">
        <f>IFERROR((VLOOKUP(B2394,Returns!$A$3:$B$802,2,0)),"No")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VLOOKUP(M2395,People!$A$2:$B$5,2,0)</f>
        <v>Chuck Magee</v>
      </c>
      <c r="W2395" s="3" t="str">
        <f>IFERROR((VLOOKUP(B2395,Returns!$A$3:$B$802,2,0)),"No")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VLOOKUP(M2396,People!$A$2:$B$5,2,0)</f>
        <v>Chuck Magee</v>
      </c>
      <c r="W2396" s="3" t="str">
        <f>IFERROR((VLOOKUP(B2396,Returns!$A$3:$B$802,2,0)),"No")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VLOOKUP(M2397,People!$A$2:$B$5,2,0)</f>
        <v>Chuck Magee</v>
      </c>
      <c r="W2397" s="3" t="str">
        <f>IFERROR((VLOOKUP(B2397,Returns!$A$3:$B$802,2,0)),"No")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VLOOKUP(M2398,People!$A$2:$B$5,2,0)</f>
        <v>Chuck Magee</v>
      </c>
      <c r="W2398" s="3" t="str">
        <f>IFERROR((VLOOKUP(B2398,Returns!$A$3:$B$802,2,0)),"No")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VLOOKUP(M2399,People!$A$2:$B$5,2,0)</f>
        <v>Anna Andreadi</v>
      </c>
      <c r="W2399" s="3" t="str">
        <f>IFERROR((VLOOKUP(B2399,Returns!$A$3:$B$802,2,0)),"No")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VLOOKUP(M2400,People!$A$2:$B$5,2,0)</f>
        <v>Anna Andreadi</v>
      </c>
      <c r="W2400" s="3" t="str">
        <f>IFERROR((VLOOKUP(B2400,Returns!$A$3:$B$802,2,0)),"No")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VLOOKUP(M2401,People!$A$2:$B$5,2,0)</f>
        <v>Cassandra Brandow</v>
      </c>
      <c r="W2401" s="3" t="str">
        <f>IFERROR((VLOOKUP(B2401,Returns!$A$3:$B$802,2,0)),"No")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VLOOKUP(M2402,People!$A$2:$B$5,2,0)</f>
        <v>Cassandra Brandow</v>
      </c>
      <c r="W2402" s="3" t="str">
        <f>IFERROR((VLOOKUP(B2402,Returns!$A$3:$B$802,2,0)),"No")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VLOOKUP(M2403,People!$A$2:$B$5,2,0)</f>
        <v>Kelly Williams</v>
      </c>
      <c r="W2403" s="3" t="str">
        <f>IFERROR((VLOOKUP(B2403,Returns!$A$3:$B$802,2,0)),"No")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VLOOKUP(M2404,People!$A$2:$B$5,2,0)</f>
        <v>Kelly Williams</v>
      </c>
      <c r="W2404" s="3" t="str">
        <f>IFERROR((VLOOKUP(B2404,Returns!$A$3:$B$802,2,0)),"No")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VLOOKUP(M2405,People!$A$2:$B$5,2,0)</f>
        <v>Kelly Williams</v>
      </c>
      <c r="W2405" s="3" t="str">
        <f>IFERROR((VLOOKUP(B2405,Returns!$A$3:$B$802,2,0)),"No")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VLOOKUP(M2406,People!$A$2:$B$5,2,0)</f>
        <v>Anna Andreadi</v>
      </c>
      <c r="W2406" s="3" t="str">
        <f>IFERROR((VLOOKUP(B2406,Returns!$A$3:$B$802,2,0)),"No")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VLOOKUP(M2407,People!$A$2:$B$5,2,0)</f>
        <v>Anna Andreadi</v>
      </c>
      <c r="W2407" s="3" t="str">
        <f>IFERROR((VLOOKUP(B2407,Returns!$A$3:$B$802,2,0)),"No")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VLOOKUP(M2408,People!$A$2:$B$5,2,0)</f>
        <v>Anna Andreadi</v>
      </c>
      <c r="W2408" s="3" t="str">
        <f>IFERROR((VLOOKUP(B2408,Returns!$A$3:$B$802,2,0)),"No")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VLOOKUP(M2409,People!$A$2:$B$5,2,0)</f>
        <v>Anna Andreadi</v>
      </c>
      <c r="W2409" s="3" t="str">
        <f>IFERROR((VLOOKUP(B2409,Returns!$A$3:$B$802,2,0)),"No")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VLOOKUP(M2410,People!$A$2:$B$5,2,0)</f>
        <v>Anna Andreadi</v>
      </c>
      <c r="W2410" s="3" t="str">
        <f>IFERROR((VLOOKUP(B2410,Returns!$A$3:$B$802,2,0)),"No")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VLOOKUP(M2411,People!$A$2:$B$5,2,0)</f>
        <v>Anna Andreadi</v>
      </c>
      <c r="W2411" s="3" t="str">
        <f>IFERROR((VLOOKUP(B2411,Returns!$A$3:$B$802,2,0)),"No")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VLOOKUP(M2412,People!$A$2:$B$5,2,0)</f>
        <v>Chuck Magee</v>
      </c>
      <c r="W2412" s="3" t="str">
        <f>IFERROR((VLOOKUP(B2412,Returns!$A$3:$B$802,2,0)),"No")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VLOOKUP(M2413,People!$A$2:$B$5,2,0)</f>
        <v>Anna Andreadi</v>
      </c>
      <c r="W2413" s="3" t="str">
        <f>IFERROR((VLOOKUP(B2413,Returns!$A$3:$B$802,2,0)),"No")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VLOOKUP(M2414,People!$A$2:$B$5,2,0)</f>
        <v>Anna Andreadi</v>
      </c>
      <c r="W2414" s="3" t="str">
        <f>IFERROR((VLOOKUP(B2414,Returns!$A$3:$B$802,2,0)),"No")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VLOOKUP(M2415,People!$A$2:$B$5,2,0)</f>
        <v>Anna Andreadi</v>
      </c>
      <c r="W2415" s="3" t="str">
        <f>IFERROR((VLOOKUP(B2415,Returns!$A$3:$B$802,2,0)),"No")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VLOOKUP(M2416,People!$A$2:$B$5,2,0)</f>
        <v>Kelly Williams</v>
      </c>
      <c r="W2416" s="3" t="str">
        <f>IFERROR((VLOOKUP(B2416,Returns!$A$3:$B$802,2,0)),"No")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VLOOKUP(M2417,People!$A$2:$B$5,2,0)</f>
        <v>Chuck Magee</v>
      </c>
      <c r="W2417" s="3" t="str">
        <f>IFERROR((VLOOKUP(B2417,Returns!$A$3:$B$802,2,0)),"No")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VLOOKUP(M2418,People!$A$2:$B$5,2,0)</f>
        <v>Anna Andreadi</v>
      </c>
      <c r="W2418" s="3" t="str">
        <f>IFERROR((VLOOKUP(B2418,Returns!$A$3:$B$802,2,0)),"No")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VLOOKUP(M2419,People!$A$2:$B$5,2,0)</f>
        <v>Anna Andreadi</v>
      </c>
      <c r="W2419" s="3" t="str">
        <f>IFERROR((VLOOKUP(B2419,Returns!$A$3:$B$802,2,0)),"No")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VLOOKUP(M2420,People!$A$2:$B$5,2,0)</f>
        <v>Anna Andreadi</v>
      </c>
      <c r="W2420" s="3" t="str">
        <f>IFERROR((VLOOKUP(B2420,Returns!$A$3:$B$802,2,0)),"No")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VLOOKUP(M2421,People!$A$2:$B$5,2,0)</f>
        <v>Anna Andreadi</v>
      </c>
      <c r="W2421" s="3" t="str">
        <f>IFERROR((VLOOKUP(B2421,Returns!$A$3:$B$802,2,0)),"No")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VLOOKUP(M2422,People!$A$2:$B$5,2,0)</f>
        <v>Anna Andreadi</v>
      </c>
      <c r="W2422" s="3" t="str">
        <f>IFERROR((VLOOKUP(B2422,Returns!$A$3:$B$802,2,0)),"No")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VLOOKUP(M2423,People!$A$2:$B$5,2,0)</f>
        <v>Kelly Williams</v>
      </c>
      <c r="W2423" s="3" t="str">
        <f>IFERROR((VLOOKUP(B2423,Returns!$A$3:$B$802,2,0)),"No")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VLOOKUP(M2424,People!$A$2:$B$5,2,0)</f>
        <v>Kelly Williams</v>
      </c>
      <c r="W2424" s="3" t="str">
        <f>IFERROR((VLOOKUP(B2424,Returns!$A$3:$B$802,2,0)),"No")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VLOOKUP(M2425,People!$A$2:$B$5,2,0)</f>
        <v>Chuck Magee</v>
      </c>
      <c r="W2425" s="3" t="str">
        <f>IFERROR((VLOOKUP(B2425,Returns!$A$3:$B$802,2,0)),"No")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VLOOKUP(M2426,People!$A$2:$B$5,2,0)</f>
        <v>Chuck Magee</v>
      </c>
      <c r="W2426" s="3" t="str">
        <f>IFERROR((VLOOKUP(B2426,Returns!$A$3:$B$802,2,0)),"No")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VLOOKUP(M2427,People!$A$2:$B$5,2,0)</f>
        <v>Chuck Magee</v>
      </c>
      <c r="W2427" s="3" t="str">
        <f>IFERROR((VLOOKUP(B2427,Returns!$A$3:$B$802,2,0)),"No")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VLOOKUP(M2428,People!$A$2:$B$5,2,0)</f>
        <v>Chuck Magee</v>
      </c>
      <c r="W2428" s="3" t="str">
        <f>IFERROR((VLOOKUP(B2428,Returns!$A$3:$B$802,2,0)),"No")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VLOOKUP(M2429,People!$A$2:$B$5,2,0)</f>
        <v>Kelly Williams</v>
      </c>
      <c r="W2429" s="3" t="str">
        <f>IFERROR((VLOOKUP(B2429,Returns!$A$3:$B$802,2,0)),"No")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VLOOKUP(M2430,People!$A$2:$B$5,2,0)</f>
        <v>Kelly Williams</v>
      </c>
      <c r="W2430" s="3" t="str">
        <f>IFERROR((VLOOKUP(B2430,Returns!$A$3:$B$802,2,0)),"No")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VLOOKUP(M2431,People!$A$2:$B$5,2,0)</f>
        <v>Kelly Williams</v>
      </c>
      <c r="W2431" s="3" t="str">
        <f>IFERROR((VLOOKUP(B2431,Returns!$A$3:$B$802,2,0)),"No")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VLOOKUP(M2432,People!$A$2:$B$5,2,0)</f>
        <v>Anna Andreadi</v>
      </c>
      <c r="W2432" s="3" t="str">
        <f>IFERROR((VLOOKUP(B2432,Returns!$A$3:$B$802,2,0)),"No")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VLOOKUP(M2433,People!$A$2:$B$5,2,0)</f>
        <v>Anna Andreadi</v>
      </c>
      <c r="W2433" s="3" t="str">
        <f>IFERROR((VLOOKUP(B2433,Returns!$A$3:$B$802,2,0)),"No")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VLOOKUP(M2434,People!$A$2:$B$5,2,0)</f>
        <v>Chuck Magee</v>
      </c>
      <c r="W2434" s="3" t="str">
        <f>IFERROR((VLOOKUP(B2434,Returns!$A$3:$B$802,2,0)),"No")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VLOOKUP(M2435,People!$A$2:$B$5,2,0)</f>
        <v>Kelly Williams</v>
      </c>
      <c r="W2435" s="3" t="str">
        <f>IFERROR((VLOOKUP(B2435,Returns!$A$3:$B$802,2,0)),"No")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VLOOKUP(M2436,People!$A$2:$B$5,2,0)</f>
        <v>Cassandra Brandow</v>
      </c>
      <c r="W2436" s="3" t="str">
        <f>IFERROR((VLOOKUP(B2436,Returns!$A$3:$B$802,2,0)),"No")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VLOOKUP(M2437,People!$A$2:$B$5,2,0)</f>
        <v>Cassandra Brandow</v>
      </c>
      <c r="W2437" s="3" t="str">
        <f>IFERROR((VLOOKUP(B2437,Returns!$A$3:$B$802,2,0)),"No")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VLOOKUP(M2438,People!$A$2:$B$5,2,0)</f>
        <v>Anna Andreadi</v>
      </c>
      <c r="W2438" s="3" t="str">
        <f>IFERROR((VLOOKUP(B2438,Returns!$A$3:$B$802,2,0)),"No")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VLOOKUP(M2439,People!$A$2:$B$5,2,0)</f>
        <v>Anna Andreadi</v>
      </c>
      <c r="W2439" s="3" t="str">
        <f>IFERROR((VLOOKUP(B2439,Returns!$A$3:$B$802,2,0)),"No")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VLOOKUP(M2440,People!$A$2:$B$5,2,0)</f>
        <v>Anna Andreadi</v>
      </c>
      <c r="W2440" s="3" t="str">
        <f>IFERROR((VLOOKUP(B2440,Returns!$A$3:$B$802,2,0)),"No")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VLOOKUP(M2441,People!$A$2:$B$5,2,0)</f>
        <v>Cassandra Brandow</v>
      </c>
      <c r="W2441" s="3" t="str">
        <f>IFERROR((VLOOKUP(B2441,Returns!$A$3:$B$802,2,0)),"No")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VLOOKUP(M2442,People!$A$2:$B$5,2,0)</f>
        <v>Chuck Magee</v>
      </c>
      <c r="W2442" s="3" t="str">
        <f>IFERROR((VLOOKUP(B2442,Returns!$A$3:$B$802,2,0)),"No")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VLOOKUP(M2443,People!$A$2:$B$5,2,0)</f>
        <v>Chuck Magee</v>
      </c>
      <c r="W2443" s="3" t="str">
        <f>IFERROR((VLOOKUP(B2443,Returns!$A$3:$B$802,2,0)),"No")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VLOOKUP(M2444,People!$A$2:$B$5,2,0)</f>
        <v>Chuck Magee</v>
      </c>
      <c r="W2444" s="3" t="str">
        <f>IFERROR((VLOOKUP(B2444,Returns!$A$3:$B$802,2,0)),"No")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VLOOKUP(M2445,People!$A$2:$B$5,2,0)</f>
        <v>Chuck Magee</v>
      </c>
      <c r="W2445" s="3" t="str">
        <f>IFERROR((VLOOKUP(B2445,Returns!$A$3:$B$802,2,0)),"No")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VLOOKUP(M2446,People!$A$2:$B$5,2,0)</f>
        <v>Chuck Magee</v>
      </c>
      <c r="W2446" s="3" t="str">
        <f>IFERROR((VLOOKUP(B2446,Returns!$A$3:$B$802,2,0)),"No")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VLOOKUP(M2447,People!$A$2:$B$5,2,0)</f>
        <v>Chuck Magee</v>
      </c>
      <c r="W2447" s="3" t="str">
        <f>IFERROR((VLOOKUP(B2447,Returns!$A$3:$B$802,2,0)),"No")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VLOOKUP(M2448,People!$A$2:$B$5,2,0)</f>
        <v>Anna Andreadi</v>
      </c>
      <c r="W2448" s="3" t="str">
        <f>IFERROR((VLOOKUP(B2448,Returns!$A$3:$B$802,2,0)),"No")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VLOOKUP(M2449,People!$A$2:$B$5,2,0)</f>
        <v>Chuck Magee</v>
      </c>
      <c r="W2449" s="3" t="str">
        <f>IFERROR((VLOOKUP(B2449,Returns!$A$3:$B$802,2,0)),"No")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VLOOKUP(M2450,People!$A$2:$B$5,2,0)</f>
        <v>Cassandra Brandow</v>
      </c>
      <c r="W2450" s="3" t="str">
        <f>IFERROR((VLOOKUP(B2450,Returns!$A$3:$B$802,2,0)),"No")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VLOOKUP(M2451,People!$A$2:$B$5,2,0)</f>
        <v>Anna Andreadi</v>
      </c>
      <c r="W2451" s="3" t="str">
        <f>IFERROR((VLOOKUP(B2451,Returns!$A$3:$B$802,2,0)),"No")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VLOOKUP(M2452,People!$A$2:$B$5,2,0)</f>
        <v>Chuck Magee</v>
      </c>
      <c r="W2452" s="3" t="str">
        <f>IFERROR((VLOOKUP(B2452,Returns!$A$3:$B$802,2,0)),"No")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VLOOKUP(M2453,People!$A$2:$B$5,2,0)</f>
        <v>Chuck Magee</v>
      </c>
      <c r="W2453" s="3" t="str">
        <f>IFERROR((VLOOKUP(B2453,Returns!$A$3:$B$802,2,0)),"No")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VLOOKUP(M2454,People!$A$2:$B$5,2,0)</f>
        <v>Chuck Magee</v>
      </c>
      <c r="W2454" s="3" t="str">
        <f>IFERROR((VLOOKUP(B2454,Returns!$A$3:$B$802,2,0)),"No")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VLOOKUP(M2455,People!$A$2:$B$5,2,0)</f>
        <v>Chuck Magee</v>
      </c>
      <c r="W2455" s="3" t="str">
        <f>IFERROR((VLOOKUP(B2455,Returns!$A$3:$B$802,2,0)),"No")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VLOOKUP(M2456,People!$A$2:$B$5,2,0)</f>
        <v>Chuck Magee</v>
      </c>
      <c r="W2456" s="3" t="str">
        <f>IFERROR((VLOOKUP(B2456,Returns!$A$3:$B$802,2,0)),"No")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VLOOKUP(M2457,People!$A$2:$B$5,2,0)</f>
        <v>Chuck Magee</v>
      </c>
      <c r="W2457" s="3" t="str">
        <f>IFERROR((VLOOKUP(B2457,Returns!$A$3:$B$802,2,0)),"No")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VLOOKUP(M2458,People!$A$2:$B$5,2,0)</f>
        <v>Chuck Magee</v>
      </c>
      <c r="W2458" s="3" t="str">
        <f>IFERROR((VLOOKUP(B2458,Returns!$A$3:$B$802,2,0)),"No")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VLOOKUP(M2459,People!$A$2:$B$5,2,0)</f>
        <v>Chuck Magee</v>
      </c>
      <c r="W2459" s="3" t="str">
        <f>IFERROR((VLOOKUP(B2459,Returns!$A$3:$B$802,2,0)),"No")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VLOOKUP(M2460,People!$A$2:$B$5,2,0)</f>
        <v>Chuck Magee</v>
      </c>
      <c r="W2460" s="3" t="str">
        <f>IFERROR((VLOOKUP(B2460,Returns!$A$3:$B$802,2,0)),"No")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VLOOKUP(M2461,People!$A$2:$B$5,2,0)</f>
        <v>Chuck Magee</v>
      </c>
      <c r="W2461" s="3" t="str">
        <f>IFERROR((VLOOKUP(B2461,Returns!$A$3:$B$802,2,0)),"No")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VLOOKUP(M2462,People!$A$2:$B$5,2,0)</f>
        <v>Anna Andreadi</v>
      </c>
      <c r="W2462" s="3" t="str">
        <f>IFERROR((VLOOKUP(B2462,Returns!$A$3:$B$802,2,0)),"No")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VLOOKUP(M2463,People!$A$2:$B$5,2,0)</f>
        <v>Anna Andreadi</v>
      </c>
      <c r="W2463" s="3" t="str">
        <f>IFERROR((VLOOKUP(B2463,Returns!$A$3:$B$802,2,0)),"No")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VLOOKUP(M2464,People!$A$2:$B$5,2,0)</f>
        <v>Chuck Magee</v>
      </c>
      <c r="W2464" s="3" t="str">
        <f>IFERROR((VLOOKUP(B2464,Returns!$A$3:$B$802,2,0)),"No")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VLOOKUP(M2465,People!$A$2:$B$5,2,0)</f>
        <v>Chuck Magee</v>
      </c>
      <c r="W2465" s="3" t="str">
        <f>IFERROR((VLOOKUP(B2465,Returns!$A$3:$B$802,2,0)),"No")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VLOOKUP(M2466,People!$A$2:$B$5,2,0)</f>
        <v>Chuck Magee</v>
      </c>
      <c r="W2466" s="3" t="str">
        <f>IFERROR((VLOOKUP(B2466,Returns!$A$3:$B$802,2,0)),"No")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VLOOKUP(M2467,People!$A$2:$B$5,2,0)</f>
        <v>Chuck Magee</v>
      </c>
      <c r="W2467" s="3" t="str">
        <f>IFERROR((VLOOKUP(B2467,Returns!$A$3:$B$802,2,0)),"No")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VLOOKUP(M2468,People!$A$2:$B$5,2,0)</f>
        <v>Cassandra Brandow</v>
      </c>
      <c r="W2468" s="3" t="str">
        <f>IFERROR((VLOOKUP(B2468,Returns!$A$3:$B$802,2,0)),"No")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VLOOKUP(M2469,People!$A$2:$B$5,2,0)</f>
        <v>Cassandra Brandow</v>
      </c>
      <c r="W2469" s="3" t="str">
        <f>IFERROR((VLOOKUP(B2469,Returns!$A$3:$B$802,2,0)),"No")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VLOOKUP(M2470,People!$A$2:$B$5,2,0)</f>
        <v>Cassandra Brandow</v>
      </c>
      <c r="W2470" s="3" t="str">
        <f>IFERROR((VLOOKUP(B2470,Returns!$A$3:$B$802,2,0)),"No")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VLOOKUP(M2471,People!$A$2:$B$5,2,0)</f>
        <v>Cassandra Brandow</v>
      </c>
      <c r="W2471" s="3" t="str">
        <f>IFERROR((VLOOKUP(B2471,Returns!$A$3:$B$802,2,0)),"No")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VLOOKUP(M2472,People!$A$2:$B$5,2,0)</f>
        <v>Cassandra Brandow</v>
      </c>
      <c r="W2472" s="3" t="str">
        <f>IFERROR((VLOOKUP(B2472,Returns!$A$3:$B$802,2,0)),"No")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VLOOKUP(M2473,People!$A$2:$B$5,2,0)</f>
        <v>Cassandra Brandow</v>
      </c>
      <c r="W2473" s="3" t="str">
        <f>IFERROR((VLOOKUP(B2473,Returns!$A$3:$B$802,2,0)),"No")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VLOOKUP(M2474,People!$A$2:$B$5,2,0)</f>
        <v>Cassandra Brandow</v>
      </c>
      <c r="W2474" s="3" t="str">
        <f>IFERROR((VLOOKUP(B2474,Returns!$A$3:$B$802,2,0)),"No")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VLOOKUP(M2475,People!$A$2:$B$5,2,0)</f>
        <v>Anna Andreadi</v>
      </c>
      <c r="W2475" s="3" t="str">
        <f>IFERROR((VLOOKUP(B2475,Returns!$A$3:$B$802,2,0)),"No")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VLOOKUP(M2476,People!$A$2:$B$5,2,0)</f>
        <v>Anna Andreadi</v>
      </c>
      <c r="W2476" s="3" t="str">
        <f>IFERROR((VLOOKUP(B2476,Returns!$A$3:$B$802,2,0)),"No")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VLOOKUP(M2477,People!$A$2:$B$5,2,0)</f>
        <v>Anna Andreadi</v>
      </c>
      <c r="W2477" s="3" t="str">
        <f>IFERROR((VLOOKUP(B2477,Returns!$A$3:$B$802,2,0)),"No")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VLOOKUP(M2478,People!$A$2:$B$5,2,0)</f>
        <v>Anna Andreadi</v>
      </c>
      <c r="W2478" s="3" t="str">
        <f>IFERROR((VLOOKUP(B2478,Returns!$A$3:$B$802,2,0)),"No")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VLOOKUP(M2479,People!$A$2:$B$5,2,0)</f>
        <v>Anna Andreadi</v>
      </c>
      <c r="W2479" s="3" t="str">
        <f>IFERROR((VLOOKUP(B2479,Returns!$A$3:$B$802,2,0)),"No")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VLOOKUP(M2480,People!$A$2:$B$5,2,0)</f>
        <v>Chuck Magee</v>
      </c>
      <c r="W2480" s="3" t="str">
        <f>IFERROR((VLOOKUP(B2480,Returns!$A$3:$B$802,2,0)),"No")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VLOOKUP(M2481,People!$A$2:$B$5,2,0)</f>
        <v>Kelly Williams</v>
      </c>
      <c r="W2481" s="3" t="str">
        <f>IFERROR((VLOOKUP(B2481,Returns!$A$3:$B$802,2,0)),"No")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VLOOKUP(M2482,People!$A$2:$B$5,2,0)</f>
        <v>Kelly Williams</v>
      </c>
      <c r="W2482" s="3" t="str">
        <f>IFERROR((VLOOKUP(B2482,Returns!$A$3:$B$802,2,0)),"No")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VLOOKUP(M2483,People!$A$2:$B$5,2,0)</f>
        <v>Anna Andreadi</v>
      </c>
      <c r="W2483" s="3" t="str">
        <f>IFERROR((VLOOKUP(B2483,Returns!$A$3:$B$802,2,0)),"No")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VLOOKUP(M2484,People!$A$2:$B$5,2,0)</f>
        <v>Anna Andreadi</v>
      </c>
      <c r="W2484" s="3" t="str">
        <f>IFERROR((VLOOKUP(B2484,Returns!$A$3:$B$802,2,0)),"No")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VLOOKUP(M2485,People!$A$2:$B$5,2,0)</f>
        <v>Anna Andreadi</v>
      </c>
      <c r="W2485" s="3" t="str">
        <f>IFERROR((VLOOKUP(B2485,Returns!$A$3:$B$802,2,0)),"No")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VLOOKUP(M2486,People!$A$2:$B$5,2,0)</f>
        <v>Anna Andreadi</v>
      </c>
      <c r="W2486" s="3" t="str">
        <f>IFERROR((VLOOKUP(B2486,Returns!$A$3:$B$802,2,0)),"No")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VLOOKUP(M2487,People!$A$2:$B$5,2,0)</f>
        <v>Anna Andreadi</v>
      </c>
      <c r="W2487" s="3" t="str">
        <f>IFERROR((VLOOKUP(B2487,Returns!$A$3:$B$802,2,0)),"No")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VLOOKUP(M2488,People!$A$2:$B$5,2,0)</f>
        <v>Chuck Magee</v>
      </c>
      <c r="W2488" s="3" t="str">
        <f>IFERROR((VLOOKUP(B2488,Returns!$A$3:$B$802,2,0)),"No")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VLOOKUP(M2489,People!$A$2:$B$5,2,0)</f>
        <v>Chuck Magee</v>
      </c>
      <c r="W2489" s="3" t="str">
        <f>IFERROR((VLOOKUP(B2489,Returns!$A$3:$B$802,2,0)),"No")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VLOOKUP(M2490,People!$A$2:$B$5,2,0)</f>
        <v>Chuck Magee</v>
      </c>
      <c r="W2490" s="3" t="str">
        <f>IFERROR((VLOOKUP(B2490,Returns!$A$3:$B$802,2,0)),"No")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VLOOKUP(M2491,People!$A$2:$B$5,2,0)</f>
        <v>Chuck Magee</v>
      </c>
      <c r="W2491" s="3" t="str">
        <f>IFERROR((VLOOKUP(B2491,Returns!$A$3:$B$802,2,0)),"No")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VLOOKUP(M2492,People!$A$2:$B$5,2,0)</f>
        <v>Chuck Magee</v>
      </c>
      <c r="W2492" s="3" t="str">
        <f>IFERROR((VLOOKUP(B2492,Returns!$A$3:$B$802,2,0)),"No")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VLOOKUP(M2493,People!$A$2:$B$5,2,0)</f>
        <v>Anna Andreadi</v>
      </c>
      <c r="W2493" s="3" t="str">
        <f>IFERROR((VLOOKUP(B2493,Returns!$A$3:$B$802,2,0)),"No")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VLOOKUP(M2494,People!$A$2:$B$5,2,0)</f>
        <v>Chuck Magee</v>
      </c>
      <c r="W2494" s="3" t="str">
        <f>IFERROR((VLOOKUP(B2494,Returns!$A$3:$B$802,2,0)),"No")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VLOOKUP(M2495,People!$A$2:$B$5,2,0)</f>
        <v>Kelly Williams</v>
      </c>
      <c r="W2495" s="3" t="str">
        <f>IFERROR((VLOOKUP(B2495,Returns!$A$3:$B$802,2,0)),"No")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VLOOKUP(M2496,People!$A$2:$B$5,2,0)</f>
        <v>Kelly Williams</v>
      </c>
      <c r="W2496" s="3" t="str">
        <f>IFERROR((VLOOKUP(B2496,Returns!$A$3:$B$802,2,0)),"No")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VLOOKUP(M2497,People!$A$2:$B$5,2,0)</f>
        <v>Kelly Williams</v>
      </c>
      <c r="W2497" s="3" t="str">
        <f>IFERROR((VLOOKUP(B2497,Returns!$A$3:$B$802,2,0)),"No")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VLOOKUP(M2498,People!$A$2:$B$5,2,0)</f>
        <v>Anna Andreadi</v>
      </c>
      <c r="W2498" s="3" t="str">
        <f>IFERROR((VLOOKUP(B2498,Returns!$A$3:$B$802,2,0)),"No")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VLOOKUP(M2499,People!$A$2:$B$5,2,0)</f>
        <v>Anna Andreadi</v>
      </c>
      <c r="W2499" s="3" t="str">
        <f>IFERROR((VLOOKUP(B2499,Returns!$A$3:$B$802,2,0)),"No")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VLOOKUP(M2500,People!$A$2:$B$5,2,0)</f>
        <v>Anna Andreadi</v>
      </c>
      <c r="W2500" s="3" t="str">
        <f>IFERROR((VLOOKUP(B2500,Returns!$A$3:$B$802,2,0)),"No")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VLOOKUP(M2501,People!$A$2:$B$5,2,0)</f>
        <v>Cassandra Brandow</v>
      </c>
      <c r="W2501" s="3" t="str">
        <f>IFERROR((VLOOKUP(B2501,Returns!$A$3:$B$802,2,0)),"No")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VLOOKUP(M2502,People!$A$2:$B$5,2,0)</f>
        <v>Kelly Williams</v>
      </c>
      <c r="W2502" s="3" t="str">
        <f>IFERROR((VLOOKUP(B2502,Returns!$A$3:$B$802,2,0)),"No")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VLOOKUP(M2503,People!$A$2:$B$5,2,0)</f>
        <v>Kelly Williams</v>
      </c>
      <c r="W2503" s="3" t="str">
        <f>IFERROR((VLOOKUP(B2503,Returns!$A$3:$B$802,2,0)),"No")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VLOOKUP(M2504,People!$A$2:$B$5,2,0)</f>
        <v>Kelly Williams</v>
      </c>
      <c r="W2504" s="3" t="str">
        <f>IFERROR((VLOOKUP(B2504,Returns!$A$3:$B$802,2,0)),"No")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VLOOKUP(M2505,People!$A$2:$B$5,2,0)</f>
        <v>Anna Andreadi</v>
      </c>
      <c r="W2505" s="3" t="str">
        <f>IFERROR((VLOOKUP(B2505,Returns!$A$3:$B$802,2,0)),"No")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VLOOKUP(M2506,People!$A$2:$B$5,2,0)</f>
        <v>Anna Andreadi</v>
      </c>
      <c r="W2506" s="3" t="str">
        <f>IFERROR((VLOOKUP(B2506,Returns!$A$3:$B$802,2,0)),"No")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VLOOKUP(M2507,People!$A$2:$B$5,2,0)</f>
        <v>Anna Andreadi</v>
      </c>
      <c r="W2507" s="3" t="str">
        <f>IFERROR((VLOOKUP(B2507,Returns!$A$3:$B$802,2,0)),"No")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VLOOKUP(M2508,People!$A$2:$B$5,2,0)</f>
        <v>Anna Andreadi</v>
      </c>
      <c r="W2508" s="3" t="str">
        <f>IFERROR((VLOOKUP(B2508,Returns!$A$3:$B$802,2,0)),"No")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VLOOKUP(M2509,People!$A$2:$B$5,2,0)</f>
        <v>Kelly Williams</v>
      </c>
      <c r="W2509" s="3" t="str">
        <f>IFERROR((VLOOKUP(B2509,Returns!$A$3:$B$802,2,0)),"No")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VLOOKUP(M2510,People!$A$2:$B$5,2,0)</f>
        <v>Anna Andreadi</v>
      </c>
      <c r="W2510" s="3" t="str">
        <f>IFERROR((VLOOKUP(B2510,Returns!$A$3:$B$802,2,0)),"No")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VLOOKUP(M2511,People!$A$2:$B$5,2,0)</f>
        <v>Anna Andreadi</v>
      </c>
      <c r="W2511" s="3" t="str">
        <f>IFERROR((VLOOKUP(B2511,Returns!$A$3:$B$802,2,0)),"No")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VLOOKUP(M2512,People!$A$2:$B$5,2,0)</f>
        <v>Kelly Williams</v>
      </c>
      <c r="W2512" s="3" t="str">
        <f>IFERROR((VLOOKUP(B2512,Returns!$A$3:$B$802,2,0)),"No")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VLOOKUP(M2513,People!$A$2:$B$5,2,0)</f>
        <v>Cassandra Brandow</v>
      </c>
      <c r="W2513" s="3" t="str">
        <f>IFERROR((VLOOKUP(B2513,Returns!$A$3:$B$802,2,0)),"No")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VLOOKUP(M2514,People!$A$2:$B$5,2,0)</f>
        <v>Cassandra Brandow</v>
      </c>
      <c r="W2514" s="3" t="str">
        <f>IFERROR((VLOOKUP(B2514,Returns!$A$3:$B$802,2,0)),"No")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VLOOKUP(M2515,People!$A$2:$B$5,2,0)</f>
        <v>Kelly Williams</v>
      </c>
      <c r="W2515" s="3" t="str">
        <f>IFERROR((VLOOKUP(B2515,Returns!$A$3:$B$802,2,0)),"No")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VLOOKUP(M2516,People!$A$2:$B$5,2,0)</f>
        <v>Kelly Williams</v>
      </c>
      <c r="W2516" s="3" t="str">
        <f>IFERROR((VLOOKUP(B2516,Returns!$A$3:$B$802,2,0)),"No")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VLOOKUP(M2517,People!$A$2:$B$5,2,0)</f>
        <v>Chuck Magee</v>
      </c>
      <c r="W2517" s="3" t="str">
        <f>IFERROR((VLOOKUP(B2517,Returns!$A$3:$B$802,2,0)),"No")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VLOOKUP(M2518,People!$A$2:$B$5,2,0)</f>
        <v>Kelly Williams</v>
      </c>
      <c r="W2518" s="3" t="str">
        <f>IFERROR((VLOOKUP(B2518,Returns!$A$3:$B$802,2,0)),"No")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VLOOKUP(M2519,People!$A$2:$B$5,2,0)</f>
        <v>Chuck Magee</v>
      </c>
      <c r="W2519" s="3" t="str">
        <f>IFERROR((VLOOKUP(B2519,Returns!$A$3:$B$802,2,0)),"No")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VLOOKUP(M2520,People!$A$2:$B$5,2,0)</f>
        <v>Kelly Williams</v>
      </c>
      <c r="W2520" s="3" t="str">
        <f>IFERROR((VLOOKUP(B2520,Returns!$A$3:$B$802,2,0)),"No")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VLOOKUP(M2521,People!$A$2:$B$5,2,0)</f>
        <v>Kelly Williams</v>
      </c>
      <c r="W2521" s="3" t="str">
        <f>IFERROR((VLOOKUP(B2521,Returns!$A$3:$B$802,2,0)),"No")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VLOOKUP(M2522,People!$A$2:$B$5,2,0)</f>
        <v>Kelly Williams</v>
      </c>
      <c r="W2522" s="3" t="str">
        <f>IFERROR((VLOOKUP(B2522,Returns!$A$3:$B$802,2,0)),"No")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VLOOKUP(M2523,People!$A$2:$B$5,2,0)</f>
        <v>Kelly Williams</v>
      </c>
      <c r="W2523" s="3" t="str">
        <f>IFERROR((VLOOKUP(B2523,Returns!$A$3:$B$802,2,0)),"No")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VLOOKUP(M2524,People!$A$2:$B$5,2,0)</f>
        <v>Kelly Williams</v>
      </c>
      <c r="W2524" s="3" t="str">
        <f>IFERROR((VLOOKUP(B2524,Returns!$A$3:$B$802,2,0)),"No")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VLOOKUP(M2525,People!$A$2:$B$5,2,0)</f>
        <v>Kelly Williams</v>
      </c>
      <c r="W2525" s="3" t="str">
        <f>IFERROR((VLOOKUP(B2525,Returns!$A$3:$B$802,2,0)),"No")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VLOOKUP(M2526,People!$A$2:$B$5,2,0)</f>
        <v>Kelly Williams</v>
      </c>
      <c r="W2526" s="3" t="str">
        <f>IFERROR((VLOOKUP(B2526,Returns!$A$3:$B$802,2,0)),"No")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VLOOKUP(M2527,People!$A$2:$B$5,2,0)</f>
        <v>Kelly Williams</v>
      </c>
      <c r="W2527" s="3" t="str">
        <f>IFERROR((VLOOKUP(B2527,Returns!$A$3:$B$802,2,0)),"No")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VLOOKUP(M2528,People!$A$2:$B$5,2,0)</f>
        <v>Kelly Williams</v>
      </c>
      <c r="W2528" s="3" t="str">
        <f>IFERROR((VLOOKUP(B2528,Returns!$A$3:$B$802,2,0)),"No")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VLOOKUP(M2529,People!$A$2:$B$5,2,0)</f>
        <v>Kelly Williams</v>
      </c>
      <c r="W2529" s="3" t="str">
        <f>IFERROR((VLOOKUP(B2529,Returns!$A$3:$B$802,2,0)),"No")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VLOOKUP(M2530,People!$A$2:$B$5,2,0)</f>
        <v>Kelly Williams</v>
      </c>
      <c r="W2530" s="3" t="str">
        <f>IFERROR((VLOOKUP(B2530,Returns!$A$3:$B$802,2,0)),"No")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VLOOKUP(M2531,People!$A$2:$B$5,2,0)</f>
        <v>Cassandra Brandow</v>
      </c>
      <c r="W2531" s="3" t="str">
        <f>IFERROR((VLOOKUP(B2531,Returns!$A$3:$B$802,2,0)),"No")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VLOOKUP(M2532,People!$A$2:$B$5,2,0)</f>
        <v>Cassandra Brandow</v>
      </c>
      <c r="W2532" s="3" t="str">
        <f>IFERROR((VLOOKUP(B2532,Returns!$A$3:$B$802,2,0)),"No")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VLOOKUP(M2533,People!$A$2:$B$5,2,0)</f>
        <v>Cassandra Brandow</v>
      </c>
      <c r="W2533" s="3" t="str">
        <f>IFERROR((VLOOKUP(B2533,Returns!$A$3:$B$802,2,0)),"No")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VLOOKUP(M2534,People!$A$2:$B$5,2,0)</f>
        <v>Cassandra Brandow</v>
      </c>
      <c r="W2534" s="3" t="str">
        <f>IFERROR((VLOOKUP(B2534,Returns!$A$3:$B$802,2,0)),"No")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VLOOKUP(M2535,People!$A$2:$B$5,2,0)</f>
        <v>Cassandra Brandow</v>
      </c>
      <c r="W2535" s="3" t="str">
        <f>IFERROR((VLOOKUP(B2535,Returns!$A$3:$B$802,2,0)),"No")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VLOOKUP(M2536,People!$A$2:$B$5,2,0)</f>
        <v>Chuck Magee</v>
      </c>
      <c r="W2536" s="3" t="str">
        <f>IFERROR((VLOOKUP(B2536,Returns!$A$3:$B$802,2,0)),"No")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VLOOKUP(M2537,People!$A$2:$B$5,2,0)</f>
        <v>Anna Andreadi</v>
      </c>
      <c r="W2537" s="3" t="str">
        <f>IFERROR((VLOOKUP(B2537,Returns!$A$3:$B$802,2,0)),"No")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VLOOKUP(M2538,People!$A$2:$B$5,2,0)</f>
        <v>Chuck Magee</v>
      </c>
      <c r="W2538" s="3" t="str">
        <f>IFERROR((VLOOKUP(B2538,Returns!$A$3:$B$802,2,0)),"No")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VLOOKUP(M2539,People!$A$2:$B$5,2,0)</f>
        <v>Chuck Magee</v>
      </c>
      <c r="W2539" s="3" t="str">
        <f>IFERROR((VLOOKUP(B2539,Returns!$A$3:$B$802,2,0)),"No")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VLOOKUP(M2540,People!$A$2:$B$5,2,0)</f>
        <v>Chuck Magee</v>
      </c>
      <c r="W2540" s="3" t="str">
        <f>IFERROR((VLOOKUP(B2540,Returns!$A$3:$B$802,2,0)),"No")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VLOOKUP(M2541,People!$A$2:$B$5,2,0)</f>
        <v>Anna Andreadi</v>
      </c>
      <c r="W2541" s="3" t="str">
        <f>IFERROR((VLOOKUP(B2541,Returns!$A$3:$B$802,2,0)),"No")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VLOOKUP(M2542,People!$A$2:$B$5,2,0)</f>
        <v>Anna Andreadi</v>
      </c>
      <c r="W2542" s="3" t="str">
        <f>IFERROR((VLOOKUP(B2542,Returns!$A$3:$B$802,2,0)),"No")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VLOOKUP(M2543,People!$A$2:$B$5,2,0)</f>
        <v>Anna Andreadi</v>
      </c>
      <c r="W2543" s="3" t="str">
        <f>IFERROR((VLOOKUP(B2543,Returns!$A$3:$B$802,2,0)),"No")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VLOOKUP(M2544,People!$A$2:$B$5,2,0)</f>
        <v>Chuck Magee</v>
      </c>
      <c r="W2544" s="3" t="str">
        <f>IFERROR((VLOOKUP(B2544,Returns!$A$3:$B$802,2,0)),"No")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VLOOKUP(M2545,People!$A$2:$B$5,2,0)</f>
        <v>Chuck Magee</v>
      </c>
      <c r="W2545" s="3" t="str">
        <f>IFERROR((VLOOKUP(B2545,Returns!$A$3:$B$802,2,0)),"No")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VLOOKUP(M2546,People!$A$2:$B$5,2,0)</f>
        <v>Chuck Magee</v>
      </c>
      <c r="W2546" s="3" t="str">
        <f>IFERROR((VLOOKUP(B2546,Returns!$A$3:$B$802,2,0)),"No")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VLOOKUP(M2547,People!$A$2:$B$5,2,0)</f>
        <v>Anna Andreadi</v>
      </c>
      <c r="W2547" s="3" t="str">
        <f>IFERROR((VLOOKUP(B2547,Returns!$A$3:$B$802,2,0)),"No")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VLOOKUP(M2548,People!$A$2:$B$5,2,0)</f>
        <v>Anna Andreadi</v>
      </c>
      <c r="W2548" s="3" t="str">
        <f>IFERROR((VLOOKUP(B2548,Returns!$A$3:$B$802,2,0)),"No")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VLOOKUP(M2549,People!$A$2:$B$5,2,0)</f>
        <v>Anna Andreadi</v>
      </c>
      <c r="W2549" s="3" t="str">
        <f>IFERROR((VLOOKUP(B2549,Returns!$A$3:$B$802,2,0)),"No")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VLOOKUP(M2550,People!$A$2:$B$5,2,0)</f>
        <v>Anna Andreadi</v>
      </c>
      <c r="W2550" s="3" t="str">
        <f>IFERROR((VLOOKUP(B2550,Returns!$A$3:$B$802,2,0)),"No")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VLOOKUP(M2551,People!$A$2:$B$5,2,0)</f>
        <v>Anna Andreadi</v>
      </c>
      <c r="W2551" s="3" t="str">
        <f>IFERROR((VLOOKUP(B2551,Returns!$A$3:$B$802,2,0)),"No")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VLOOKUP(M2552,People!$A$2:$B$5,2,0)</f>
        <v>Anna Andreadi</v>
      </c>
      <c r="W2552" s="3" t="str">
        <f>IFERROR((VLOOKUP(B2552,Returns!$A$3:$B$802,2,0)),"No")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VLOOKUP(M2553,People!$A$2:$B$5,2,0)</f>
        <v>Cassandra Brandow</v>
      </c>
      <c r="W2553" s="3" t="str">
        <f>IFERROR((VLOOKUP(B2553,Returns!$A$3:$B$802,2,0)),"No")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VLOOKUP(M2554,People!$A$2:$B$5,2,0)</f>
        <v>Cassandra Brandow</v>
      </c>
      <c r="W2554" s="3" t="str">
        <f>IFERROR((VLOOKUP(B2554,Returns!$A$3:$B$802,2,0)),"No")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VLOOKUP(M2555,People!$A$2:$B$5,2,0)</f>
        <v>Cassandra Brandow</v>
      </c>
      <c r="W2555" s="3" t="str">
        <f>IFERROR((VLOOKUP(B2555,Returns!$A$3:$B$802,2,0)),"No")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VLOOKUP(M2556,People!$A$2:$B$5,2,0)</f>
        <v>Cassandra Brandow</v>
      </c>
      <c r="W2556" s="3" t="str">
        <f>IFERROR((VLOOKUP(B2556,Returns!$A$3:$B$802,2,0)),"No")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VLOOKUP(M2557,People!$A$2:$B$5,2,0)</f>
        <v>Chuck Magee</v>
      </c>
      <c r="W2557" s="3" t="str">
        <f>IFERROR((VLOOKUP(B2557,Returns!$A$3:$B$802,2,0)),"No")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VLOOKUP(M2558,People!$A$2:$B$5,2,0)</f>
        <v>Kelly Williams</v>
      </c>
      <c r="W2558" s="3" t="str">
        <f>IFERROR((VLOOKUP(B2558,Returns!$A$3:$B$802,2,0)),"No")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VLOOKUP(M2559,People!$A$2:$B$5,2,0)</f>
        <v>Cassandra Brandow</v>
      </c>
      <c r="W2559" s="3" t="str">
        <f>IFERROR((VLOOKUP(B2559,Returns!$A$3:$B$802,2,0)),"No")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VLOOKUP(M2560,People!$A$2:$B$5,2,0)</f>
        <v>Anna Andreadi</v>
      </c>
      <c r="W2560" s="3" t="str">
        <f>IFERROR((VLOOKUP(B2560,Returns!$A$3:$B$802,2,0)),"No")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VLOOKUP(M2561,People!$A$2:$B$5,2,0)</f>
        <v>Anna Andreadi</v>
      </c>
      <c r="W2561" s="3" t="str">
        <f>IFERROR((VLOOKUP(B2561,Returns!$A$3:$B$802,2,0)),"No")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VLOOKUP(M2562,People!$A$2:$B$5,2,0)</f>
        <v>Anna Andreadi</v>
      </c>
      <c r="W2562" s="3" t="str">
        <f>IFERROR((VLOOKUP(B2562,Returns!$A$3:$B$802,2,0)),"No")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VLOOKUP(M2563,People!$A$2:$B$5,2,0)</f>
        <v>Cassandra Brandow</v>
      </c>
      <c r="W2563" s="3" t="str">
        <f>IFERROR((VLOOKUP(B2563,Returns!$A$3:$B$802,2,0)),"No")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VLOOKUP(M2564,People!$A$2:$B$5,2,0)</f>
        <v>Cassandra Brandow</v>
      </c>
      <c r="W2564" s="3" t="str">
        <f>IFERROR((VLOOKUP(B2564,Returns!$A$3:$B$802,2,0)),"No")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VLOOKUP(M2565,People!$A$2:$B$5,2,0)</f>
        <v>Chuck Magee</v>
      </c>
      <c r="W2565" s="3" t="str">
        <f>IFERROR((VLOOKUP(B2565,Returns!$A$3:$B$802,2,0)),"No")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VLOOKUP(M2566,People!$A$2:$B$5,2,0)</f>
        <v>Chuck Magee</v>
      </c>
      <c r="W2566" s="3" t="str">
        <f>IFERROR((VLOOKUP(B2566,Returns!$A$3:$B$802,2,0)),"No")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VLOOKUP(M2567,People!$A$2:$B$5,2,0)</f>
        <v>Cassandra Brandow</v>
      </c>
      <c r="W2567" s="3" t="str">
        <f>IFERROR((VLOOKUP(B2567,Returns!$A$3:$B$802,2,0)),"No")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VLOOKUP(M2568,People!$A$2:$B$5,2,0)</f>
        <v>Anna Andreadi</v>
      </c>
      <c r="W2568" s="3" t="str">
        <f>IFERROR((VLOOKUP(B2568,Returns!$A$3:$B$802,2,0)),"No")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VLOOKUP(M2569,People!$A$2:$B$5,2,0)</f>
        <v>Anna Andreadi</v>
      </c>
      <c r="W2569" s="3" t="str">
        <f>IFERROR((VLOOKUP(B2569,Returns!$A$3:$B$802,2,0)),"No")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VLOOKUP(M2570,People!$A$2:$B$5,2,0)</f>
        <v>Chuck Magee</v>
      </c>
      <c r="W2570" s="3" t="str">
        <f>IFERROR((VLOOKUP(B2570,Returns!$A$3:$B$802,2,0)),"No")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VLOOKUP(M2571,People!$A$2:$B$5,2,0)</f>
        <v>Chuck Magee</v>
      </c>
      <c r="W2571" s="3" t="str">
        <f>IFERROR((VLOOKUP(B2571,Returns!$A$3:$B$802,2,0)),"No")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VLOOKUP(M2572,People!$A$2:$B$5,2,0)</f>
        <v>Chuck Magee</v>
      </c>
      <c r="W2572" s="3" t="str">
        <f>IFERROR((VLOOKUP(B2572,Returns!$A$3:$B$802,2,0)),"No")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VLOOKUP(M2573,People!$A$2:$B$5,2,0)</f>
        <v>Kelly Williams</v>
      </c>
      <c r="W2573" s="3" t="str">
        <f>IFERROR((VLOOKUP(B2573,Returns!$A$3:$B$802,2,0)),"No")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VLOOKUP(M2574,People!$A$2:$B$5,2,0)</f>
        <v>Kelly Williams</v>
      </c>
      <c r="W2574" s="3" t="str">
        <f>IFERROR((VLOOKUP(B2574,Returns!$A$3:$B$802,2,0)),"No")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VLOOKUP(M2575,People!$A$2:$B$5,2,0)</f>
        <v>Kelly Williams</v>
      </c>
      <c r="W2575" s="3" t="str">
        <f>IFERROR((VLOOKUP(B2575,Returns!$A$3:$B$802,2,0)),"No")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VLOOKUP(M2576,People!$A$2:$B$5,2,0)</f>
        <v>Cassandra Brandow</v>
      </c>
      <c r="W2576" s="3" t="str">
        <f>IFERROR((VLOOKUP(B2576,Returns!$A$3:$B$802,2,0)),"No")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VLOOKUP(M2577,People!$A$2:$B$5,2,0)</f>
        <v>Cassandra Brandow</v>
      </c>
      <c r="W2577" s="3" t="str">
        <f>IFERROR((VLOOKUP(B2577,Returns!$A$3:$B$802,2,0)),"No")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VLOOKUP(M2578,People!$A$2:$B$5,2,0)</f>
        <v>Cassandra Brandow</v>
      </c>
      <c r="W2578" s="3" t="str">
        <f>IFERROR((VLOOKUP(B2578,Returns!$A$3:$B$802,2,0)),"No")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VLOOKUP(M2579,People!$A$2:$B$5,2,0)</f>
        <v>Cassandra Brandow</v>
      </c>
      <c r="W2579" s="3" t="str">
        <f>IFERROR((VLOOKUP(B2579,Returns!$A$3:$B$802,2,0)),"No")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VLOOKUP(M2580,People!$A$2:$B$5,2,0)</f>
        <v>Cassandra Brandow</v>
      </c>
      <c r="W2580" s="3" t="str">
        <f>IFERROR((VLOOKUP(B2580,Returns!$A$3:$B$802,2,0)),"No")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VLOOKUP(M2581,People!$A$2:$B$5,2,0)</f>
        <v>Cassandra Brandow</v>
      </c>
      <c r="W2581" s="3" t="str">
        <f>IFERROR((VLOOKUP(B2581,Returns!$A$3:$B$802,2,0)),"No")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VLOOKUP(M2582,People!$A$2:$B$5,2,0)</f>
        <v>Cassandra Brandow</v>
      </c>
      <c r="W2582" s="3" t="str">
        <f>IFERROR((VLOOKUP(B2582,Returns!$A$3:$B$802,2,0)),"No")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VLOOKUP(M2583,People!$A$2:$B$5,2,0)</f>
        <v>Cassandra Brandow</v>
      </c>
      <c r="W2583" s="3" t="str">
        <f>IFERROR((VLOOKUP(B2583,Returns!$A$3:$B$802,2,0)),"No")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VLOOKUP(M2584,People!$A$2:$B$5,2,0)</f>
        <v>Cassandra Brandow</v>
      </c>
      <c r="W2584" s="3" t="str">
        <f>IFERROR((VLOOKUP(B2584,Returns!$A$3:$B$802,2,0)),"No")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VLOOKUP(M2585,People!$A$2:$B$5,2,0)</f>
        <v>Cassandra Brandow</v>
      </c>
      <c r="W2585" s="3" t="str">
        <f>IFERROR((VLOOKUP(B2585,Returns!$A$3:$B$802,2,0)),"No")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VLOOKUP(M2586,People!$A$2:$B$5,2,0)</f>
        <v>Cassandra Brandow</v>
      </c>
      <c r="W2586" s="3" t="str">
        <f>IFERROR((VLOOKUP(B2586,Returns!$A$3:$B$802,2,0)),"No")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VLOOKUP(M2587,People!$A$2:$B$5,2,0)</f>
        <v>Kelly Williams</v>
      </c>
      <c r="W2587" s="3" t="str">
        <f>IFERROR((VLOOKUP(B2587,Returns!$A$3:$B$802,2,0)),"No")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VLOOKUP(M2588,People!$A$2:$B$5,2,0)</f>
        <v>Chuck Magee</v>
      </c>
      <c r="W2588" s="3" t="str">
        <f>IFERROR((VLOOKUP(B2588,Returns!$A$3:$B$802,2,0)),"No")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VLOOKUP(M2589,People!$A$2:$B$5,2,0)</f>
        <v>Chuck Magee</v>
      </c>
      <c r="W2589" s="3" t="str">
        <f>IFERROR((VLOOKUP(B2589,Returns!$A$3:$B$802,2,0)),"No")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VLOOKUP(M2590,People!$A$2:$B$5,2,0)</f>
        <v>Anna Andreadi</v>
      </c>
      <c r="W2590" s="3" t="str">
        <f>IFERROR((VLOOKUP(B2590,Returns!$A$3:$B$802,2,0)),"No")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VLOOKUP(M2591,People!$A$2:$B$5,2,0)</f>
        <v>Anna Andreadi</v>
      </c>
      <c r="W2591" s="3" t="str">
        <f>IFERROR((VLOOKUP(B2591,Returns!$A$3:$B$802,2,0)),"No")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VLOOKUP(M2592,People!$A$2:$B$5,2,0)</f>
        <v>Kelly Williams</v>
      </c>
      <c r="W2592" s="3" t="str">
        <f>IFERROR((VLOOKUP(B2592,Returns!$A$3:$B$802,2,0)),"No")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VLOOKUP(M2593,People!$A$2:$B$5,2,0)</f>
        <v>Kelly Williams</v>
      </c>
      <c r="W2593" s="3" t="str">
        <f>IFERROR((VLOOKUP(B2593,Returns!$A$3:$B$802,2,0)),"No")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VLOOKUP(M2594,People!$A$2:$B$5,2,0)</f>
        <v>Cassandra Brandow</v>
      </c>
      <c r="W2594" s="3" t="str">
        <f>IFERROR((VLOOKUP(B2594,Returns!$A$3:$B$802,2,0)),"No")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VLOOKUP(M2595,People!$A$2:$B$5,2,0)</f>
        <v>Cassandra Brandow</v>
      </c>
      <c r="W2595" s="3" t="str">
        <f>IFERROR((VLOOKUP(B2595,Returns!$A$3:$B$802,2,0)),"No")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VLOOKUP(M2596,People!$A$2:$B$5,2,0)</f>
        <v>Kelly Williams</v>
      </c>
      <c r="W2596" s="3" t="str">
        <f>IFERROR((VLOOKUP(B2596,Returns!$A$3:$B$802,2,0)),"No")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VLOOKUP(M2597,People!$A$2:$B$5,2,0)</f>
        <v>Kelly Williams</v>
      </c>
      <c r="W2597" s="3" t="str">
        <f>IFERROR((VLOOKUP(B2597,Returns!$A$3:$B$802,2,0)),"No")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VLOOKUP(M2598,People!$A$2:$B$5,2,0)</f>
        <v>Kelly Williams</v>
      </c>
      <c r="W2598" s="3" t="str">
        <f>IFERROR((VLOOKUP(B2598,Returns!$A$3:$B$802,2,0)),"No")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VLOOKUP(M2599,People!$A$2:$B$5,2,0)</f>
        <v>Kelly Williams</v>
      </c>
      <c r="W2599" s="3" t="str">
        <f>IFERROR((VLOOKUP(B2599,Returns!$A$3:$B$802,2,0)),"No")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VLOOKUP(M2600,People!$A$2:$B$5,2,0)</f>
        <v>Kelly Williams</v>
      </c>
      <c r="W2600" s="3" t="str">
        <f>IFERROR((VLOOKUP(B2600,Returns!$A$3:$B$802,2,0)),"No")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VLOOKUP(M2601,People!$A$2:$B$5,2,0)</f>
        <v>Chuck Magee</v>
      </c>
      <c r="W2601" s="3" t="str">
        <f>IFERROR((VLOOKUP(B2601,Returns!$A$3:$B$802,2,0)),"No")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VLOOKUP(M2602,People!$A$2:$B$5,2,0)</f>
        <v>Chuck Magee</v>
      </c>
      <c r="W2602" s="3" t="str">
        <f>IFERROR((VLOOKUP(B2602,Returns!$A$3:$B$802,2,0)),"No")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VLOOKUP(M2603,People!$A$2:$B$5,2,0)</f>
        <v>Chuck Magee</v>
      </c>
      <c r="W2603" s="3" t="str">
        <f>IFERROR((VLOOKUP(B2603,Returns!$A$3:$B$802,2,0)),"No")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VLOOKUP(M2604,People!$A$2:$B$5,2,0)</f>
        <v>Chuck Magee</v>
      </c>
      <c r="W2604" s="3" t="str">
        <f>IFERROR((VLOOKUP(B2604,Returns!$A$3:$B$802,2,0)),"No")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VLOOKUP(M2605,People!$A$2:$B$5,2,0)</f>
        <v>Chuck Magee</v>
      </c>
      <c r="W2605" s="3" t="str">
        <f>IFERROR((VLOOKUP(B2605,Returns!$A$3:$B$802,2,0)),"No")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VLOOKUP(M2606,People!$A$2:$B$5,2,0)</f>
        <v>Chuck Magee</v>
      </c>
      <c r="W2606" s="3" t="str">
        <f>IFERROR((VLOOKUP(B2606,Returns!$A$3:$B$802,2,0)),"No")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VLOOKUP(M2607,People!$A$2:$B$5,2,0)</f>
        <v>Cassandra Brandow</v>
      </c>
      <c r="W2607" s="3" t="str">
        <f>IFERROR((VLOOKUP(B2607,Returns!$A$3:$B$802,2,0)),"No")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VLOOKUP(M2608,People!$A$2:$B$5,2,0)</f>
        <v>Anna Andreadi</v>
      </c>
      <c r="W2608" s="3" t="str">
        <f>IFERROR((VLOOKUP(B2608,Returns!$A$3:$B$802,2,0)),"No")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VLOOKUP(M2609,People!$A$2:$B$5,2,0)</f>
        <v>Kelly Williams</v>
      </c>
      <c r="W2609" s="3" t="str">
        <f>IFERROR((VLOOKUP(B2609,Returns!$A$3:$B$802,2,0)),"No")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VLOOKUP(M2610,People!$A$2:$B$5,2,0)</f>
        <v>Kelly Williams</v>
      </c>
      <c r="W2610" s="3" t="str">
        <f>IFERROR((VLOOKUP(B2610,Returns!$A$3:$B$802,2,0)),"No")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VLOOKUP(M2611,People!$A$2:$B$5,2,0)</f>
        <v>Kelly Williams</v>
      </c>
      <c r="W2611" s="3" t="str">
        <f>IFERROR((VLOOKUP(B2611,Returns!$A$3:$B$802,2,0)),"No")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VLOOKUP(M2612,People!$A$2:$B$5,2,0)</f>
        <v>Kelly Williams</v>
      </c>
      <c r="W2612" s="3" t="str">
        <f>IFERROR((VLOOKUP(B2612,Returns!$A$3:$B$802,2,0)),"No")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VLOOKUP(M2613,People!$A$2:$B$5,2,0)</f>
        <v>Kelly Williams</v>
      </c>
      <c r="W2613" s="3" t="str">
        <f>IFERROR((VLOOKUP(B2613,Returns!$A$3:$B$802,2,0)),"No")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VLOOKUP(M2614,People!$A$2:$B$5,2,0)</f>
        <v>Kelly Williams</v>
      </c>
      <c r="W2614" s="3" t="str">
        <f>IFERROR((VLOOKUP(B2614,Returns!$A$3:$B$802,2,0)),"No")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VLOOKUP(M2615,People!$A$2:$B$5,2,0)</f>
        <v>Anna Andreadi</v>
      </c>
      <c r="W2615" s="3" t="str">
        <f>IFERROR((VLOOKUP(B2615,Returns!$A$3:$B$802,2,0)),"No")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VLOOKUP(M2616,People!$A$2:$B$5,2,0)</f>
        <v>Anna Andreadi</v>
      </c>
      <c r="W2616" s="3" t="str">
        <f>IFERROR((VLOOKUP(B2616,Returns!$A$3:$B$802,2,0)),"No")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VLOOKUP(M2617,People!$A$2:$B$5,2,0)</f>
        <v>Anna Andreadi</v>
      </c>
      <c r="W2617" s="3" t="str">
        <f>IFERROR((VLOOKUP(B2617,Returns!$A$3:$B$802,2,0)),"No")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VLOOKUP(M2618,People!$A$2:$B$5,2,0)</f>
        <v>Anna Andreadi</v>
      </c>
      <c r="W2618" s="3" t="str">
        <f>IFERROR((VLOOKUP(B2618,Returns!$A$3:$B$802,2,0)),"No")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VLOOKUP(M2619,People!$A$2:$B$5,2,0)</f>
        <v>Anna Andreadi</v>
      </c>
      <c r="W2619" s="3" t="str">
        <f>IFERROR((VLOOKUP(B2619,Returns!$A$3:$B$802,2,0)),"No")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VLOOKUP(M2620,People!$A$2:$B$5,2,0)</f>
        <v>Anna Andreadi</v>
      </c>
      <c r="W2620" s="3" t="str">
        <f>IFERROR((VLOOKUP(B2620,Returns!$A$3:$B$802,2,0)),"No")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VLOOKUP(M2621,People!$A$2:$B$5,2,0)</f>
        <v>Anna Andreadi</v>
      </c>
      <c r="W2621" s="3" t="str">
        <f>IFERROR((VLOOKUP(B2621,Returns!$A$3:$B$802,2,0)),"No")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VLOOKUP(M2622,People!$A$2:$B$5,2,0)</f>
        <v>Anna Andreadi</v>
      </c>
      <c r="W2622" s="3" t="str">
        <f>IFERROR((VLOOKUP(B2622,Returns!$A$3:$B$802,2,0)),"No")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VLOOKUP(M2623,People!$A$2:$B$5,2,0)</f>
        <v>Anna Andreadi</v>
      </c>
      <c r="W2623" s="3" t="str">
        <f>IFERROR((VLOOKUP(B2623,Returns!$A$3:$B$802,2,0)),"No")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VLOOKUP(M2624,People!$A$2:$B$5,2,0)</f>
        <v>Kelly Williams</v>
      </c>
      <c r="W2624" s="3" t="str">
        <f>IFERROR((VLOOKUP(B2624,Returns!$A$3:$B$802,2,0)),"No")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VLOOKUP(M2625,People!$A$2:$B$5,2,0)</f>
        <v>Chuck Magee</v>
      </c>
      <c r="W2625" s="3" t="str">
        <f>IFERROR((VLOOKUP(B2625,Returns!$A$3:$B$802,2,0)),"No")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VLOOKUP(M2626,People!$A$2:$B$5,2,0)</f>
        <v>Chuck Magee</v>
      </c>
      <c r="W2626" s="3" t="str">
        <f>IFERROR((VLOOKUP(B2626,Returns!$A$3:$B$802,2,0)),"No")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VLOOKUP(M2627,People!$A$2:$B$5,2,0)</f>
        <v>Chuck Magee</v>
      </c>
      <c r="W2627" s="3" t="str">
        <f>IFERROR((VLOOKUP(B2627,Returns!$A$3:$B$802,2,0)),"No")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VLOOKUP(M2628,People!$A$2:$B$5,2,0)</f>
        <v>Chuck Magee</v>
      </c>
      <c r="W2628" s="3" t="str">
        <f>IFERROR((VLOOKUP(B2628,Returns!$A$3:$B$802,2,0)),"No")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VLOOKUP(M2629,People!$A$2:$B$5,2,0)</f>
        <v>Chuck Magee</v>
      </c>
      <c r="W2629" s="3" t="str">
        <f>IFERROR((VLOOKUP(B2629,Returns!$A$3:$B$802,2,0)),"No")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VLOOKUP(M2630,People!$A$2:$B$5,2,0)</f>
        <v>Chuck Magee</v>
      </c>
      <c r="W2630" s="3" t="str">
        <f>IFERROR((VLOOKUP(B2630,Returns!$A$3:$B$802,2,0)),"No")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VLOOKUP(M2631,People!$A$2:$B$5,2,0)</f>
        <v>Chuck Magee</v>
      </c>
      <c r="W2631" s="3" t="str">
        <f>IFERROR((VLOOKUP(B2631,Returns!$A$3:$B$802,2,0)),"No")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VLOOKUP(M2632,People!$A$2:$B$5,2,0)</f>
        <v>Kelly Williams</v>
      </c>
      <c r="W2632" s="3" t="str">
        <f>IFERROR((VLOOKUP(B2632,Returns!$A$3:$B$802,2,0)),"No")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VLOOKUP(M2633,People!$A$2:$B$5,2,0)</f>
        <v>Anna Andreadi</v>
      </c>
      <c r="W2633" s="3" t="str">
        <f>IFERROR((VLOOKUP(B2633,Returns!$A$3:$B$802,2,0)),"No")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VLOOKUP(M2634,People!$A$2:$B$5,2,0)</f>
        <v>Anna Andreadi</v>
      </c>
      <c r="W2634" s="3" t="str">
        <f>IFERROR((VLOOKUP(B2634,Returns!$A$3:$B$802,2,0)),"No")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VLOOKUP(M2635,People!$A$2:$B$5,2,0)</f>
        <v>Anna Andreadi</v>
      </c>
      <c r="W2635" s="3" t="str">
        <f>IFERROR((VLOOKUP(B2635,Returns!$A$3:$B$802,2,0)),"No")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VLOOKUP(M2636,People!$A$2:$B$5,2,0)</f>
        <v>Cassandra Brandow</v>
      </c>
      <c r="W2636" s="3" t="str">
        <f>IFERROR((VLOOKUP(B2636,Returns!$A$3:$B$802,2,0)),"No")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VLOOKUP(M2637,People!$A$2:$B$5,2,0)</f>
        <v>Cassandra Brandow</v>
      </c>
      <c r="W2637" s="3" t="str">
        <f>IFERROR((VLOOKUP(B2637,Returns!$A$3:$B$802,2,0)),"No")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VLOOKUP(M2638,People!$A$2:$B$5,2,0)</f>
        <v>Anna Andreadi</v>
      </c>
      <c r="W2638" s="3" t="str">
        <f>IFERROR((VLOOKUP(B2638,Returns!$A$3:$B$802,2,0)),"No")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VLOOKUP(M2639,People!$A$2:$B$5,2,0)</f>
        <v>Chuck Magee</v>
      </c>
      <c r="W2639" s="3" t="str">
        <f>IFERROR((VLOOKUP(B2639,Returns!$A$3:$B$802,2,0)),"No")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VLOOKUP(M2640,People!$A$2:$B$5,2,0)</f>
        <v>Chuck Magee</v>
      </c>
      <c r="W2640" s="3" t="str">
        <f>IFERROR((VLOOKUP(B2640,Returns!$A$3:$B$802,2,0)),"No")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VLOOKUP(M2641,People!$A$2:$B$5,2,0)</f>
        <v>Chuck Magee</v>
      </c>
      <c r="W2641" s="3" t="str">
        <f>IFERROR((VLOOKUP(B2641,Returns!$A$3:$B$802,2,0)),"No")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VLOOKUP(M2642,People!$A$2:$B$5,2,0)</f>
        <v>Chuck Magee</v>
      </c>
      <c r="W2642" s="3" t="str">
        <f>IFERROR((VLOOKUP(B2642,Returns!$A$3:$B$802,2,0)),"No")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VLOOKUP(M2643,People!$A$2:$B$5,2,0)</f>
        <v>Cassandra Brandow</v>
      </c>
      <c r="W2643" s="3" t="str">
        <f>IFERROR((VLOOKUP(B2643,Returns!$A$3:$B$802,2,0)),"No")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VLOOKUP(M2644,People!$A$2:$B$5,2,0)</f>
        <v>Kelly Williams</v>
      </c>
      <c r="W2644" s="3" t="str">
        <f>IFERROR((VLOOKUP(B2644,Returns!$A$3:$B$802,2,0)),"No")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VLOOKUP(M2645,People!$A$2:$B$5,2,0)</f>
        <v>Cassandra Brandow</v>
      </c>
      <c r="W2645" s="3" t="str">
        <f>IFERROR((VLOOKUP(B2645,Returns!$A$3:$B$802,2,0)),"No")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VLOOKUP(M2646,People!$A$2:$B$5,2,0)</f>
        <v>Cassandra Brandow</v>
      </c>
      <c r="W2646" s="3" t="str">
        <f>IFERROR((VLOOKUP(B2646,Returns!$A$3:$B$802,2,0)),"No")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VLOOKUP(M2647,People!$A$2:$B$5,2,0)</f>
        <v>Kelly Williams</v>
      </c>
      <c r="W2647" s="3" t="str">
        <f>IFERROR((VLOOKUP(B2647,Returns!$A$3:$B$802,2,0)),"No")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VLOOKUP(M2648,People!$A$2:$B$5,2,0)</f>
        <v>Kelly Williams</v>
      </c>
      <c r="W2648" s="3" t="str">
        <f>IFERROR((VLOOKUP(B2648,Returns!$A$3:$B$802,2,0)),"No")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VLOOKUP(M2649,People!$A$2:$B$5,2,0)</f>
        <v>Kelly Williams</v>
      </c>
      <c r="W2649" s="3" t="str">
        <f>IFERROR((VLOOKUP(B2649,Returns!$A$3:$B$802,2,0)),"No")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VLOOKUP(M2650,People!$A$2:$B$5,2,0)</f>
        <v>Kelly Williams</v>
      </c>
      <c r="W2650" s="3" t="str">
        <f>IFERROR((VLOOKUP(B2650,Returns!$A$3:$B$802,2,0)),"No")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VLOOKUP(M2651,People!$A$2:$B$5,2,0)</f>
        <v>Kelly Williams</v>
      </c>
      <c r="W2651" s="3" t="str">
        <f>IFERROR((VLOOKUP(B2651,Returns!$A$3:$B$802,2,0)),"No")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VLOOKUP(M2652,People!$A$2:$B$5,2,0)</f>
        <v>Anna Andreadi</v>
      </c>
      <c r="W2652" s="3" t="str">
        <f>IFERROR((VLOOKUP(B2652,Returns!$A$3:$B$802,2,0)),"No")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VLOOKUP(M2653,People!$A$2:$B$5,2,0)</f>
        <v>Anna Andreadi</v>
      </c>
      <c r="W2653" s="3" t="str">
        <f>IFERROR((VLOOKUP(B2653,Returns!$A$3:$B$802,2,0)),"No")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VLOOKUP(M2654,People!$A$2:$B$5,2,0)</f>
        <v>Anna Andreadi</v>
      </c>
      <c r="W2654" s="3" t="str">
        <f>IFERROR((VLOOKUP(B2654,Returns!$A$3:$B$802,2,0)),"No")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VLOOKUP(M2655,People!$A$2:$B$5,2,0)</f>
        <v>Anna Andreadi</v>
      </c>
      <c r="W2655" s="3" t="str">
        <f>IFERROR((VLOOKUP(B2655,Returns!$A$3:$B$802,2,0)),"No")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VLOOKUP(M2656,People!$A$2:$B$5,2,0)</f>
        <v>Anna Andreadi</v>
      </c>
      <c r="W2656" s="3" t="str">
        <f>IFERROR((VLOOKUP(B2656,Returns!$A$3:$B$802,2,0)),"No")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VLOOKUP(M2657,People!$A$2:$B$5,2,0)</f>
        <v>Anna Andreadi</v>
      </c>
      <c r="W2657" s="3" t="str">
        <f>IFERROR((VLOOKUP(B2657,Returns!$A$3:$B$802,2,0)),"No")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VLOOKUP(M2658,People!$A$2:$B$5,2,0)</f>
        <v>Anna Andreadi</v>
      </c>
      <c r="W2658" s="3" t="str">
        <f>IFERROR((VLOOKUP(B2658,Returns!$A$3:$B$802,2,0)),"No")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VLOOKUP(M2659,People!$A$2:$B$5,2,0)</f>
        <v>Anna Andreadi</v>
      </c>
      <c r="W2659" s="3" t="str">
        <f>IFERROR((VLOOKUP(B2659,Returns!$A$3:$B$802,2,0)),"No")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VLOOKUP(M2660,People!$A$2:$B$5,2,0)</f>
        <v>Anna Andreadi</v>
      </c>
      <c r="W2660" s="3" t="str">
        <f>IFERROR((VLOOKUP(B2660,Returns!$A$3:$B$802,2,0)),"No")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VLOOKUP(M2661,People!$A$2:$B$5,2,0)</f>
        <v>Anna Andreadi</v>
      </c>
      <c r="W2661" s="3" t="str">
        <f>IFERROR((VLOOKUP(B2661,Returns!$A$3:$B$802,2,0)),"No")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VLOOKUP(M2662,People!$A$2:$B$5,2,0)</f>
        <v>Chuck Magee</v>
      </c>
      <c r="W2662" s="3" t="str">
        <f>IFERROR((VLOOKUP(B2662,Returns!$A$3:$B$802,2,0)),"No")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VLOOKUP(M2663,People!$A$2:$B$5,2,0)</f>
        <v>Chuck Magee</v>
      </c>
      <c r="W2663" s="3" t="str">
        <f>IFERROR((VLOOKUP(B2663,Returns!$A$3:$B$802,2,0)),"No")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VLOOKUP(M2664,People!$A$2:$B$5,2,0)</f>
        <v>Kelly Williams</v>
      </c>
      <c r="W2664" s="3" t="str">
        <f>IFERROR((VLOOKUP(B2664,Returns!$A$3:$B$802,2,0)),"No")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VLOOKUP(M2665,People!$A$2:$B$5,2,0)</f>
        <v>Cassandra Brandow</v>
      </c>
      <c r="W2665" s="3" t="str">
        <f>IFERROR((VLOOKUP(B2665,Returns!$A$3:$B$802,2,0)),"No")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VLOOKUP(M2666,People!$A$2:$B$5,2,0)</f>
        <v>Cassandra Brandow</v>
      </c>
      <c r="W2666" s="3" t="str">
        <f>IFERROR((VLOOKUP(B2666,Returns!$A$3:$B$802,2,0)),"No")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VLOOKUP(M2667,People!$A$2:$B$5,2,0)</f>
        <v>Cassandra Brandow</v>
      </c>
      <c r="W2667" s="3" t="str">
        <f>IFERROR((VLOOKUP(B2667,Returns!$A$3:$B$802,2,0)),"No")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VLOOKUP(M2668,People!$A$2:$B$5,2,0)</f>
        <v>Kelly Williams</v>
      </c>
      <c r="W2668" s="3" t="str">
        <f>IFERROR((VLOOKUP(B2668,Returns!$A$3:$B$802,2,0)),"No")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VLOOKUP(M2669,People!$A$2:$B$5,2,0)</f>
        <v>Kelly Williams</v>
      </c>
      <c r="W2669" s="3" t="str">
        <f>IFERROR((VLOOKUP(B2669,Returns!$A$3:$B$802,2,0)),"No")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VLOOKUP(M2670,People!$A$2:$B$5,2,0)</f>
        <v>Anna Andreadi</v>
      </c>
      <c r="W2670" s="3" t="str">
        <f>IFERROR((VLOOKUP(B2670,Returns!$A$3:$B$802,2,0)),"No")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VLOOKUP(M2671,People!$A$2:$B$5,2,0)</f>
        <v>Anna Andreadi</v>
      </c>
      <c r="W2671" s="3" t="str">
        <f>IFERROR((VLOOKUP(B2671,Returns!$A$3:$B$802,2,0)),"No")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VLOOKUP(M2672,People!$A$2:$B$5,2,0)</f>
        <v>Chuck Magee</v>
      </c>
      <c r="W2672" s="3" t="str">
        <f>IFERROR((VLOOKUP(B2672,Returns!$A$3:$B$802,2,0)),"No")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VLOOKUP(M2673,People!$A$2:$B$5,2,0)</f>
        <v>Chuck Magee</v>
      </c>
      <c r="W2673" s="3" t="str">
        <f>IFERROR((VLOOKUP(B2673,Returns!$A$3:$B$802,2,0)),"No")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VLOOKUP(M2674,People!$A$2:$B$5,2,0)</f>
        <v>Chuck Magee</v>
      </c>
      <c r="W2674" s="3" t="str">
        <f>IFERROR((VLOOKUP(B2674,Returns!$A$3:$B$802,2,0)),"No")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VLOOKUP(M2675,People!$A$2:$B$5,2,0)</f>
        <v>Chuck Magee</v>
      </c>
      <c r="W2675" s="3" t="str">
        <f>IFERROR((VLOOKUP(B2675,Returns!$A$3:$B$802,2,0)),"No")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VLOOKUP(M2676,People!$A$2:$B$5,2,0)</f>
        <v>Anna Andreadi</v>
      </c>
      <c r="W2676" s="3" t="str">
        <f>IFERROR((VLOOKUP(B2676,Returns!$A$3:$B$802,2,0)),"No")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VLOOKUP(M2677,People!$A$2:$B$5,2,0)</f>
        <v>Cassandra Brandow</v>
      </c>
      <c r="W2677" s="3" t="str">
        <f>IFERROR((VLOOKUP(B2677,Returns!$A$3:$B$802,2,0)),"No")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VLOOKUP(M2678,People!$A$2:$B$5,2,0)</f>
        <v>Cassandra Brandow</v>
      </c>
      <c r="W2678" s="3" t="str">
        <f>IFERROR((VLOOKUP(B2678,Returns!$A$3:$B$802,2,0)),"No")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VLOOKUP(M2679,People!$A$2:$B$5,2,0)</f>
        <v>Anna Andreadi</v>
      </c>
      <c r="W2679" s="3" t="str">
        <f>IFERROR((VLOOKUP(B2679,Returns!$A$3:$B$802,2,0)),"No")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VLOOKUP(M2680,People!$A$2:$B$5,2,0)</f>
        <v>Anna Andreadi</v>
      </c>
      <c r="W2680" s="3" t="str">
        <f>IFERROR((VLOOKUP(B2680,Returns!$A$3:$B$802,2,0)),"No")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VLOOKUP(M2681,People!$A$2:$B$5,2,0)</f>
        <v>Kelly Williams</v>
      </c>
      <c r="W2681" s="3" t="str">
        <f>IFERROR((VLOOKUP(B2681,Returns!$A$3:$B$802,2,0)),"No")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VLOOKUP(M2682,People!$A$2:$B$5,2,0)</f>
        <v>Kelly Williams</v>
      </c>
      <c r="W2682" s="3" t="str">
        <f>IFERROR((VLOOKUP(B2682,Returns!$A$3:$B$802,2,0)),"No")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VLOOKUP(M2683,People!$A$2:$B$5,2,0)</f>
        <v>Kelly Williams</v>
      </c>
      <c r="W2683" s="3" t="str">
        <f>IFERROR((VLOOKUP(B2683,Returns!$A$3:$B$802,2,0)),"No")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VLOOKUP(M2684,People!$A$2:$B$5,2,0)</f>
        <v>Kelly Williams</v>
      </c>
      <c r="W2684" s="3" t="str">
        <f>IFERROR((VLOOKUP(B2684,Returns!$A$3:$B$802,2,0)),"No")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VLOOKUP(M2685,People!$A$2:$B$5,2,0)</f>
        <v>Kelly Williams</v>
      </c>
      <c r="W2685" s="3" t="str">
        <f>IFERROR((VLOOKUP(B2685,Returns!$A$3:$B$802,2,0)),"No")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VLOOKUP(M2686,People!$A$2:$B$5,2,0)</f>
        <v>Anna Andreadi</v>
      </c>
      <c r="W2686" s="3" t="str">
        <f>IFERROR((VLOOKUP(B2686,Returns!$A$3:$B$802,2,0)),"No")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VLOOKUP(M2687,People!$A$2:$B$5,2,0)</f>
        <v>Cassandra Brandow</v>
      </c>
      <c r="W2687" s="3" t="str">
        <f>IFERROR((VLOOKUP(B2687,Returns!$A$3:$B$802,2,0)),"No")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VLOOKUP(M2688,People!$A$2:$B$5,2,0)</f>
        <v>Cassandra Brandow</v>
      </c>
      <c r="W2688" s="3" t="str">
        <f>IFERROR((VLOOKUP(B2688,Returns!$A$3:$B$802,2,0)),"No")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VLOOKUP(M2689,People!$A$2:$B$5,2,0)</f>
        <v>Kelly Williams</v>
      </c>
      <c r="W2689" s="3" t="str">
        <f>IFERROR((VLOOKUP(B2689,Returns!$A$3:$B$802,2,0)),"No")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VLOOKUP(M2690,People!$A$2:$B$5,2,0)</f>
        <v>Anna Andreadi</v>
      </c>
      <c r="W2690" s="3" t="str">
        <f>IFERROR((VLOOKUP(B2690,Returns!$A$3:$B$802,2,0)),"No")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VLOOKUP(M2691,People!$A$2:$B$5,2,0)</f>
        <v>Kelly Williams</v>
      </c>
      <c r="W2691" s="3" t="str">
        <f>IFERROR((VLOOKUP(B2691,Returns!$A$3:$B$802,2,0)),"No")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VLOOKUP(M2692,People!$A$2:$B$5,2,0)</f>
        <v>Chuck Magee</v>
      </c>
      <c r="W2692" s="3" t="str">
        <f>IFERROR((VLOOKUP(B2692,Returns!$A$3:$B$802,2,0)),"No")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VLOOKUP(M2693,People!$A$2:$B$5,2,0)</f>
        <v>Anna Andreadi</v>
      </c>
      <c r="W2693" s="3" t="str">
        <f>IFERROR((VLOOKUP(B2693,Returns!$A$3:$B$802,2,0)),"No")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VLOOKUP(M2694,People!$A$2:$B$5,2,0)</f>
        <v>Anna Andreadi</v>
      </c>
      <c r="W2694" s="3" t="str">
        <f>IFERROR((VLOOKUP(B2694,Returns!$A$3:$B$802,2,0)),"No")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VLOOKUP(M2695,People!$A$2:$B$5,2,0)</f>
        <v>Anna Andreadi</v>
      </c>
      <c r="W2695" s="3" t="str">
        <f>IFERROR((VLOOKUP(B2695,Returns!$A$3:$B$802,2,0)),"No")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VLOOKUP(M2696,People!$A$2:$B$5,2,0)</f>
        <v>Cassandra Brandow</v>
      </c>
      <c r="W2696" s="3" t="str">
        <f>IFERROR((VLOOKUP(B2696,Returns!$A$3:$B$802,2,0)),"No")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VLOOKUP(M2697,People!$A$2:$B$5,2,0)</f>
        <v>Chuck Magee</v>
      </c>
      <c r="W2697" s="3" t="str">
        <f>IFERROR((VLOOKUP(B2697,Returns!$A$3:$B$802,2,0)),"No")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VLOOKUP(M2698,People!$A$2:$B$5,2,0)</f>
        <v>Cassandra Brandow</v>
      </c>
      <c r="W2698" s="3" t="str">
        <f>IFERROR((VLOOKUP(B2698,Returns!$A$3:$B$802,2,0)),"No")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VLOOKUP(M2699,People!$A$2:$B$5,2,0)</f>
        <v>Cassandra Brandow</v>
      </c>
      <c r="W2699" s="3" t="str">
        <f>IFERROR((VLOOKUP(B2699,Returns!$A$3:$B$802,2,0)),"No")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VLOOKUP(M2700,People!$A$2:$B$5,2,0)</f>
        <v>Cassandra Brandow</v>
      </c>
      <c r="W2700" s="3" t="str">
        <f>IFERROR((VLOOKUP(B2700,Returns!$A$3:$B$802,2,0)),"No")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VLOOKUP(M2701,People!$A$2:$B$5,2,0)</f>
        <v>Cassandra Brandow</v>
      </c>
      <c r="W2701" s="3" t="str">
        <f>IFERROR((VLOOKUP(B2701,Returns!$A$3:$B$802,2,0)),"No")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VLOOKUP(M2702,People!$A$2:$B$5,2,0)</f>
        <v>Cassandra Brandow</v>
      </c>
      <c r="W2702" s="3" t="str">
        <f>IFERROR((VLOOKUP(B2702,Returns!$A$3:$B$802,2,0)),"No")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VLOOKUP(M2703,People!$A$2:$B$5,2,0)</f>
        <v>Cassandra Brandow</v>
      </c>
      <c r="W2703" s="3" t="str">
        <f>IFERROR((VLOOKUP(B2703,Returns!$A$3:$B$802,2,0)),"No")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VLOOKUP(M2704,People!$A$2:$B$5,2,0)</f>
        <v>Cassandra Brandow</v>
      </c>
      <c r="W2704" s="3" t="str">
        <f>IFERROR((VLOOKUP(B2704,Returns!$A$3:$B$802,2,0)),"No")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VLOOKUP(M2705,People!$A$2:$B$5,2,0)</f>
        <v>Chuck Magee</v>
      </c>
      <c r="W2705" s="3" t="str">
        <f>IFERROR((VLOOKUP(B2705,Returns!$A$3:$B$802,2,0)),"No")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VLOOKUP(M2706,People!$A$2:$B$5,2,0)</f>
        <v>Chuck Magee</v>
      </c>
      <c r="W2706" s="3" t="str">
        <f>IFERROR((VLOOKUP(B2706,Returns!$A$3:$B$802,2,0)),"No")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VLOOKUP(M2707,People!$A$2:$B$5,2,0)</f>
        <v>Anna Andreadi</v>
      </c>
      <c r="W2707" s="3" t="str">
        <f>IFERROR((VLOOKUP(B2707,Returns!$A$3:$B$802,2,0)),"No")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VLOOKUP(M2708,People!$A$2:$B$5,2,0)</f>
        <v>Anna Andreadi</v>
      </c>
      <c r="W2708" s="3" t="str">
        <f>IFERROR((VLOOKUP(B2708,Returns!$A$3:$B$802,2,0)),"No")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VLOOKUP(M2709,People!$A$2:$B$5,2,0)</f>
        <v>Anna Andreadi</v>
      </c>
      <c r="W2709" s="3" t="str">
        <f>IFERROR((VLOOKUP(B2709,Returns!$A$3:$B$802,2,0)),"No")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VLOOKUP(M2710,People!$A$2:$B$5,2,0)</f>
        <v>Anna Andreadi</v>
      </c>
      <c r="W2710" s="3" t="str">
        <f>IFERROR((VLOOKUP(B2710,Returns!$A$3:$B$802,2,0)),"No")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VLOOKUP(M2711,People!$A$2:$B$5,2,0)</f>
        <v>Anna Andreadi</v>
      </c>
      <c r="W2711" s="3" t="str">
        <f>IFERROR((VLOOKUP(B2711,Returns!$A$3:$B$802,2,0)),"No")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VLOOKUP(M2712,People!$A$2:$B$5,2,0)</f>
        <v>Cassandra Brandow</v>
      </c>
      <c r="W2712" s="3" t="str">
        <f>IFERROR((VLOOKUP(B2712,Returns!$A$3:$B$802,2,0)),"No")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VLOOKUP(M2713,People!$A$2:$B$5,2,0)</f>
        <v>Chuck Magee</v>
      </c>
      <c r="W2713" s="3" t="str">
        <f>IFERROR((VLOOKUP(B2713,Returns!$A$3:$B$802,2,0)),"No")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VLOOKUP(M2714,People!$A$2:$B$5,2,0)</f>
        <v>Chuck Magee</v>
      </c>
      <c r="W2714" s="3" t="str">
        <f>IFERROR((VLOOKUP(B2714,Returns!$A$3:$B$802,2,0)),"No")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VLOOKUP(M2715,People!$A$2:$B$5,2,0)</f>
        <v>Cassandra Brandow</v>
      </c>
      <c r="W2715" s="3" t="str">
        <f>IFERROR((VLOOKUP(B2715,Returns!$A$3:$B$802,2,0)),"No")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VLOOKUP(M2716,People!$A$2:$B$5,2,0)</f>
        <v>Anna Andreadi</v>
      </c>
      <c r="W2716" s="3" t="str">
        <f>IFERROR((VLOOKUP(B2716,Returns!$A$3:$B$802,2,0)),"No")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VLOOKUP(M2717,People!$A$2:$B$5,2,0)</f>
        <v>Chuck Magee</v>
      </c>
      <c r="W2717" s="3" t="str">
        <f>IFERROR((VLOOKUP(B2717,Returns!$A$3:$B$802,2,0)),"No")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VLOOKUP(M2718,People!$A$2:$B$5,2,0)</f>
        <v>Cassandra Brandow</v>
      </c>
      <c r="W2718" s="3" t="str">
        <f>IFERROR((VLOOKUP(B2718,Returns!$A$3:$B$802,2,0)),"No")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VLOOKUP(M2719,People!$A$2:$B$5,2,0)</f>
        <v>Chuck Magee</v>
      </c>
      <c r="W2719" s="3" t="str">
        <f>IFERROR((VLOOKUP(B2719,Returns!$A$3:$B$802,2,0)),"No")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VLOOKUP(M2720,People!$A$2:$B$5,2,0)</f>
        <v>Anna Andreadi</v>
      </c>
      <c r="W2720" s="3" t="str">
        <f>IFERROR((VLOOKUP(B2720,Returns!$A$3:$B$802,2,0)),"No")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VLOOKUP(M2721,People!$A$2:$B$5,2,0)</f>
        <v>Kelly Williams</v>
      </c>
      <c r="W2721" s="3" t="str">
        <f>IFERROR((VLOOKUP(B2721,Returns!$A$3:$B$802,2,0)),"No")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VLOOKUP(M2722,People!$A$2:$B$5,2,0)</f>
        <v>Cassandra Brandow</v>
      </c>
      <c r="W2722" s="3" t="str">
        <f>IFERROR((VLOOKUP(B2722,Returns!$A$3:$B$802,2,0)),"No")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VLOOKUP(M2723,People!$A$2:$B$5,2,0)</f>
        <v>Cassandra Brandow</v>
      </c>
      <c r="W2723" s="3" t="str">
        <f>IFERROR((VLOOKUP(B2723,Returns!$A$3:$B$802,2,0)),"No")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VLOOKUP(M2724,People!$A$2:$B$5,2,0)</f>
        <v>Cassandra Brandow</v>
      </c>
      <c r="W2724" s="3" t="str">
        <f>IFERROR((VLOOKUP(B2724,Returns!$A$3:$B$802,2,0)),"No")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VLOOKUP(M2725,People!$A$2:$B$5,2,0)</f>
        <v>Anna Andreadi</v>
      </c>
      <c r="W2725" s="3" t="str">
        <f>IFERROR((VLOOKUP(B2725,Returns!$A$3:$B$802,2,0)),"No")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VLOOKUP(M2726,People!$A$2:$B$5,2,0)</f>
        <v>Anna Andreadi</v>
      </c>
      <c r="W2726" s="3" t="str">
        <f>IFERROR((VLOOKUP(B2726,Returns!$A$3:$B$802,2,0)),"No")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VLOOKUP(M2727,People!$A$2:$B$5,2,0)</f>
        <v>Chuck Magee</v>
      </c>
      <c r="W2727" s="3" t="str">
        <f>IFERROR((VLOOKUP(B2727,Returns!$A$3:$B$802,2,0)),"No")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VLOOKUP(M2728,People!$A$2:$B$5,2,0)</f>
        <v>Chuck Magee</v>
      </c>
      <c r="W2728" s="3" t="str">
        <f>IFERROR((VLOOKUP(B2728,Returns!$A$3:$B$802,2,0)),"No")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VLOOKUP(M2729,People!$A$2:$B$5,2,0)</f>
        <v>Chuck Magee</v>
      </c>
      <c r="W2729" s="3" t="str">
        <f>IFERROR((VLOOKUP(B2729,Returns!$A$3:$B$802,2,0)),"No")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VLOOKUP(M2730,People!$A$2:$B$5,2,0)</f>
        <v>Chuck Magee</v>
      </c>
      <c r="W2730" s="3" t="str">
        <f>IFERROR((VLOOKUP(B2730,Returns!$A$3:$B$802,2,0)),"No")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VLOOKUP(M2731,People!$A$2:$B$5,2,0)</f>
        <v>Anna Andreadi</v>
      </c>
      <c r="W2731" s="3" t="str">
        <f>IFERROR((VLOOKUP(B2731,Returns!$A$3:$B$802,2,0)),"No")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VLOOKUP(M2732,People!$A$2:$B$5,2,0)</f>
        <v>Anna Andreadi</v>
      </c>
      <c r="W2732" s="3" t="str">
        <f>IFERROR((VLOOKUP(B2732,Returns!$A$3:$B$802,2,0)),"No")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VLOOKUP(M2733,People!$A$2:$B$5,2,0)</f>
        <v>Anna Andreadi</v>
      </c>
      <c r="W2733" s="3" t="str">
        <f>IFERROR((VLOOKUP(B2733,Returns!$A$3:$B$802,2,0)),"No")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VLOOKUP(M2734,People!$A$2:$B$5,2,0)</f>
        <v>Chuck Magee</v>
      </c>
      <c r="W2734" s="3" t="str">
        <f>IFERROR((VLOOKUP(B2734,Returns!$A$3:$B$802,2,0)),"No")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VLOOKUP(M2735,People!$A$2:$B$5,2,0)</f>
        <v>Chuck Magee</v>
      </c>
      <c r="W2735" s="3" t="str">
        <f>IFERROR((VLOOKUP(B2735,Returns!$A$3:$B$802,2,0)),"No")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VLOOKUP(M2736,People!$A$2:$B$5,2,0)</f>
        <v>Anna Andreadi</v>
      </c>
      <c r="W2736" s="3" t="str">
        <f>IFERROR((VLOOKUP(B2736,Returns!$A$3:$B$802,2,0)),"No")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VLOOKUP(M2737,People!$A$2:$B$5,2,0)</f>
        <v>Chuck Magee</v>
      </c>
      <c r="W2737" s="3" t="str">
        <f>IFERROR((VLOOKUP(B2737,Returns!$A$3:$B$802,2,0)),"No")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VLOOKUP(M2738,People!$A$2:$B$5,2,0)</f>
        <v>Chuck Magee</v>
      </c>
      <c r="W2738" s="3" t="str">
        <f>IFERROR((VLOOKUP(B2738,Returns!$A$3:$B$802,2,0)),"No")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VLOOKUP(M2739,People!$A$2:$B$5,2,0)</f>
        <v>Chuck Magee</v>
      </c>
      <c r="W2739" s="3" t="str">
        <f>IFERROR((VLOOKUP(B2739,Returns!$A$3:$B$802,2,0)),"No")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VLOOKUP(M2740,People!$A$2:$B$5,2,0)</f>
        <v>Chuck Magee</v>
      </c>
      <c r="W2740" s="3" t="str">
        <f>IFERROR((VLOOKUP(B2740,Returns!$A$3:$B$802,2,0)),"No")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VLOOKUP(M2741,People!$A$2:$B$5,2,0)</f>
        <v>Cassandra Brandow</v>
      </c>
      <c r="W2741" s="3" t="str">
        <f>IFERROR((VLOOKUP(B2741,Returns!$A$3:$B$802,2,0)),"No")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VLOOKUP(M2742,People!$A$2:$B$5,2,0)</f>
        <v>Cassandra Brandow</v>
      </c>
      <c r="W2742" s="3" t="str">
        <f>IFERROR((VLOOKUP(B2742,Returns!$A$3:$B$802,2,0)),"No")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VLOOKUP(M2743,People!$A$2:$B$5,2,0)</f>
        <v>Chuck Magee</v>
      </c>
      <c r="W2743" s="3" t="str">
        <f>IFERROR((VLOOKUP(B2743,Returns!$A$3:$B$802,2,0)),"No")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VLOOKUP(M2744,People!$A$2:$B$5,2,0)</f>
        <v>Anna Andreadi</v>
      </c>
      <c r="W2744" s="3" t="str">
        <f>IFERROR((VLOOKUP(B2744,Returns!$A$3:$B$802,2,0)),"No")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VLOOKUP(M2745,People!$A$2:$B$5,2,0)</f>
        <v>Anna Andreadi</v>
      </c>
      <c r="W2745" s="3" t="str">
        <f>IFERROR((VLOOKUP(B2745,Returns!$A$3:$B$802,2,0)),"No")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VLOOKUP(M2746,People!$A$2:$B$5,2,0)</f>
        <v>Anna Andreadi</v>
      </c>
      <c r="W2746" s="3" t="str">
        <f>IFERROR((VLOOKUP(B2746,Returns!$A$3:$B$802,2,0)),"No")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VLOOKUP(M2747,People!$A$2:$B$5,2,0)</f>
        <v>Cassandra Brandow</v>
      </c>
      <c r="W2747" s="3" t="str">
        <f>IFERROR((VLOOKUP(B2747,Returns!$A$3:$B$802,2,0)),"No")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VLOOKUP(M2748,People!$A$2:$B$5,2,0)</f>
        <v>Chuck Magee</v>
      </c>
      <c r="W2748" s="3" t="str">
        <f>IFERROR((VLOOKUP(B2748,Returns!$A$3:$B$802,2,0)),"No")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VLOOKUP(M2749,People!$A$2:$B$5,2,0)</f>
        <v>Kelly Williams</v>
      </c>
      <c r="W2749" s="3" t="str">
        <f>IFERROR((VLOOKUP(B2749,Returns!$A$3:$B$802,2,0)),"No")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VLOOKUP(M2750,People!$A$2:$B$5,2,0)</f>
        <v>Cassandra Brandow</v>
      </c>
      <c r="W2750" s="3" t="str">
        <f>IFERROR((VLOOKUP(B2750,Returns!$A$3:$B$802,2,0)),"No")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VLOOKUP(M2751,People!$A$2:$B$5,2,0)</f>
        <v>Anna Andreadi</v>
      </c>
      <c r="W2751" s="3" t="str">
        <f>IFERROR((VLOOKUP(B2751,Returns!$A$3:$B$802,2,0)),"No")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VLOOKUP(M2752,People!$A$2:$B$5,2,0)</f>
        <v>Anna Andreadi</v>
      </c>
      <c r="W2752" s="3" t="str">
        <f>IFERROR((VLOOKUP(B2752,Returns!$A$3:$B$802,2,0)),"No")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VLOOKUP(M2753,People!$A$2:$B$5,2,0)</f>
        <v>Anna Andreadi</v>
      </c>
      <c r="W2753" s="3" t="str">
        <f>IFERROR((VLOOKUP(B2753,Returns!$A$3:$B$802,2,0)),"No")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VLOOKUP(M2754,People!$A$2:$B$5,2,0)</f>
        <v>Anna Andreadi</v>
      </c>
      <c r="W2754" s="3" t="str">
        <f>IFERROR((VLOOKUP(B2754,Returns!$A$3:$B$802,2,0)),"No")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VLOOKUP(M2755,People!$A$2:$B$5,2,0)</f>
        <v>Anna Andreadi</v>
      </c>
      <c r="W2755" s="3" t="str">
        <f>IFERROR((VLOOKUP(B2755,Returns!$A$3:$B$802,2,0)),"No")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VLOOKUP(M2756,People!$A$2:$B$5,2,0)</f>
        <v>Anna Andreadi</v>
      </c>
      <c r="W2756" s="3" t="str">
        <f>IFERROR((VLOOKUP(B2756,Returns!$A$3:$B$802,2,0)),"No")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VLOOKUP(M2757,People!$A$2:$B$5,2,0)</f>
        <v>Anna Andreadi</v>
      </c>
      <c r="W2757" s="3" t="str">
        <f>IFERROR((VLOOKUP(B2757,Returns!$A$3:$B$802,2,0)),"No")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VLOOKUP(M2758,People!$A$2:$B$5,2,0)</f>
        <v>Anna Andreadi</v>
      </c>
      <c r="W2758" s="3" t="str">
        <f>IFERROR((VLOOKUP(B2758,Returns!$A$3:$B$802,2,0)),"No")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VLOOKUP(M2759,People!$A$2:$B$5,2,0)</f>
        <v>Chuck Magee</v>
      </c>
      <c r="W2759" s="3" t="str">
        <f>IFERROR((VLOOKUP(B2759,Returns!$A$3:$B$802,2,0)),"No")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VLOOKUP(M2760,People!$A$2:$B$5,2,0)</f>
        <v>Cassandra Brandow</v>
      </c>
      <c r="W2760" s="3" t="str">
        <f>IFERROR((VLOOKUP(B2760,Returns!$A$3:$B$802,2,0)),"No")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VLOOKUP(M2761,People!$A$2:$B$5,2,0)</f>
        <v>Cassandra Brandow</v>
      </c>
      <c r="W2761" s="3" t="str">
        <f>IFERROR((VLOOKUP(B2761,Returns!$A$3:$B$802,2,0)),"No")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VLOOKUP(M2762,People!$A$2:$B$5,2,0)</f>
        <v>Anna Andreadi</v>
      </c>
      <c r="W2762" s="3" t="str">
        <f>IFERROR((VLOOKUP(B2762,Returns!$A$3:$B$802,2,0)),"No")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VLOOKUP(M2763,People!$A$2:$B$5,2,0)</f>
        <v>Anna Andreadi</v>
      </c>
      <c r="W2763" s="3" t="str">
        <f>IFERROR((VLOOKUP(B2763,Returns!$A$3:$B$802,2,0)),"No")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VLOOKUP(M2764,People!$A$2:$B$5,2,0)</f>
        <v>Anna Andreadi</v>
      </c>
      <c r="W2764" s="3" t="str">
        <f>IFERROR((VLOOKUP(B2764,Returns!$A$3:$B$802,2,0)),"No")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VLOOKUP(M2765,People!$A$2:$B$5,2,0)</f>
        <v>Chuck Magee</v>
      </c>
      <c r="W2765" s="3" t="str">
        <f>IFERROR((VLOOKUP(B2765,Returns!$A$3:$B$802,2,0)),"No")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VLOOKUP(M2766,People!$A$2:$B$5,2,0)</f>
        <v>Chuck Magee</v>
      </c>
      <c r="W2766" s="3" t="str">
        <f>IFERROR((VLOOKUP(B2766,Returns!$A$3:$B$802,2,0)),"No")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VLOOKUP(M2767,People!$A$2:$B$5,2,0)</f>
        <v>Chuck Magee</v>
      </c>
      <c r="W2767" s="3" t="str">
        <f>IFERROR((VLOOKUP(B2767,Returns!$A$3:$B$802,2,0)),"No")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VLOOKUP(M2768,People!$A$2:$B$5,2,0)</f>
        <v>Chuck Magee</v>
      </c>
      <c r="W2768" s="3" t="str">
        <f>IFERROR((VLOOKUP(B2768,Returns!$A$3:$B$802,2,0)),"No")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VLOOKUP(M2769,People!$A$2:$B$5,2,0)</f>
        <v>Chuck Magee</v>
      </c>
      <c r="W2769" s="3" t="str">
        <f>IFERROR((VLOOKUP(B2769,Returns!$A$3:$B$802,2,0)),"No")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VLOOKUP(M2770,People!$A$2:$B$5,2,0)</f>
        <v>Kelly Williams</v>
      </c>
      <c r="W2770" s="3" t="str">
        <f>IFERROR((VLOOKUP(B2770,Returns!$A$3:$B$802,2,0)),"No")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VLOOKUP(M2771,People!$A$2:$B$5,2,0)</f>
        <v>Kelly Williams</v>
      </c>
      <c r="W2771" s="3" t="str">
        <f>IFERROR((VLOOKUP(B2771,Returns!$A$3:$B$802,2,0)),"No")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VLOOKUP(M2772,People!$A$2:$B$5,2,0)</f>
        <v>Kelly Williams</v>
      </c>
      <c r="W2772" s="3" t="str">
        <f>IFERROR((VLOOKUP(B2772,Returns!$A$3:$B$802,2,0)),"No")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VLOOKUP(M2773,People!$A$2:$B$5,2,0)</f>
        <v>Kelly Williams</v>
      </c>
      <c r="W2773" s="3" t="str">
        <f>IFERROR((VLOOKUP(B2773,Returns!$A$3:$B$802,2,0)),"No")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VLOOKUP(M2774,People!$A$2:$B$5,2,0)</f>
        <v>Cassandra Brandow</v>
      </c>
      <c r="W2774" s="3" t="str">
        <f>IFERROR((VLOOKUP(B2774,Returns!$A$3:$B$802,2,0)),"No")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VLOOKUP(M2775,People!$A$2:$B$5,2,0)</f>
        <v>Kelly Williams</v>
      </c>
      <c r="W2775" s="3" t="str">
        <f>IFERROR((VLOOKUP(B2775,Returns!$A$3:$B$802,2,0)),"No")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VLOOKUP(M2776,People!$A$2:$B$5,2,0)</f>
        <v>Chuck Magee</v>
      </c>
      <c r="W2776" s="3" t="str">
        <f>IFERROR((VLOOKUP(B2776,Returns!$A$3:$B$802,2,0)),"No")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VLOOKUP(M2777,People!$A$2:$B$5,2,0)</f>
        <v>Anna Andreadi</v>
      </c>
      <c r="W2777" s="3" t="str">
        <f>IFERROR((VLOOKUP(B2777,Returns!$A$3:$B$802,2,0)),"No")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VLOOKUP(M2778,People!$A$2:$B$5,2,0)</f>
        <v>Anna Andreadi</v>
      </c>
      <c r="W2778" s="3" t="str">
        <f>IFERROR((VLOOKUP(B2778,Returns!$A$3:$B$802,2,0)),"No")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VLOOKUP(M2779,People!$A$2:$B$5,2,0)</f>
        <v>Anna Andreadi</v>
      </c>
      <c r="W2779" s="3" t="str">
        <f>IFERROR((VLOOKUP(B2779,Returns!$A$3:$B$802,2,0)),"No")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VLOOKUP(M2780,People!$A$2:$B$5,2,0)</f>
        <v>Cassandra Brandow</v>
      </c>
      <c r="W2780" s="3" t="str">
        <f>IFERROR((VLOOKUP(B2780,Returns!$A$3:$B$802,2,0)),"No")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VLOOKUP(M2781,People!$A$2:$B$5,2,0)</f>
        <v>Cassandra Brandow</v>
      </c>
      <c r="W2781" s="3" t="str">
        <f>IFERROR((VLOOKUP(B2781,Returns!$A$3:$B$802,2,0)),"No")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VLOOKUP(M2782,People!$A$2:$B$5,2,0)</f>
        <v>Chuck Magee</v>
      </c>
      <c r="W2782" s="3" t="str">
        <f>IFERROR((VLOOKUP(B2782,Returns!$A$3:$B$802,2,0)),"No")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VLOOKUP(M2783,People!$A$2:$B$5,2,0)</f>
        <v>Kelly Williams</v>
      </c>
      <c r="W2783" s="3" t="str">
        <f>IFERROR((VLOOKUP(B2783,Returns!$A$3:$B$802,2,0)),"No")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VLOOKUP(M2784,People!$A$2:$B$5,2,0)</f>
        <v>Kelly Williams</v>
      </c>
      <c r="W2784" s="3" t="str">
        <f>IFERROR((VLOOKUP(B2784,Returns!$A$3:$B$802,2,0)),"No")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VLOOKUP(M2785,People!$A$2:$B$5,2,0)</f>
        <v>Chuck Magee</v>
      </c>
      <c r="W2785" s="3" t="str">
        <f>IFERROR((VLOOKUP(B2785,Returns!$A$3:$B$802,2,0)),"No")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VLOOKUP(M2786,People!$A$2:$B$5,2,0)</f>
        <v>Chuck Magee</v>
      </c>
      <c r="W2786" s="3" t="str">
        <f>IFERROR((VLOOKUP(B2786,Returns!$A$3:$B$802,2,0)),"No")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VLOOKUP(M2787,People!$A$2:$B$5,2,0)</f>
        <v>Anna Andreadi</v>
      </c>
      <c r="W2787" s="3" t="str">
        <f>IFERROR((VLOOKUP(B2787,Returns!$A$3:$B$802,2,0)),"No")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VLOOKUP(M2788,People!$A$2:$B$5,2,0)</f>
        <v>Anna Andreadi</v>
      </c>
      <c r="W2788" s="3" t="str">
        <f>IFERROR((VLOOKUP(B2788,Returns!$A$3:$B$802,2,0)),"No")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VLOOKUP(M2789,People!$A$2:$B$5,2,0)</f>
        <v>Kelly Williams</v>
      </c>
      <c r="W2789" s="3" t="str">
        <f>IFERROR((VLOOKUP(B2789,Returns!$A$3:$B$802,2,0)),"No")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VLOOKUP(M2790,People!$A$2:$B$5,2,0)</f>
        <v>Kelly Williams</v>
      </c>
      <c r="W2790" s="3" t="str">
        <f>IFERROR((VLOOKUP(B2790,Returns!$A$3:$B$802,2,0)),"No")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VLOOKUP(M2791,People!$A$2:$B$5,2,0)</f>
        <v>Kelly Williams</v>
      </c>
      <c r="W2791" s="3" t="str">
        <f>IFERROR((VLOOKUP(B2791,Returns!$A$3:$B$802,2,0)),"No")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VLOOKUP(M2792,People!$A$2:$B$5,2,0)</f>
        <v>Kelly Williams</v>
      </c>
      <c r="W2792" s="3" t="str">
        <f>IFERROR((VLOOKUP(B2792,Returns!$A$3:$B$802,2,0)),"No")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VLOOKUP(M2793,People!$A$2:$B$5,2,0)</f>
        <v>Kelly Williams</v>
      </c>
      <c r="W2793" s="3" t="str">
        <f>IFERROR((VLOOKUP(B2793,Returns!$A$3:$B$802,2,0)),"No")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VLOOKUP(M2794,People!$A$2:$B$5,2,0)</f>
        <v>Kelly Williams</v>
      </c>
      <c r="W2794" s="3" t="str">
        <f>IFERROR((VLOOKUP(B2794,Returns!$A$3:$B$802,2,0)),"No")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VLOOKUP(M2795,People!$A$2:$B$5,2,0)</f>
        <v>Anna Andreadi</v>
      </c>
      <c r="W2795" s="3" t="str">
        <f>IFERROR((VLOOKUP(B2795,Returns!$A$3:$B$802,2,0)),"No")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VLOOKUP(M2796,People!$A$2:$B$5,2,0)</f>
        <v>Anna Andreadi</v>
      </c>
      <c r="W2796" s="3" t="str">
        <f>IFERROR((VLOOKUP(B2796,Returns!$A$3:$B$802,2,0)),"No")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VLOOKUP(M2797,People!$A$2:$B$5,2,0)</f>
        <v>Anna Andreadi</v>
      </c>
      <c r="W2797" s="3" t="str">
        <f>IFERROR((VLOOKUP(B2797,Returns!$A$3:$B$802,2,0)),"No")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VLOOKUP(M2798,People!$A$2:$B$5,2,0)</f>
        <v>Anna Andreadi</v>
      </c>
      <c r="W2798" s="3" t="str">
        <f>IFERROR((VLOOKUP(B2798,Returns!$A$3:$B$802,2,0)),"No")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VLOOKUP(M2799,People!$A$2:$B$5,2,0)</f>
        <v>Cassandra Brandow</v>
      </c>
      <c r="W2799" s="3" t="str">
        <f>IFERROR((VLOOKUP(B2799,Returns!$A$3:$B$802,2,0)),"No")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VLOOKUP(M2800,People!$A$2:$B$5,2,0)</f>
        <v>Cassandra Brandow</v>
      </c>
      <c r="W2800" s="3" t="str">
        <f>IFERROR((VLOOKUP(B2800,Returns!$A$3:$B$802,2,0)),"No")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VLOOKUP(M2801,People!$A$2:$B$5,2,0)</f>
        <v>Cassandra Brandow</v>
      </c>
      <c r="W2801" s="3" t="str">
        <f>IFERROR((VLOOKUP(B2801,Returns!$A$3:$B$802,2,0)),"No")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VLOOKUP(M2802,People!$A$2:$B$5,2,0)</f>
        <v>Cassandra Brandow</v>
      </c>
      <c r="W2802" s="3" t="str">
        <f>IFERROR((VLOOKUP(B2802,Returns!$A$3:$B$802,2,0)),"No")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VLOOKUP(M2803,People!$A$2:$B$5,2,0)</f>
        <v>Anna Andreadi</v>
      </c>
      <c r="W2803" s="3" t="str">
        <f>IFERROR((VLOOKUP(B2803,Returns!$A$3:$B$802,2,0)),"No")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VLOOKUP(M2804,People!$A$2:$B$5,2,0)</f>
        <v>Anna Andreadi</v>
      </c>
      <c r="W2804" s="3" t="str">
        <f>IFERROR((VLOOKUP(B2804,Returns!$A$3:$B$802,2,0)),"No")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VLOOKUP(M2805,People!$A$2:$B$5,2,0)</f>
        <v>Anna Andreadi</v>
      </c>
      <c r="W2805" s="3" t="str">
        <f>IFERROR((VLOOKUP(B2805,Returns!$A$3:$B$802,2,0)),"No")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VLOOKUP(M2806,People!$A$2:$B$5,2,0)</f>
        <v>Anna Andreadi</v>
      </c>
      <c r="W2806" s="3" t="str">
        <f>IFERROR((VLOOKUP(B2806,Returns!$A$3:$B$802,2,0)),"No")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VLOOKUP(M2807,People!$A$2:$B$5,2,0)</f>
        <v>Kelly Williams</v>
      </c>
      <c r="W2807" s="3" t="str">
        <f>IFERROR((VLOOKUP(B2807,Returns!$A$3:$B$802,2,0)),"No")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VLOOKUP(M2808,People!$A$2:$B$5,2,0)</f>
        <v>Anna Andreadi</v>
      </c>
      <c r="W2808" s="3" t="str">
        <f>IFERROR((VLOOKUP(B2808,Returns!$A$3:$B$802,2,0)),"No")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VLOOKUP(M2809,People!$A$2:$B$5,2,0)</f>
        <v>Anna Andreadi</v>
      </c>
      <c r="W2809" s="3" t="str">
        <f>IFERROR((VLOOKUP(B2809,Returns!$A$3:$B$802,2,0)),"No")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VLOOKUP(M2810,People!$A$2:$B$5,2,0)</f>
        <v>Anna Andreadi</v>
      </c>
      <c r="W2810" s="3" t="str">
        <f>IFERROR((VLOOKUP(B2810,Returns!$A$3:$B$802,2,0)),"No")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VLOOKUP(M2811,People!$A$2:$B$5,2,0)</f>
        <v>Anna Andreadi</v>
      </c>
      <c r="W2811" s="3" t="str">
        <f>IFERROR((VLOOKUP(B2811,Returns!$A$3:$B$802,2,0)),"No")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VLOOKUP(M2812,People!$A$2:$B$5,2,0)</f>
        <v>Kelly Williams</v>
      </c>
      <c r="W2812" s="3" t="str">
        <f>IFERROR((VLOOKUP(B2812,Returns!$A$3:$B$802,2,0)),"No")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VLOOKUP(M2813,People!$A$2:$B$5,2,0)</f>
        <v>Kelly Williams</v>
      </c>
      <c r="W2813" s="3" t="str">
        <f>IFERROR((VLOOKUP(B2813,Returns!$A$3:$B$802,2,0)),"No")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VLOOKUP(M2814,People!$A$2:$B$5,2,0)</f>
        <v>Kelly Williams</v>
      </c>
      <c r="W2814" s="3" t="str">
        <f>IFERROR((VLOOKUP(B2814,Returns!$A$3:$B$802,2,0)),"No")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VLOOKUP(M2815,People!$A$2:$B$5,2,0)</f>
        <v>Kelly Williams</v>
      </c>
      <c r="W2815" s="3" t="str">
        <f>IFERROR((VLOOKUP(B2815,Returns!$A$3:$B$802,2,0)),"No")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VLOOKUP(M2816,People!$A$2:$B$5,2,0)</f>
        <v>Kelly Williams</v>
      </c>
      <c r="W2816" s="3" t="str">
        <f>IFERROR((VLOOKUP(B2816,Returns!$A$3:$B$802,2,0)),"No")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VLOOKUP(M2817,People!$A$2:$B$5,2,0)</f>
        <v>Chuck Magee</v>
      </c>
      <c r="W2817" s="3" t="str">
        <f>IFERROR((VLOOKUP(B2817,Returns!$A$3:$B$802,2,0)),"No")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VLOOKUP(M2818,People!$A$2:$B$5,2,0)</f>
        <v>Chuck Magee</v>
      </c>
      <c r="W2818" s="3" t="str">
        <f>IFERROR((VLOOKUP(B2818,Returns!$A$3:$B$802,2,0)),"No")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VLOOKUP(M2819,People!$A$2:$B$5,2,0)</f>
        <v>Chuck Magee</v>
      </c>
      <c r="W2819" s="3" t="str">
        <f>IFERROR((VLOOKUP(B2819,Returns!$A$3:$B$802,2,0)),"No")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VLOOKUP(M2820,People!$A$2:$B$5,2,0)</f>
        <v>Chuck Magee</v>
      </c>
      <c r="W2820" s="3" t="str">
        <f>IFERROR((VLOOKUP(B2820,Returns!$A$3:$B$802,2,0)),"No")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VLOOKUP(M2821,People!$A$2:$B$5,2,0)</f>
        <v>Anna Andreadi</v>
      </c>
      <c r="W2821" s="3" t="str">
        <f>IFERROR((VLOOKUP(B2821,Returns!$A$3:$B$802,2,0)),"No")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VLOOKUP(M2822,People!$A$2:$B$5,2,0)</f>
        <v>Anna Andreadi</v>
      </c>
      <c r="W2822" s="3" t="str">
        <f>IFERROR((VLOOKUP(B2822,Returns!$A$3:$B$802,2,0)),"No")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VLOOKUP(M2823,People!$A$2:$B$5,2,0)</f>
        <v>Anna Andreadi</v>
      </c>
      <c r="W2823" s="3" t="str">
        <f>IFERROR((VLOOKUP(B2823,Returns!$A$3:$B$802,2,0)),"No")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VLOOKUP(M2824,People!$A$2:$B$5,2,0)</f>
        <v>Kelly Williams</v>
      </c>
      <c r="W2824" s="3" t="str">
        <f>IFERROR((VLOOKUP(B2824,Returns!$A$3:$B$802,2,0)),"No")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VLOOKUP(M2825,People!$A$2:$B$5,2,0)</f>
        <v>Kelly Williams</v>
      </c>
      <c r="W2825" s="3" t="str">
        <f>IFERROR((VLOOKUP(B2825,Returns!$A$3:$B$802,2,0)),"No")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VLOOKUP(M2826,People!$A$2:$B$5,2,0)</f>
        <v>Kelly Williams</v>
      </c>
      <c r="W2826" s="3" t="str">
        <f>IFERROR((VLOOKUP(B2826,Returns!$A$3:$B$802,2,0)),"No")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VLOOKUP(M2827,People!$A$2:$B$5,2,0)</f>
        <v>Kelly Williams</v>
      </c>
      <c r="W2827" s="3" t="str">
        <f>IFERROR((VLOOKUP(B2827,Returns!$A$3:$B$802,2,0)),"No")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VLOOKUP(M2828,People!$A$2:$B$5,2,0)</f>
        <v>Kelly Williams</v>
      </c>
      <c r="W2828" s="3" t="str">
        <f>IFERROR((VLOOKUP(B2828,Returns!$A$3:$B$802,2,0)),"No")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VLOOKUP(M2829,People!$A$2:$B$5,2,0)</f>
        <v>Kelly Williams</v>
      </c>
      <c r="W2829" s="3" t="str">
        <f>IFERROR((VLOOKUP(B2829,Returns!$A$3:$B$802,2,0)),"No")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VLOOKUP(M2830,People!$A$2:$B$5,2,0)</f>
        <v>Chuck Magee</v>
      </c>
      <c r="W2830" s="3" t="str">
        <f>IFERROR((VLOOKUP(B2830,Returns!$A$3:$B$802,2,0)),"No")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VLOOKUP(M2831,People!$A$2:$B$5,2,0)</f>
        <v>Chuck Magee</v>
      </c>
      <c r="W2831" s="3" t="str">
        <f>IFERROR((VLOOKUP(B2831,Returns!$A$3:$B$802,2,0)),"No")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VLOOKUP(M2832,People!$A$2:$B$5,2,0)</f>
        <v>Chuck Magee</v>
      </c>
      <c r="W2832" s="3" t="str">
        <f>IFERROR((VLOOKUP(B2832,Returns!$A$3:$B$802,2,0)),"No")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VLOOKUP(M2833,People!$A$2:$B$5,2,0)</f>
        <v>Anna Andreadi</v>
      </c>
      <c r="W2833" s="3" t="str">
        <f>IFERROR((VLOOKUP(B2833,Returns!$A$3:$B$802,2,0)),"No")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VLOOKUP(M2834,People!$A$2:$B$5,2,0)</f>
        <v>Anna Andreadi</v>
      </c>
      <c r="W2834" s="3" t="str">
        <f>IFERROR((VLOOKUP(B2834,Returns!$A$3:$B$802,2,0)),"No")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VLOOKUP(M2835,People!$A$2:$B$5,2,0)</f>
        <v>Cassandra Brandow</v>
      </c>
      <c r="W2835" s="3" t="str">
        <f>IFERROR((VLOOKUP(B2835,Returns!$A$3:$B$802,2,0)),"No")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VLOOKUP(M2836,People!$A$2:$B$5,2,0)</f>
        <v>Cassandra Brandow</v>
      </c>
      <c r="W2836" s="3" t="str">
        <f>IFERROR((VLOOKUP(B2836,Returns!$A$3:$B$802,2,0)),"No")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VLOOKUP(M2837,People!$A$2:$B$5,2,0)</f>
        <v>Anna Andreadi</v>
      </c>
      <c r="W2837" s="3" t="str">
        <f>IFERROR((VLOOKUP(B2837,Returns!$A$3:$B$802,2,0)),"No")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VLOOKUP(M2838,People!$A$2:$B$5,2,0)</f>
        <v>Anna Andreadi</v>
      </c>
      <c r="W2838" s="3" t="str">
        <f>IFERROR((VLOOKUP(B2838,Returns!$A$3:$B$802,2,0)),"No")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VLOOKUP(M2839,People!$A$2:$B$5,2,0)</f>
        <v>Anna Andreadi</v>
      </c>
      <c r="W2839" s="3" t="str">
        <f>IFERROR((VLOOKUP(B2839,Returns!$A$3:$B$802,2,0)),"No")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VLOOKUP(M2840,People!$A$2:$B$5,2,0)</f>
        <v>Cassandra Brandow</v>
      </c>
      <c r="W2840" s="3" t="str">
        <f>IFERROR((VLOOKUP(B2840,Returns!$A$3:$B$802,2,0)),"No")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VLOOKUP(M2841,People!$A$2:$B$5,2,0)</f>
        <v>Chuck Magee</v>
      </c>
      <c r="W2841" s="3" t="str">
        <f>IFERROR((VLOOKUP(B2841,Returns!$A$3:$B$802,2,0)),"No")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VLOOKUP(M2842,People!$A$2:$B$5,2,0)</f>
        <v>Cassandra Brandow</v>
      </c>
      <c r="W2842" s="3" t="str">
        <f>IFERROR((VLOOKUP(B2842,Returns!$A$3:$B$802,2,0)),"No")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VLOOKUP(M2843,People!$A$2:$B$5,2,0)</f>
        <v>Cassandra Brandow</v>
      </c>
      <c r="W2843" s="3" t="str">
        <f>IFERROR((VLOOKUP(B2843,Returns!$A$3:$B$802,2,0)),"No")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VLOOKUP(M2844,People!$A$2:$B$5,2,0)</f>
        <v>Kelly Williams</v>
      </c>
      <c r="W2844" s="3" t="str">
        <f>IFERROR((VLOOKUP(B2844,Returns!$A$3:$B$802,2,0)),"No")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VLOOKUP(M2845,People!$A$2:$B$5,2,0)</f>
        <v>Chuck Magee</v>
      </c>
      <c r="W2845" s="3" t="str">
        <f>IFERROR((VLOOKUP(B2845,Returns!$A$3:$B$802,2,0)),"No")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VLOOKUP(M2846,People!$A$2:$B$5,2,0)</f>
        <v>Kelly Williams</v>
      </c>
      <c r="W2846" s="3" t="str">
        <f>IFERROR((VLOOKUP(B2846,Returns!$A$3:$B$802,2,0)),"No")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VLOOKUP(M2847,People!$A$2:$B$5,2,0)</f>
        <v>Chuck Magee</v>
      </c>
      <c r="W2847" s="3" t="str">
        <f>IFERROR((VLOOKUP(B2847,Returns!$A$3:$B$802,2,0)),"No")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VLOOKUP(M2848,People!$A$2:$B$5,2,0)</f>
        <v>Kelly Williams</v>
      </c>
      <c r="W2848" s="3" t="str">
        <f>IFERROR((VLOOKUP(B2848,Returns!$A$3:$B$802,2,0)),"No")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VLOOKUP(M2849,People!$A$2:$B$5,2,0)</f>
        <v>Cassandra Brandow</v>
      </c>
      <c r="W2849" s="3" t="str">
        <f>IFERROR((VLOOKUP(B2849,Returns!$A$3:$B$802,2,0)),"No")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VLOOKUP(M2850,People!$A$2:$B$5,2,0)</f>
        <v>Cassandra Brandow</v>
      </c>
      <c r="W2850" s="3" t="str">
        <f>IFERROR((VLOOKUP(B2850,Returns!$A$3:$B$802,2,0)),"No")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VLOOKUP(M2851,People!$A$2:$B$5,2,0)</f>
        <v>Cassandra Brandow</v>
      </c>
      <c r="W2851" s="3" t="str">
        <f>IFERROR((VLOOKUP(B2851,Returns!$A$3:$B$802,2,0)),"No")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VLOOKUP(M2852,People!$A$2:$B$5,2,0)</f>
        <v>Chuck Magee</v>
      </c>
      <c r="W2852" s="3" t="str">
        <f>IFERROR((VLOOKUP(B2852,Returns!$A$3:$B$802,2,0)),"No")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VLOOKUP(M2853,People!$A$2:$B$5,2,0)</f>
        <v>Kelly Williams</v>
      </c>
      <c r="W2853" s="3" t="str">
        <f>IFERROR((VLOOKUP(B2853,Returns!$A$3:$B$802,2,0)),"No")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VLOOKUP(M2854,People!$A$2:$B$5,2,0)</f>
        <v>Chuck Magee</v>
      </c>
      <c r="W2854" s="3" t="str">
        <f>IFERROR((VLOOKUP(B2854,Returns!$A$3:$B$802,2,0)),"No")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VLOOKUP(M2855,People!$A$2:$B$5,2,0)</f>
        <v>Chuck Magee</v>
      </c>
      <c r="W2855" s="3" t="str">
        <f>IFERROR((VLOOKUP(B2855,Returns!$A$3:$B$802,2,0)),"No")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VLOOKUP(M2856,People!$A$2:$B$5,2,0)</f>
        <v>Chuck Magee</v>
      </c>
      <c r="W2856" s="3" t="str">
        <f>IFERROR((VLOOKUP(B2856,Returns!$A$3:$B$802,2,0)),"No")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VLOOKUP(M2857,People!$A$2:$B$5,2,0)</f>
        <v>Kelly Williams</v>
      </c>
      <c r="W2857" s="3" t="str">
        <f>IFERROR((VLOOKUP(B2857,Returns!$A$3:$B$802,2,0)),"No")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VLOOKUP(M2858,People!$A$2:$B$5,2,0)</f>
        <v>Anna Andreadi</v>
      </c>
      <c r="W2858" s="3" t="str">
        <f>IFERROR((VLOOKUP(B2858,Returns!$A$3:$B$802,2,0)),"No")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VLOOKUP(M2859,People!$A$2:$B$5,2,0)</f>
        <v>Cassandra Brandow</v>
      </c>
      <c r="W2859" s="3" t="str">
        <f>IFERROR((VLOOKUP(B2859,Returns!$A$3:$B$802,2,0)),"No")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VLOOKUP(M2860,People!$A$2:$B$5,2,0)</f>
        <v>Cassandra Brandow</v>
      </c>
      <c r="W2860" s="3" t="str">
        <f>IFERROR((VLOOKUP(B2860,Returns!$A$3:$B$802,2,0)),"No")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VLOOKUP(M2861,People!$A$2:$B$5,2,0)</f>
        <v>Cassandra Brandow</v>
      </c>
      <c r="W2861" s="3" t="str">
        <f>IFERROR((VLOOKUP(B2861,Returns!$A$3:$B$802,2,0)),"No")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VLOOKUP(M2862,People!$A$2:$B$5,2,0)</f>
        <v>Cassandra Brandow</v>
      </c>
      <c r="W2862" s="3" t="str">
        <f>IFERROR((VLOOKUP(B2862,Returns!$A$3:$B$802,2,0)),"No")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VLOOKUP(M2863,People!$A$2:$B$5,2,0)</f>
        <v>Cassandra Brandow</v>
      </c>
      <c r="W2863" s="3" t="str">
        <f>IFERROR((VLOOKUP(B2863,Returns!$A$3:$B$802,2,0)),"No")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VLOOKUP(M2864,People!$A$2:$B$5,2,0)</f>
        <v>Cassandra Brandow</v>
      </c>
      <c r="W2864" s="3" t="str">
        <f>IFERROR((VLOOKUP(B2864,Returns!$A$3:$B$802,2,0)),"No")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VLOOKUP(M2865,People!$A$2:$B$5,2,0)</f>
        <v>Anna Andreadi</v>
      </c>
      <c r="W2865" s="3" t="str">
        <f>IFERROR((VLOOKUP(B2865,Returns!$A$3:$B$802,2,0)),"No")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VLOOKUP(M2866,People!$A$2:$B$5,2,0)</f>
        <v>Anna Andreadi</v>
      </c>
      <c r="W2866" s="3" t="str">
        <f>IFERROR((VLOOKUP(B2866,Returns!$A$3:$B$802,2,0)),"No")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VLOOKUP(M2867,People!$A$2:$B$5,2,0)</f>
        <v>Anna Andreadi</v>
      </c>
      <c r="W2867" s="3" t="str">
        <f>IFERROR((VLOOKUP(B2867,Returns!$A$3:$B$802,2,0)),"No")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VLOOKUP(M2868,People!$A$2:$B$5,2,0)</f>
        <v>Anna Andreadi</v>
      </c>
      <c r="W2868" s="3" t="str">
        <f>IFERROR((VLOOKUP(B2868,Returns!$A$3:$B$802,2,0)),"No")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VLOOKUP(M2869,People!$A$2:$B$5,2,0)</f>
        <v>Chuck Magee</v>
      </c>
      <c r="W2869" s="3" t="str">
        <f>IFERROR((VLOOKUP(B2869,Returns!$A$3:$B$802,2,0)),"No")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VLOOKUP(M2870,People!$A$2:$B$5,2,0)</f>
        <v>Chuck Magee</v>
      </c>
      <c r="W2870" s="3" t="str">
        <f>IFERROR((VLOOKUP(B2870,Returns!$A$3:$B$802,2,0)),"No")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VLOOKUP(M2871,People!$A$2:$B$5,2,0)</f>
        <v>Cassandra Brandow</v>
      </c>
      <c r="W2871" s="3" t="str">
        <f>IFERROR((VLOOKUP(B2871,Returns!$A$3:$B$802,2,0)),"No")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VLOOKUP(M2872,People!$A$2:$B$5,2,0)</f>
        <v>Anna Andreadi</v>
      </c>
      <c r="W2872" s="3" t="str">
        <f>IFERROR((VLOOKUP(B2872,Returns!$A$3:$B$802,2,0)),"No")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VLOOKUP(M2873,People!$A$2:$B$5,2,0)</f>
        <v>Anna Andreadi</v>
      </c>
      <c r="W2873" s="3" t="str">
        <f>IFERROR((VLOOKUP(B2873,Returns!$A$3:$B$802,2,0)),"No")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VLOOKUP(M2874,People!$A$2:$B$5,2,0)</f>
        <v>Anna Andreadi</v>
      </c>
      <c r="W2874" s="3" t="str">
        <f>IFERROR((VLOOKUP(B2874,Returns!$A$3:$B$802,2,0)),"No")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VLOOKUP(M2875,People!$A$2:$B$5,2,0)</f>
        <v>Anna Andreadi</v>
      </c>
      <c r="W2875" s="3" t="str">
        <f>IFERROR((VLOOKUP(B2875,Returns!$A$3:$B$802,2,0)),"No")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VLOOKUP(M2876,People!$A$2:$B$5,2,0)</f>
        <v>Chuck Magee</v>
      </c>
      <c r="W2876" s="3" t="str">
        <f>IFERROR((VLOOKUP(B2876,Returns!$A$3:$B$802,2,0)),"No")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VLOOKUP(M2877,People!$A$2:$B$5,2,0)</f>
        <v>Anna Andreadi</v>
      </c>
      <c r="W2877" s="3" t="str">
        <f>IFERROR((VLOOKUP(B2877,Returns!$A$3:$B$802,2,0)),"No")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VLOOKUP(M2878,People!$A$2:$B$5,2,0)</f>
        <v>Anna Andreadi</v>
      </c>
      <c r="W2878" s="3" t="str">
        <f>IFERROR((VLOOKUP(B2878,Returns!$A$3:$B$802,2,0)),"No")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VLOOKUP(M2879,People!$A$2:$B$5,2,0)</f>
        <v>Chuck Magee</v>
      </c>
      <c r="W2879" s="3" t="str">
        <f>IFERROR((VLOOKUP(B2879,Returns!$A$3:$B$802,2,0)),"No")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VLOOKUP(M2880,People!$A$2:$B$5,2,0)</f>
        <v>Chuck Magee</v>
      </c>
      <c r="W2880" s="3" t="str">
        <f>IFERROR((VLOOKUP(B2880,Returns!$A$3:$B$802,2,0)),"No")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VLOOKUP(M2881,People!$A$2:$B$5,2,0)</f>
        <v>Chuck Magee</v>
      </c>
      <c r="W2881" s="3" t="str">
        <f>IFERROR((VLOOKUP(B2881,Returns!$A$3:$B$802,2,0)),"No")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VLOOKUP(M2882,People!$A$2:$B$5,2,0)</f>
        <v>Chuck Magee</v>
      </c>
      <c r="W2882" s="3" t="str">
        <f>IFERROR((VLOOKUP(B2882,Returns!$A$3:$B$802,2,0)),"No")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VLOOKUP(M2883,People!$A$2:$B$5,2,0)</f>
        <v>Chuck Magee</v>
      </c>
      <c r="W2883" s="3" t="str">
        <f>IFERROR((VLOOKUP(B2883,Returns!$A$3:$B$802,2,0)),"No")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VLOOKUP(M2884,People!$A$2:$B$5,2,0)</f>
        <v>Kelly Williams</v>
      </c>
      <c r="W2884" s="3" t="str">
        <f>IFERROR((VLOOKUP(B2884,Returns!$A$3:$B$802,2,0)),"No")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VLOOKUP(M2885,People!$A$2:$B$5,2,0)</f>
        <v>Anna Andreadi</v>
      </c>
      <c r="W2885" s="3" t="str">
        <f>IFERROR((VLOOKUP(B2885,Returns!$A$3:$B$802,2,0)),"No")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VLOOKUP(M2886,People!$A$2:$B$5,2,0)</f>
        <v>Anna Andreadi</v>
      </c>
      <c r="W2886" s="3" t="str">
        <f>IFERROR((VLOOKUP(B2886,Returns!$A$3:$B$802,2,0)),"No")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VLOOKUP(M2887,People!$A$2:$B$5,2,0)</f>
        <v>Anna Andreadi</v>
      </c>
      <c r="W2887" s="3" t="str">
        <f>IFERROR((VLOOKUP(B2887,Returns!$A$3:$B$802,2,0)),"No")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VLOOKUP(M2888,People!$A$2:$B$5,2,0)</f>
        <v>Anna Andreadi</v>
      </c>
      <c r="W2888" s="3" t="str">
        <f>IFERROR((VLOOKUP(B2888,Returns!$A$3:$B$802,2,0)),"No")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VLOOKUP(M2889,People!$A$2:$B$5,2,0)</f>
        <v>Anna Andreadi</v>
      </c>
      <c r="W2889" s="3" t="str">
        <f>IFERROR((VLOOKUP(B2889,Returns!$A$3:$B$802,2,0)),"No")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VLOOKUP(M2890,People!$A$2:$B$5,2,0)</f>
        <v>Anna Andreadi</v>
      </c>
      <c r="W2890" s="3" t="str">
        <f>IFERROR((VLOOKUP(B2890,Returns!$A$3:$B$802,2,0)),"No")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VLOOKUP(M2891,People!$A$2:$B$5,2,0)</f>
        <v>Anna Andreadi</v>
      </c>
      <c r="W2891" s="3" t="str">
        <f>IFERROR((VLOOKUP(B2891,Returns!$A$3:$B$802,2,0)),"No")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VLOOKUP(M2892,People!$A$2:$B$5,2,0)</f>
        <v>Cassandra Brandow</v>
      </c>
      <c r="W2892" s="3" t="str">
        <f>IFERROR((VLOOKUP(B2892,Returns!$A$3:$B$802,2,0)),"No")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VLOOKUP(M2893,People!$A$2:$B$5,2,0)</f>
        <v>Cassandra Brandow</v>
      </c>
      <c r="W2893" s="3" t="str">
        <f>IFERROR((VLOOKUP(B2893,Returns!$A$3:$B$802,2,0)),"No")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VLOOKUP(M2894,People!$A$2:$B$5,2,0)</f>
        <v>Chuck Magee</v>
      </c>
      <c r="W2894" s="3" t="str">
        <f>IFERROR((VLOOKUP(B2894,Returns!$A$3:$B$802,2,0)),"No")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VLOOKUP(M2895,People!$A$2:$B$5,2,0)</f>
        <v>Chuck Magee</v>
      </c>
      <c r="W2895" s="3" t="str">
        <f>IFERROR((VLOOKUP(B2895,Returns!$A$3:$B$802,2,0)),"No")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VLOOKUP(M2896,People!$A$2:$B$5,2,0)</f>
        <v>Chuck Magee</v>
      </c>
      <c r="W2896" s="3" t="str">
        <f>IFERROR((VLOOKUP(B2896,Returns!$A$3:$B$802,2,0)),"No")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VLOOKUP(M2897,People!$A$2:$B$5,2,0)</f>
        <v>Chuck Magee</v>
      </c>
      <c r="W2897" s="3" t="str">
        <f>IFERROR((VLOOKUP(B2897,Returns!$A$3:$B$802,2,0)),"No")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VLOOKUP(M2898,People!$A$2:$B$5,2,0)</f>
        <v>Chuck Magee</v>
      </c>
      <c r="W2898" s="3" t="str">
        <f>IFERROR((VLOOKUP(B2898,Returns!$A$3:$B$802,2,0)),"No")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VLOOKUP(M2899,People!$A$2:$B$5,2,0)</f>
        <v>Cassandra Brandow</v>
      </c>
      <c r="W2899" s="3" t="str">
        <f>IFERROR((VLOOKUP(B2899,Returns!$A$3:$B$802,2,0)),"No")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VLOOKUP(M2900,People!$A$2:$B$5,2,0)</f>
        <v>Kelly Williams</v>
      </c>
      <c r="W2900" s="3" t="str">
        <f>IFERROR((VLOOKUP(B2900,Returns!$A$3:$B$802,2,0)),"No")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VLOOKUP(M2901,People!$A$2:$B$5,2,0)</f>
        <v>Chuck Magee</v>
      </c>
      <c r="W2901" s="3" t="str">
        <f>IFERROR((VLOOKUP(B2901,Returns!$A$3:$B$802,2,0)),"No")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VLOOKUP(M2902,People!$A$2:$B$5,2,0)</f>
        <v>Chuck Magee</v>
      </c>
      <c r="W2902" s="3" t="str">
        <f>IFERROR((VLOOKUP(B2902,Returns!$A$3:$B$802,2,0)),"No")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VLOOKUP(M2903,People!$A$2:$B$5,2,0)</f>
        <v>Cassandra Brandow</v>
      </c>
      <c r="W2903" s="3" t="str">
        <f>IFERROR((VLOOKUP(B2903,Returns!$A$3:$B$802,2,0)),"No")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VLOOKUP(M2904,People!$A$2:$B$5,2,0)</f>
        <v>Kelly Williams</v>
      </c>
      <c r="W2904" s="3" t="str">
        <f>IFERROR((VLOOKUP(B2904,Returns!$A$3:$B$802,2,0)),"No")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VLOOKUP(M2905,People!$A$2:$B$5,2,0)</f>
        <v>Kelly Williams</v>
      </c>
      <c r="W2905" s="3" t="str">
        <f>IFERROR((VLOOKUP(B2905,Returns!$A$3:$B$802,2,0)),"No")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VLOOKUP(M2906,People!$A$2:$B$5,2,0)</f>
        <v>Kelly Williams</v>
      </c>
      <c r="W2906" s="3" t="str">
        <f>IFERROR((VLOOKUP(B2906,Returns!$A$3:$B$802,2,0)),"No")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VLOOKUP(M2907,People!$A$2:$B$5,2,0)</f>
        <v>Anna Andreadi</v>
      </c>
      <c r="W2907" s="3" t="str">
        <f>IFERROR((VLOOKUP(B2907,Returns!$A$3:$B$802,2,0)),"No")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VLOOKUP(M2908,People!$A$2:$B$5,2,0)</f>
        <v>Kelly Williams</v>
      </c>
      <c r="W2908" s="3" t="str">
        <f>IFERROR((VLOOKUP(B2908,Returns!$A$3:$B$802,2,0)),"No")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VLOOKUP(M2909,People!$A$2:$B$5,2,0)</f>
        <v>Kelly Williams</v>
      </c>
      <c r="W2909" s="3" t="str">
        <f>IFERROR((VLOOKUP(B2909,Returns!$A$3:$B$802,2,0)),"No")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VLOOKUP(M2910,People!$A$2:$B$5,2,0)</f>
        <v>Kelly Williams</v>
      </c>
      <c r="W2910" s="3" t="str">
        <f>IFERROR((VLOOKUP(B2910,Returns!$A$3:$B$802,2,0)),"No")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VLOOKUP(M2911,People!$A$2:$B$5,2,0)</f>
        <v>Anna Andreadi</v>
      </c>
      <c r="W2911" s="3" t="str">
        <f>IFERROR((VLOOKUP(B2911,Returns!$A$3:$B$802,2,0)),"No")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VLOOKUP(M2912,People!$A$2:$B$5,2,0)</f>
        <v>Cassandra Brandow</v>
      </c>
      <c r="W2912" s="3" t="str">
        <f>IFERROR((VLOOKUP(B2912,Returns!$A$3:$B$802,2,0)),"No")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VLOOKUP(M2913,People!$A$2:$B$5,2,0)</f>
        <v>Chuck Magee</v>
      </c>
      <c r="W2913" s="3" t="str">
        <f>IFERROR((VLOOKUP(B2913,Returns!$A$3:$B$802,2,0)),"No")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VLOOKUP(M2914,People!$A$2:$B$5,2,0)</f>
        <v>Chuck Magee</v>
      </c>
      <c r="W2914" s="3" t="str">
        <f>IFERROR((VLOOKUP(B2914,Returns!$A$3:$B$802,2,0)),"No")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VLOOKUP(M2915,People!$A$2:$B$5,2,0)</f>
        <v>Chuck Magee</v>
      </c>
      <c r="W2915" s="3" t="str">
        <f>IFERROR((VLOOKUP(B2915,Returns!$A$3:$B$802,2,0)),"No")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VLOOKUP(M2916,People!$A$2:$B$5,2,0)</f>
        <v>Kelly Williams</v>
      </c>
      <c r="W2916" s="3" t="str">
        <f>IFERROR((VLOOKUP(B2916,Returns!$A$3:$B$802,2,0)),"No")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VLOOKUP(M2917,People!$A$2:$B$5,2,0)</f>
        <v>Kelly Williams</v>
      </c>
      <c r="W2917" s="3" t="str">
        <f>IFERROR((VLOOKUP(B2917,Returns!$A$3:$B$802,2,0)),"No")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VLOOKUP(M2918,People!$A$2:$B$5,2,0)</f>
        <v>Kelly Williams</v>
      </c>
      <c r="W2918" s="3" t="str">
        <f>IFERROR((VLOOKUP(B2918,Returns!$A$3:$B$802,2,0)),"No")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VLOOKUP(M2919,People!$A$2:$B$5,2,0)</f>
        <v>Kelly Williams</v>
      </c>
      <c r="W2919" s="3" t="str">
        <f>IFERROR((VLOOKUP(B2919,Returns!$A$3:$B$802,2,0)),"No")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VLOOKUP(M2920,People!$A$2:$B$5,2,0)</f>
        <v>Chuck Magee</v>
      </c>
      <c r="W2920" s="3" t="str">
        <f>IFERROR((VLOOKUP(B2920,Returns!$A$3:$B$802,2,0)),"No")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VLOOKUP(M2921,People!$A$2:$B$5,2,0)</f>
        <v>Chuck Magee</v>
      </c>
      <c r="W2921" s="3" t="str">
        <f>IFERROR((VLOOKUP(B2921,Returns!$A$3:$B$802,2,0)),"No")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VLOOKUP(M2922,People!$A$2:$B$5,2,0)</f>
        <v>Chuck Magee</v>
      </c>
      <c r="W2922" s="3" t="str">
        <f>IFERROR((VLOOKUP(B2922,Returns!$A$3:$B$802,2,0)),"No")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VLOOKUP(M2923,People!$A$2:$B$5,2,0)</f>
        <v>Anna Andreadi</v>
      </c>
      <c r="W2923" s="3" t="str">
        <f>IFERROR((VLOOKUP(B2923,Returns!$A$3:$B$802,2,0)),"No")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VLOOKUP(M2924,People!$A$2:$B$5,2,0)</f>
        <v>Kelly Williams</v>
      </c>
      <c r="W2924" s="3" t="str">
        <f>IFERROR((VLOOKUP(B2924,Returns!$A$3:$B$802,2,0)),"No")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VLOOKUP(M2925,People!$A$2:$B$5,2,0)</f>
        <v>Kelly Williams</v>
      </c>
      <c r="W2925" s="3" t="str">
        <f>IFERROR((VLOOKUP(B2925,Returns!$A$3:$B$802,2,0)),"No")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VLOOKUP(M2926,People!$A$2:$B$5,2,0)</f>
        <v>Chuck Magee</v>
      </c>
      <c r="W2926" s="3" t="str">
        <f>IFERROR((VLOOKUP(B2926,Returns!$A$3:$B$802,2,0)),"No")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VLOOKUP(M2927,People!$A$2:$B$5,2,0)</f>
        <v>Chuck Magee</v>
      </c>
      <c r="W2927" s="3" t="str">
        <f>IFERROR((VLOOKUP(B2927,Returns!$A$3:$B$802,2,0)),"No")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VLOOKUP(M2928,People!$A$2:$B$5,2,0)</f>
        <v>Cassandra Brandow</v>
      </c>
      <c r="W2928" s="3" t="str">
        <f>IFERROR((VLOOKUP(B2928,Returns!$A$3:$B$802,2,0)),"No")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VLOOKUP(M2929,People!$A$2:$B$5,2,0)</f>
        <v>Kelly Williams</v>
      </c>
      <c r="W2929" s="3" t="str">
        <f>IFERROR((VLOOKUP(B2929,Returns!$A$3:$B$802,2,0)),"No")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VLOOKUP(M2930,People!$A$2:$B$5,2,0)</f>
        <v>Cassandra Brandow</v>
      </c>
      <c r="W2930" s="3" t="str">
        <f>IFERROR((VLOOKUP(B2930,Returns!$A$3:$B$802,2,0)),"No")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VLOOKUP(M2931,People!$A$2:$B$5,2,0)</f>
        <v>Kelly Williams</v>
      </c>
      <c r="W2931" s="3" t="str">
        <f>IFERROR((VLOOKUP(B2931,Returns!$A$3:$B$802,2,0)),"No")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VLOOKUP(M2932,People!$A$2:$B$5,2,0)</f>
        <v>Anna Andreadi</v>
      </c>
      <c r="W2932" s="3" t="str">
        <f>IFERROR((VLOOKUP(B2932,Returns!$A$3:$B$802,2,0)),"No")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VLOOKUP(M2933,People!$A$2:$B$5,2,0)</f>
        <v>Anna Andreadi</v>
      </c>
      <c r="W2933" s="3" t="str">
        <f>IFERROR((VLOOKUP(B2933,Returns!$A$3:$B$802,2,0)),"No")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VLOOKUP(M2934,People!$A$2:$B$5,2,0)</f>
        <v>Anna Andreadi</v>
      </c>
      <c r="W2934" s="3" t="str">
        <f>IFERROR((VLOOKUP(B2934,Returns!$A$3:$B$802,2,0)),"No")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VLOOKUP(M2935,People!$A$2:$B$5,2,0)</f>
        <v>Anna Andreadi</v>
      </c>
      <c r="W2935" s="3" t="str">
        <f>IFERROR((VLOOKUP(B2935,Returns!$A$3:$B$802,2,0)),"No")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VLOOKUP(M2936,People!$A$2:$B$5,2,0)</f>
        <v>Anna Andreadi</v>
      </c>
      <c r="W2936" s="3" t="str">
        <f>IFERROR((VLOOKUP(B2936,Returns!$A$3:$B$802,2,0)),"No")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VLOOKUP(M2937,People!$A$2:$B$5,2,0)</f>
        <v>Anna Andreadi</v>
      </c>
      <c r="W2937" s="3" t="str">
        <f>IFERROR((VLOOKUP(B2937,Returns!$A$3:$B$802,2,0)),"No")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VLOOKUP(M2938,People!$A$2:$B$5,2,0)</f>
        <v>Anna Andreadi</v>
      </c>
      <c r="W2938" s="3" t="str">
        <f>IFERROR((VLOOKUP(B2938,Returns!$A$3:$B$802,2,0)),"No")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VLOOKUP(M2939,People!$A$2:$B$5,2,0)</f>
        <v>Anna Andreadi</v>
      </c>
      <c r="W2939" s="3" t="str">
        <f>IFERROR((VLOOKUP(B2939,Returns!$A$3:$B$802,2,0)),"No")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VLOOKUP(M2940,People!$A$2:$B$5,2,0)</f>
        <v>Anna Andreadi</v>
      </c>
      <c r="W2940" s="3" t="str">
        <f>IFERROR((VLOOKUP(B2940,Returns!$A$3:$B$802,2,0)),"No")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VLOOKUP(M2941,People!$A$2:$B$5,2,0)</f>
        <v>Anna Andreadi</v>
      </c>
      <c r="W2941" s="3" t="str">
        <f>IFERROR((VLOOKUP(B2941,Returns!$A$3:$B$802,2,0)),"No")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VLOOKUP(M2942,People!$A$2:$B$5,2,0)</f>
        <v>Kelly Williams</v>
      </c>
      <c r="W2942" s="3" t="str">
        <f>IFERROR((VLOOKUP(B2942,Returns!$A$3:$B$802,2,0)),"No")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VLOOKUP(M2943,People!$A$2:$B$5,2,0)</f>
        <v>Kelly Williams</v>
      </c>
      <c r="W2943" s="3" t="str">
        <f>IFERROR((VLOOKUP(B2943,Returns!$A$3:$B$802,2,0)),"No")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VLOOKUP(M2944,People!$A$2:$B$5,2,0)</f>
        <v>Kelly Williams</v>
      </c>
      <c r="W2944" s="3" t="str">
        <f>IFERROR((VLOOKUP(B2944,Returns!$A$3:$B$802,2,0)),"No")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VLOOKUP(M2945,People!$A$2:$B$5,2,0)</f>
        <v>Anna Andreadi</v>
      </c>
      <c r="W2945" s="3" t="str">
        <f>IFERROR((VLOOKUP(B2945,Returns!$A$3:$B$802,2,0)),"No")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VLOOKUP(M2946,People!$A$2:$B$5,2,0)</f>
        <v>Anna Andreadi</v>
      </c>
      <c r="W2946" s="3" t="str">
        <f>IFERROR((VLOOKUP(B2946,Returns!$A$3:$B$802,2,0)),"No")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VLOOKUP(M2947,People!$A$2:$B$5,2,0)</f>
        <v>Anna Andreadi</v>
      </c>
      <c r="W2947" s="3" t="str">
        <f>IFERROR((VLOOKUP(B2947,Returns!$A$3:$B$802,2,0)),"No")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VLOOKUP(M2948,People!$A$2:$B$5,2,0)</f>
        <v>Anna Andreadi</v>
      </c>
      <c r="W2948" s="3" t="str">
        <f>IFERROR((VLOOKUP(B2948,Returns!$A$3:$B$802,2,0)),"No")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VLOOKUP(M2949,People!$A$2:$B$5,2,0)</f>
        <v>Anna Andreadi</v>
      </c>
      <c r="W2949" s="3" t="str">
        <f>IFERROR((VLOOKUP(B2949,Returns!$A$3:$B$802,2,0)),"No")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VLOOKUP(M2950,People!$A$2:$B$5,2,0)</f>
        <v>Anna Andreadi</v>
      </c>
      <c r="W2950" s="3" t="str">
        <f>IFERROR((VLOOKUP(B2950,Returns!$A$3:$B$802,2,0)),"No")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VLOOKUP(M2951,People!$A$2:$B$5,2,0)</f>
        <v>Anna Andreadi</v>
      </c>
      <c r="W2951" s="3" t="str">
        <f>IFERROR((VLOOKUP(B2951,Returns!$A$3:$B$802,2,0)),"No")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VLOOKUP(M2952,People!$A$2:$B$5,2,0)</f>
        <v>Anna Andreadi</v>
      </c>
      <c r="W2952" s="3" t="str">
        <f>IFERROR((VLOOKUP(B2952,Returns!$A$3:$B$802,2,0)),"No")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VLOOKUP(M2953,People!$A$2:$B$5,2,0)</f>
        <v>Anna Andreadi</v>
      </c>
      <c r="W2953" s="3" t="str">
        <f>IFERROR((VLOOKUP(B2953,Returns!$A$3:$B$802,2,0)),"No")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VLOOKUP(M2954,People!$A$2:$B$5,2,0)</f>
        <v>Anna Andreadi</v>
      </c>
      <c r="W2954" s="3" t="str">
        <f>IFERROR((VLOOKUP(B2954,Returns!$A$3:$B$802,2,0)),"No")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VLOOKUP(M2955,People!$A$2:$B$5,2,0)</f>
        <v>Anna Andreadi</v>
      </c>
      <c r="W2955" s="3" t="str">
        <f>IFERROR((VLOOKUP(B2955,Returns!$A$3:$B$802,2,0)),"No")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VLOOKUP(M2956,People!$A$2:$B$5,2,0)</f>
        <v>Anna Andreadi</v>
      </c>
      <c r="W2956" s="3" t="str">
        <f>IFERROR((VLOOKUP(B2956,Returns!$A$3:$B$802,2,0)),"No")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VLOOKUP(M2957,People!$A$2:$B$5,2,0)</f>
        <v>Chuck Magee</v>
      </c>
      <c r="W2957" s="3" t="str">
        <f>IFERROR((VLOOKUP(B2957,Returns!$A$3:$B$802,2,0)),"No")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VLOOKUP(M2958,People!$A$2:$B$5,2,0)</f>
        <v>Chuck Magee</v>
      </c>
      <c r="W2958" s="3" t="str">
        <f>IFERROR((VLOOKUP(B2958,Returns!$A$3:$B$802,2,0)),"No")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VLOOKUP(M2959,People!$A$2:$B$5,2,0)</f>
        <v>Chuck Magee</v>
      </c>
      <c r="W2959" s="3" t="str">
        <f>IFERROR((VLOOKUP(B2959,Returns!$A$3:$B$802,2,0)),"No")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VLOOKUP(M2960,People!$A$2:$B$5,2,0)</f>
        <v>Anna Andreadi</v>
      </c>
      <c r="W2960" s="3" t="str">
        <f>IFERROR((VLOOKUP(B2960,Returns!$A$3:$B$802,2,0)),"No")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VLOOKUP(M2961,People!$A$2:$B$5,2,0)</f>
        <v>Anna Andreadi</v>
      </c>
      <c r="W2961" s="3" t="str">
        <f>IFERROR((VLOOKUP(B2961,Returns!$A$3:$B$802,2,0)),"No")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VLOOKUP(M2962,People!$A$2:$B$5,2,0)</f>
        <v>Anna Andreadi</v>
      </c>
      <c r="W2962" s="3" t="str">
        <f>IFERROR((VLOOKUP(B2962,Returns!$A$3:$B$802,2,0)),"No")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VLOOKUP(M2963,People!$A$2:$B$5,2,0)</f>
        <v>Anna Andreadi</v>
      </c>
      <c r="W2963" s="3" t="str">
        <f>IFERROR((VLOOKUP(B2963,Returns!$A$3:$B$802,2,0)),"No")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VLOOKUP(M2964,People!$A$2:$B$5,2,0)</f>
        <v>Anna Andreadi</v>
      </c>
      <c r="W2964" s="3" t="str">
        <f>IFERROR((VLOOKUP(B2964,Returns!$A$3:$B$802,2,0)),"No")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VLOOKUP(M2965,People!$A$2:$B$5,2,0)</f>
        <v>Anna Andreadi</v>
      </c>
      <c r="W2965" s="3" t="str">
        <f>IFERROR((VLOOKUP(B2965,Returns!$A$3:$B$802,2,0)),"No")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VLOOKUP(M2966,People!$A$2:$B$5,2,0)</f>
        <v>Anna Andreadi</v>
      </c>
      <c r="W2966" s="3" t="str">
        <f>IFERROR((VLOOKUP(B2966,Returns!$A$3:$B$802,2,0)),"No")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VLOOKUP(M2967,People!$A$2:$B$5,2,0)</f>
        <v>Anna Andreadi</v>
      </c>
      <c r="W2967" s="3" t="str">
        <f>IFERROR((VLOOKUP(B2967,Returns!$A$3:$B$802,2,0)),"No")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VLOOKUP(M2968,People!$A$2:$B$5,2,0)</f>
        <v>Kelly Williams</v>
      </c>
      <c r="W2968" s="3" t="str">
        <f>IFERROR((VLOOKUP(B2968,Returns!$A$3:$B$802,2,0)),"No")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VLOOKUP(M2969,People!$A$2:$B$5,2,0)</f>
        <v>Kelly Williams</v>
      </c>
      <c r="W2969" s="3" t="str">
        <f>IFERROR((VLOOKUP(B2969,Returns!$A$3:$B$802,2,0)),"No")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VLOOKUP(M2970,People!$A$2:$B$5,2,0)</f>
        <v>Cassandra Brandow</v>
      </c>
      <c r="W2970" s="3" t="str">
        <f>IFERROR((VLOOKUP(B2970,Returns!$A$3:$B$802,2,0)),"No")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VLOOKUP(M2971,People!$A$2:$B$5,2,0)</f>
        <v>Cassandra Brandow</v>
      </c>
      <c r="W2971" s="3" t="str">
        <f>IFERROR((VLOOKUP(B2971,Returns!$A$3:$B$802,2,0)),"No")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VLOOKUP(M2972,People!$A$2:$B$5,2,0)</f>
        <v>Cassandra Brandow</v>
      </c>
      <c r="W2972" s="3" t="str">
        <f>IFERROR((VLOOKUP(B2972,Returns!$A$3:$B$802,2,0)),"No")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VLOOKUP(M2973,People!$A$2:$B$5,2,0)</f>
        <v>Cassandra Brandow</v>
      </c>
      <c r="W2973" s="3" t="str">
        <f>IFERROR((VLOOKUP(B2973,Returns!$A$3:$B$802,2,0)),"No")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VLOOKUP(M2974,People!$A$2:$B$5,2,0)</f>
        <v>Cassandra Brandow</v>
      </c>
      <c r="W2974" s="3" t="str">
        <f>IFERROR((VLOOKUP(B2974,Returns!$A$3:$B$802,2,0)),"No")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VLOOKUP(M2975,People!$A$2:$B$5,2,0)</f>
        <v>Kelly Williams</v>
      </c>
      <c r="W2975" s="3" t="str">
        <f>IFERROR((VLOOKUP(B2975,Returns!$A$3:$B$802,2,0)),"No")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VLOOKUP(M2976,People!$A$2:$B$5,2,0)</f>
        <v>Kelly Williams</v>
      </c>
      <c r="W2976" s="3" t="str">
        <f>IFERROR((VLOOKUP(B2976,Returns!$A$3:$B$802,2,0)),"No")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VLOOKUP(M2977,People!$A$2:$B$5,2,0)</f>
        <v>Kelly Williams</v>
      </c>
      <c r="W2977" s="3" t="str">
        <f>IFERROR((VLOOKUP(B2977,Returns!$A$3:$B$802,2,0)),"No")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VLOOKUP(M2978,People!$A$2:$B$5,2,0)</f>
        <v>Chuck Magee</v>
      </c>
      <c r="W2978" s="3" t="str">
        <f>IFERROR((VLOOKUP(B2978,Returns!$A$3:$B$802,2,0)),"No")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VLOOKUP(M2979,People!$A$2:$B$5,2,0)</f>
        <v>Chuck Magee</v>
      </c>
      <c r="W2979" s="3" t="str">
        <f>IFERROR((VLOOKUP(B2979,Returns!$A$3:$B$802,2,0)),"No")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VLOOKUP(M2980,People!$A$2:$B$5,2,0)</f>
        <v>Cassandra Brandow</v>
      </c>
      <c r="W2980" s="3" t="str">
        <f>IFERROR((VLOOKUP(B2980,Returns!$A$3:$B$802,2,0)),"No")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VLOOKUP(M2981,People!$A$2:$B$5,2,0)</f>
        <v>Chuck Magee</v>
      </c>
      <c r="W2981" s="3" t="str">
        <f>IFERROR((VLOOKUP(B2981,Returns!$A$3:$B$802,2,0)),"No")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VLOOKUP(M2982,People!$A$2:$B$5,2,0)</f>
        <v>Chuck Magee</v>
      </c>
      <c r="W2982" s="3" t="str">
        <f>IFERROR((VLOOKUP(B2982,Returns!$A$3:$B$802,2,0)),"No")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VLOOKUP(M2983,People!$A$2:$B$5,2,0)</f>
        <v>Anna Andreadi</v>
      </c>
      <c r="W2983" s="3" t="str">
        <f>IFERROR((VLOOKUP(B2983,Returns!$A$3:$B$802,2,0)),"No")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VLOOKUP(M2984,People!$A$2:$B$5,2,0)</f>
        <v>Anna Andreadi</v>
      </c>
      <c r="W2984" s="3" t="str">
        <f>IFERROR((VLOOKUP(B2984,Returns!$A$3:$B$802,2,0)),"No")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VLOOKUP(M2985,People!$A$2:$B$5,2,0)</f>
        <v>Anna Andreadi</v>
      </c>
      <c r="W2985" s="3" t="str">
        <f>IFERROR((VLOOKUP(B2985,Returns!$A$3:$B$802,2,0)),"No")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VLOOKUP(M2986,People!$A$2:$B$5,2,0)</f>
        <v>Anna Andreadi</v>
      </c>
      <c r="W2986" s="3" t="str">
        <f>IFERROR((VLOOKUP(B2986,Returns!$A$3:$B$802,2,0)),"No")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VLOOKUP(M2987,People!$A$2:$B$5,2,0)</f>
        <v>Cassandra Brandow</v>
      </c>
      <c r="W2987" s="3" t="str">
        <f>IFERROR((VLOOKUP(B2987,Returns!$A$3:$B$802,2,0)),"No")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VLOOKUP(M2988,People!$A$2:$B$5,2,0)</f>
        <v>Cassandra Brandow</v>
      </c>
      <c r="W2988" s="3" t="str">
        <f>IFERROR((VLOOKUP(B2988,Returns!$A$3:$B$802,2,0)),"No")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VLOOKUP(M2989,People!$A$2:$B$5,2,0)</f>
        <v>Cassandra Brandow</v>
      </c>
      <c r="W2989" s="3" t="str">
        <f>IFERROR((VLOOKUP(B2989,Returns!$A$3:$B$802,2,0)),"No")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VLOOKUP(M2990,People!$A$2:$B$5,2,0)</f>
        <v>Anna Andreadi</v>
      </c>
      <c r="W2990" s="3" t="str">
        <f>IFERROR((VLOOKUP(B2990,Returns!$A$3:$B$802,2,0)),"No")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VLOOKUP(M2991,People!$A$2:$B$5,2,0)</f>
        <v>Anna Andreadi</v>
      </c>
      <c r="W2991" s="3" t="str">
        <f>IFERROR((VLOOKUP(B2991,Returns!$A$3:$B$802,2,0)),"No")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VLOOKUP(M2992,People!$A$2:$B$5,2,0)</f>
        <v>Anna Andreadi</v>
      </c>
      <c r="W2992" s="3" t="str">
        <f>IFERROR((VLOOKUP(B2992,Returns!$A$3:$B$802,2,0)),"No")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VLOOKUP(M2993,People!$A$2:$B$5,2,0)</f>
        <v>Anna Andreadi</v>
      </c>
      <c r="W2993" s="3" t="str">
        <f>IFERROR((VLOOKUP(B2993,Returns!$A$3:$B$802,2,0)),"No")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VLOOKUP(M2994,People!$A$2:$B$5,2,0)</f>
        <v>Chuck Magee</v>
      </c>
      <c r="W2994" s="3" t="str">
        <f>IFERROR((VLOOKUP(B2994,Returns!$A$3:$B$802,2,0)),"No")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VLOOKUP(M2995,People!$A$2:$B$5,2,0)</f>
        <v>Kelly Williams</v>
      </c>
      <c r="W2995" s="3" t="str">
        <f>IFERROR((VLOOKUP(B2995,Returns!$A$3:$B$802,2,0)),"No")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VLOOKUP(M2996,People!$A$2:$B$5,2,0)</f>
        <v>Anna Andreadi</v>
      </c>
      <c r="W2996" s="3" t="str">
        <f>IFERROR((VLOOKUP(B2996,Returns!$A$3:$B$802,2,0)),"No")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VLOOKUP(M2997,People!$A$2:$B$5,2,0)</f>
        <v>Anna Andreadi</v>
      </c>
      <c r="W2997" s="3" t="str">
        <f>IFERROR((VLOOKUP(B2997,Returns!$A$3:$B$802,2,0)),"No")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VLOOKUP(M2998,People!$A$2:$B$5,2,0)</f>
        <v>Chuck Magee</v>
      </c>
      <c r="W2998" s="3" t="str">
        <f>IFERROR((VLOOKUP(B2998,Returns!$A$3:$B$802,2,0)),"No")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VLOOKUP(M2999,People!$A$2:$B$5,2,0)</f>
        <v>Chuck Magee</v>
      </c>
      <c r="W2999" s="3" t="str">
        <f>IFERROR((VLOOKUP(B2999,Returns!$A$3:$B$802,2,0)),"No")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VLOOKUP(M3000,People!$A$2:$B$5,2,0)</f>
        <v>Chuck Magee</v>
      </c>
      <c r="W3000" s="3" t="str">
        <f>IFERROR((VLOOKUP(B3000,Returns!$A$3:$B$802,2,0)),"No")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VLOOKUP(M3001,People!$A$2:$B$5,2,0)</f>
        <v>Chuck Magee</v>
      </c>
      <c r="W3001" s="3" t="str">
        <f>IFERROR((VLOOKUP(B3001,Returns!$A$3:$B$802,2,0)),"No")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VLOOKUP(M3002,People!$A$2:$B$5,2,0)</f>
        <v>Chuck Magee</v>
      </c>
      <c r="W3002" s="3" t="str">
        <f>IFERROR((VLOOKUP(B3002,Returns!$A$3:$B$802,2,0)),"No")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VLOOKUP(M3003,People!$A$2:$B$5,2,0)</f>
        <v>Chuck Magee</v>
      </c>
      <c r="W3003" s="3" t="str">
        <f>IFERROR((VLOOKUP(B3003,Returns!$A$3:$B$802,2,0)),"No")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VLOOKUP(M3004,People!$A$2:$B$5,2,0)</f>
        <v>Kelly Williams</v>
      </c>
      <c r="W3004" s="3" t="str">
        <f>IFERROR((VLOOKUP(B3004,Returns!$A$3:$B$802,2,0)),"No")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VLOOKUP(M3005,People!$A$2:$B$5,2,0)</f>
        <v>Chuck Magee</v>
      </c>
      <c r="W3005" s="3" t="str">
        <f>IFERROR((VLOOKUP(B3005,Returns!$A$3:$B$802,2,0)),"No")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VLOOKUP(M3006,People!$A$2:$B$5,2,0)</f>
        <v>Chuck Magee</v>
      </c>
      <c r="W3006" s="3" t="str">
        <f>IFERROR((VLOOKUP(B3006,Returns!$A$3:$B$802,2,0)),"No")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VLOOKUP(M3007,People!$A$2:$B$5,2,0)</f>
        <v>Kelly Williams</v>
      </c>
      <c r="W3007" s="3" t="str">
        <f>IFERROR((VLOOKUP(B3007,Returns!$A$3:$B$802,2,0)),"No")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VLOOKUP(M3008,People!$A$2:$B$5,2,0)</f>
        <v>Chuck Magee</v>
      </c>
      <c r="W3008" s="3" t="str">
        <f>IFERROR((VLOOKUP(B3008,Returns!$A$3:$B$802,2,0)),"No")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VLOOKUP(M3009,People!$A$2:$B$5,2,0)</f>
        <v>Anna Andreadi</v>
      </c>
      <c r="W3009" s="3" t="str">
        <f>IFERROR((VLOOKUP(B3009,Returns!$A$3:$B$802,2,0)),"No")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VLOOKUP(M3010,People!$A$2:$B$5,2,0)</f>
        <v>Cassandra Brandow</v>
      </c>
      <c r="W3010" s="3" t="str">
        <f>IFERROR((VLOOKUP(B3010,Returns!$A$3:$B$802,2,0)),"No")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VLOOKUP(M3011,People!$A$2:$B$5,2,0)</f>
        <v>Chuck Magee</v>
      </c>
      <c r="W3011" s="3" t="str">
        <f>IFERROR((VLOOKUP(B3011,Returns!$A$3:$B$802,2,0)),"No")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VLOOKUP(M3012,People!$A$2:$B$5,2,0)</f>
        <v>Anna Andreadi</v>
      </c>
      <c r="W3012" s="3" t="str">
        <f>IFERROR((VLOOKUP(B3012,Returns!$A$3:$B$802,2,0)),"No")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VLOOKUP(M3013,People!$A$2:$B$5,2,0)</f>
        <v>Anna Andreadi</v>
      </c>
      <c r="W3013" s="3" t="str">
        <f>IFERROR((VLOOKUP(B3013,Returns!$A$3:$B$802,2,0)),"No")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VLOOKUP(M3014,People!$A$2:$B$5,2,0)</f>
        <v>Anna Andreadi</v>
      </c>
      <c r="W3014" s="3" t="str">
        <f>IFERROR((VLOOKUP(B3014,Returns!$A$3:$B$802,2,0)),"No")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VLOOKUP(M3015,People!$A$2:$B$5,2,0)</f>
        <v>Anna Andreadi</v>
      </c>
      <c r="W3015" s="3" t="str">
        <f>IFERROR((VLOOKUP(B3015,Returns!$A$3:$B$802,2,0)),"No")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VLOOKUP(M3016,People!$A$2:$B$5,2,0)</f>
        <v>Anna Andreadi</v>
      </c>
      <c r="W3016" s="3" t="str">
        <f>IFERROR((VLOOKUP(B3016,Returns!$A$3:$B$802,2,0)),"No")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VLOOKUP(M3017,People!$A$2:$B$5,2,0)</f>
        <v>Chuck Magee</v>
      </c>
      <c r="W3017" s="3" t="str">
        <f>IFERROR((VLOOKUP(B3017,Returns!$A$3:$B$802,2,0)),"No")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VLOOKUP(M3018,People!$A$2:$B$5,2,0)</f>
        <v>Kelly Williams</v>
      </c>
      <c r="W3018" s="3" t="str">
        <f>IFERROR((VLOOKUP(B3018,Returns!$A$3:$B$802,2,0)),"No")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VLOOKUP(M3019,People!$A$2:$B$5,2,0)</f>
        <v>Kelly Williams</v>
      </c>
      <c r="W3019" s="3" t="str">
        <f>IFERROR((VLOOKUP(B3019,Returns!$A$3:$B$802,2,0)),"No")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VLOOKUP(M3020,People!$A$2:$B$5,2,0)</f>
        <v>Kelly Williams</v>
      </c>
      <c r="W3020" s="3" t="str">
        <f>IFERROR((VLOOKUP(B3020,Returns!$A$3:$B$802,2,0)),"No")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VLOOKUP(M3021,People!$A$2:$B$5,2,0)</f>
        <v>Anna Andreadi</v>
      </c>
      <c r="W3021" s="3" t="str">
        <f>IFERROR((VLOOKUP(B3021,Returns!$A$3:$B$802,2,0)),"No")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VLOOKUP(M3022,People!$A$2:$B$5,2,0)</f>
        <v>Anna Andreadi</v>
      </c>
      <c r="W3022" s="3" t="str">
        <f>IFERROR((VLOOKUP(B3022,Returns!$A$3:$B$802,2,0)),"No")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VLOOKUP(M3023,People!$A$2:$B$5,2,0)</f>
        <v>Anna Andreadi</v>
      </c>
      <c r="W3023" s="3" t="str">
        <f>IFERROR((VLOOKUP(B3023,Returns!$A$3:$B$802,2,0)),"No")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VLOOKUP(M3024,People!$A$2:$B$5,2,0)</f>
        <v>Anna Andreadi</v>
      </c>
      <c r="W3024" s="3" t="str">
        <f>IFERROR((VLOOKUP(B3024,Returns!$A$3:$B$802,2,0)),"No")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VLOOKUP(M3025,People!$A$2:$B$5,2,0)</f>
        <v>Kelly Williams</v>
      </c>
      <c r="W3025" s="3" t="str">
        <f>IFERROR((VLOOKUP(B3025,Returns!$A$3:$B$802,2,0)),"No")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VLOOKUP(M3026,People!$A$2:$B$5,2,0)</f>
        <v>Chuck Magee</v>
      </c>
      <c r="W3026" s="3" t="str">
        <f>IFERROR((VLOOKUP(B3026,Returns!$A$3:$B$802,2,0)),"No")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VLOOKUP(M3027,People!$A$2:$B$5,2,0)</f>
        <v>Chuck Magee</v>
      </c>
      <c r="W3027" s="3" t="str">
        <f>IFERROR((VLOOKUP(B3027,Returns!$A$3:$B$802,2,0)),"No")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VLOOKUP(M3028,People!$A$2:$B$5,2,0)</f>
        <v>Chuck Magee</v>
      </c>
      <c r="W3028" s="3" t="str">
        <f>IFERROR((VLOOKUP(B3028,Returns!$A$3:$B$802,2,0)),"No")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VLOOKUP(M3029,People!$A$2:$B$5,2,0)</f>
        <v>Anna Andreadi</v>
      </c>
      <c r="W3029" s="3" t="str">
        <f>IFERROR((VLOOKUP(B3029,Returns!$A$3:$B$802,2,0)),"No")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VLOOKUP(M3030,People!$A$2:$B$5,2,0)</f>
        <v>Cassandra Brandow</v>
      </c>
      <c r="W3030" s="3" t="str">
        <f>IFERROR((VLOOKUP(B3030,Returns!$A$3:$B$802,2,0)),"No")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VLOOKUP(M3031,People!$A$2:$B$5,2,0)</f>
        <v>Anna Andreadi</v>
      </c>
      <c r="W3031" s="3" t="str">
        <f>IFERROR((VLOOKUP(B3031,Returns!$A$3:$B$802,2,0)),"No")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VLOOKUP(M3032,People!$A$2:$B$5,2,0)</f>
        <v>Kelly Williams</v>
      </c>
      <c r="W3032" s="3" t="str">
        <f>IFERROR((VLOOKUP(B3032,Returns!$A$3:$B$802,2,0)),"No")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VLOOKUP(M3033,People!$A$2:$B$5,2,0)</f>
        <v>Kelly Williams</v>
      </c>
      <c r="W3033" s="3" t="str">
        <f>IFERROR((VLOOKUP(B3033,Returns!$A$3:$B$802,2,0)),"No")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VLOOKUP(M3034,People!$A$2:$B$5,2,0)</f>
        <v>Anna Andreadi</v>
      </c>
      <c r="W3034" s="3" t="str">
        <f>IFERROR((VLOOKUP(B3034,Returns!$A$3:$B$802,2,0)),"No")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VLOOKUP(M3035,People!$A$2:$B$5,2,0)</f>
        <v>Chuck Magee</v>
      </c>
      <c r="W3035" s="3" t="str">
        <f>IFERROR((VLOOKUP(B3035,Returns!$A$3:$B$802,2,0)),"No")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VLOOKUP(M3036,People!$A$2:$B$5,2,0)</f>
        <v>Cassandra Brandow</v>
      </c>
      <c r="W3036" s="3" t="str">
        <f>IFERROR((VLOOKUP(B3036,Returns!$A$3:$B$802,2,0)),"No")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VLOOKUP(M3037,People!$A$2:$B$5,2,0)</f>
        <v>Cassandra Brandow</v>
      </c>
      <c r="W3037" s="3" t="str">
        <f>IFERROR((VLOOKUP(B3037,Returns!$A$3:$B$802,2,0)),"No")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VLOOKUP(M3038,People!$A$2:$B$5,2,0)</f>
        <v>Cassandra Brandow</v>
      </c>
      <c r="W3038" s="3" t="str">
        <f>IFERROR((VLOOKUP(B3038,Returns!$A$3:$B$802,2,0)),"No")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VLOOKUP(M3039,People!$A$2:$B$5,2,0)</f>
        <v>Cassandra Brandow</v>
      </c>
      <c r="W3039" s="3" t="str">
        <f>IFERROR((VLOOKUP(B3039,Returns!$A$3:$B$802,2,0)),"No")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VLOOKUP(M3040,People!$A$2:$B$5,2,0)</f>
        <v>Cassandra Brandow</v>
      </c>
      <c r="W3040" s="3" t="str">
        <f>IFERROR((VLOOKUP(B3040,Returns!$A$3:$B$802,2,0)),"No")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VLOOKUP(M3041,People!$A$2:$B$5,2,0)</f>
        <v>Anna Andreadi</v>
      </c>
      <c r="W3041" s="3" t="str">
        <f>IFERROR((VLOOKUP(B3041,Returns!$A$3:$B$802,2,0)),"No")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VLOOKUP(M3042,People!$A$2:$B$5,2,0)</f>
        <v>Cassandra Brandow</v>
      </c>
      <c r="W3042" s="3" t="str">
        <f>IFERROR((VLOOKUP(B3042,Returns!$A$3:$B$802,2,0)),"No")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VLOOKUP(M3043,People!$A$2:$B$5,2,0)</f>
        <v>Anna Andreadi</v>
      </c>
      <c r="W3043" s="3" t="str">
        <f>IFERROR((VLOOKUP(B3043,Returns!$A$3:$B$802,2,0)),"No")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VLOOKUP(M3044,People!$A$2:$B$5,2,0)</f>
        <v>Anna Andreadi</v>
      </c>
      <c r="W3044" s="3" t="str">
        <f>IFERROR((VLOOKUP(B3044,Returns!$A$3:$B$802,2,0)),"No")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VLOOKUP(M3045,People!$A$2:$B$5,2,0)</f>
        <v>Anna Andreadi</v>
      </c>
      <c r="W3045" s="3" t="str">
        <f>IFERROR((VLOOKUP(B3045,Returns!$A$3:$B$802,2,0)),"No")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VLOOKUP(M3046,People!$A$2:$B$5,2,0)</f>
        <v>Chuck Magee</v>
      </c>
      <c r="W3046" s="3" t="str">
        <f>IFERROR((VLOOKUP(B3046,Returns!$A$3:$B$802,2,0)),"No")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VLOOKUP(M3047,People!$A$2:$B$5,2,0)</f>
        <v>Kelly Williams</v>
      </c>
      <c r="W3047" s="3" t="str">
        <f>IFERROR((VLOOKUP(B3047,Returns!$A$3:$B$802,2,0)),"No")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VLOOKUP(M3048,People!$A$2:$B$5,2,0)</f>
        <v>Kelly Williams</v>
      </c>
      <c r="W3048" s="3" t="str">
        <f>IFERROR((VLOOKUP(B3048,Returns!$A$3:$B$802,2,0)),"No")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VLOOKUP(M3049,People!$A$2:$B$5,2,0)</f>
        <v>Anna Andreadi</v>
      </c>
      <c r="W3049" s="3" t="str">
        <f>IFERROR((VLOOKUP(B3049,Returns!$A$3:$B$802,2,0)),"No")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VLOOKUP(M3050,People!$A$2:$B$5,2,0)</f>
        <v>Cassandra Brandow</v>
      </c>
      <c r="W3050" s="3" t="str">
        <f>IFERROR((VLOOKUP(B3050,Returns!$A$3:$B$802,2,0)),"No")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VLOOKUP(M3051,People!$A$2:$B$5,2,0)</f>
        <v>Cassandra Brandow</v>
      </c>
      <c r="W3051" s="3" t="str">
        <f>IFERROR((VLOOKUP(B3051,Returns!$A$3:$B$802,2,0)),"No")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VLOOKUP(M3052,People!$A$2:$B$5,2,0)</f>
        <v>Anna Andreadi</v>
      </c>
      <c r="W3052" s="3" t="str">
        <f>IFERROR((VLOOKUP(B3052,Returns!$A$3:$B$802,2,0)),"No")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VLOOKUP(M3053,People!$A$2:$B$5,2,0)</f>
        <v>Anna Andreadi</v>
      </c>
      <c r="W3053" s="3" t="str">
        <f>IFERROR((VLOOKUP(B3053,Returns!$A$3:$B$802,2,0)),"No")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VLOOKUP(M3054,People!$A$2:$B$5,2,0)</f>
        <v>Anna Andreadi</v>
      </c>
      <c r="W3054" s="3" t="str">
        <f>IFERROR((VLOOKUP(B3054,Returns!$A$3:$B$802,2,0)),"No")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VLOOKUP(M3055,People!$A$2:$B$5,2,0)</f>
        <v>Kelly Williams</v>
      </c>
      <c r="W3055" s="3" t="str">
        <f>IFERROR((VLOOKUP(B3055,Returns!$A$3:$B$802,2,0)),"No")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VLOOKUP(M3056,People!$A$2:$B$5,2,0)</f>
        <v>Kelly Williams</v>
      </c>
      <c r="W3056" s="3" t="str">
        <f>IFERROR((VLOOKUP(B3056,Returns!$A$3:$B$802,2,0)),"No")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VLOOKUP(M3057,People!$A$2:$B$5,2,0)</f>
        <v>Kelly Williams</v>
      </c>
      <c r="W3057" s="3" t="str">
        <f>IFERROR((VLOOKUP(B3057,Returns!$A$3:$B$802,2,0)),"No")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VLOOKUP(M3058,People!$A$2:$B$5,2,0)</f>
        <v>Anna Andreadi</v>
      </c>
      <c r="W3058" s="3" t="str">
        <f>IFERROR((VLOOKUP(B3058,Returns!$A$3:$B$802,2,0)),"No")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VLOOKUP(M3059,People!$A$2:$B$5,2,0)</f>
        <v>Anna Andreadi</v>
      </c>
      <c r="W3059" s="3" t="str">
        <f>IFERROR((VLOOKUP(B3059,Returns!$A$3:$B$802,2,0)),"No")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VLOOKUP(M3060,People!$A$2:$B$5,2,0)</f>
        <v>Anna Andreadi</v>
      </c>
      <c r="W3060" s="3" t="str">
        <f>IFERROR((VLOOKUP(B3060,Returns!$A$3:$B$802,2,0)),"No")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VLOOKUP(M3061,People!$A$2:$B$5,2,0)</f>
        <v>Anna Andreadi</v>
      </c>
      <c r="W3061" s="3" t="str">
        <f>IFERROR((VLOOKUP(B3061,Returns!$A$3:$B$802,2,0)),"No")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VLOOKUP(M3062,People!$A$2:$B$5,2,0)</f>
        <v>Chuck Magee</v>
      </c>
      <c r="W3062" s="3" t="str">
        <f>IFERROR((VLOOKUP(B3062,Returns!$A$3:$B$802,2,0)),"No")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VLOOKUP(M3063,People!$A$2:$B$5,2,0)</f>
        <v>Kelly Williams</v>
      </c>
      <c r="W3063" s="3" t="str">
        <f>IFERROR((VLOOKUP(B3063,Returns!$A$3:$B$802,2,0)),"No")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VLOOKUP(M3064,People!$A$2:$B$5,2,0)</f>
        <v>Chuck Magee</v>
      </c>
      <c r="W3064" s="3" t="str">
        <f>IFERROR((VLOOKUP(B3064,Returns!$A$3:$B$802,2,0)),"No")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VLOOKUP(M3065,People!$A$2:$B$5,2,0)</f>
        <v>Chuck Magee</v>
      </c>
      <c r="W3065" s="3" t="str">
        <f>IFERROR((VLOOKUP(B3065,Returns!$A$3:$B$802,2,0)),"No")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VLOOKUP(M3066,People!$A$2:$B$5,2,0)</f>
        <v>Anna Andreadi</v>
      </c>
      <c r="W3066" s="3" t="str">
        <f>IFERROR((VLOOKUP(B3066,Returns!$A$3:$B$802,2,0)),"No")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VLOOKUP(M3067,People!$A$2:$B$5,2,0)</f>
        <v>Anna Andreadi</v>
      </c>
      <c r="W3067" s="3" t="str">
        <f>IFERROR((VLOOKUP(B3067,Returns!$A$3:$B$802,2,0)),"No")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VLOOKUP(M3068,People!$A$2:$B$5,2,0)</f>
        <v>Anna Andreadi</v>
      </c>
      <c r="W3068" s="3" t="str">
        <f>IFERROR((VLOOKUP(B3068,Returns!$A$3:$B$802,2,0)),"No")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VLOOKUP(M3069,People!$A$2:$B$5,2,0)</f>
        <v>Anna Andreadi</v>
      </c>
      <c r="W3069" s="3" t="str">
        <f>IFERROR((VLOOKUP(B3069,Returns!$A$3:$B$802,2,0)),"No")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VLOOKUP(M3070,People!$A$2:$B$5,2,0)</f>
        <v>Anna Andreadi</v>
      </c>
      <c r="W3070" s="3" t="str">
        <f>IFERROR((VLOOKUP(B3070,Returns!$A$3:$B$802,2,0)),"No")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VLOOKUP(M3071,People!$A$2:$B$5,2,0)</f>
        <v>Chuck Magee</v>
      </c>
      <c r="W3071" s="3" t="str">
        <f>IFERROR((VLOOKUP(B3071,Returns!$A$3:$B$802,2,0)),"No")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VLOOKUP(M3072,People!$A$2:$B$5,2,0)</f>
        <v>Chuck Magee</v>
      </c>
      <c r="W3072" s="3" t="str">
        <f>IFERROR((VLOOKUP(B3072,Returns!$A$3:$B$802,2,0)),"No")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VLOOKUP(M3073,People!$A$2:$B$5,2,0)</f>
        <v>Chuck Magee</v>
      </c>
      <c r="W3073" s="3" t="str">
        <f>IFERROR((VLOOKUP(B3073,Returns!$A$3:$B$802,2,0)),"No")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VLOOKUP(M3074,People!$A$2:$B$5,2,0)</f>
        <v>Chuck Magee</v>
      </c>
      <c r="W3074" s="3" t="str">
        <f>IFERROR((VLOOKUP(B3074,Returns!$A$3:$B$802,2,0)),"No")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VLOOKUP(M3075,People!$A$2:$B$5,2,0)</f>
        <v>Anna Andreadi</v>
      </c>
      <c r="W3075" s="3" t="str">
        <f>IFERROR((VLOOKUP(B3075,Returns!$A$3:$B$802,2,0)),"No")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VLOOKUP(M3076,People!$A$2:$B$5,2,0)</f>
        <v>Anna Andreadi</v>
      </c>
      <c r="W3076" s="3" t="str">
        <f>IFERROR((VLOOKUP(B3076,Returns!$A$3:$B$802,2,0)),"No")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VLOOKUP(M3077,People!$A$2:$B$5,2,0)</f>
        <v>Kelly Williams</v>
      </c>
      <c r="W3077" s="3" t="str">
        <f>IFERROR((VLOOKUP(B3077,Returns!$A$3:$B$802,2,0)),"No")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VLOOKUP(M3078,People!$A$2:$B$5,2,0)</f>
        <v>Kelly Williams</v>
      </c>
      <c r="W3078" s="3" t="str">
        <f>IFERROR((VLOOKUP(B3078,Returns!$A$3:$B$802,2,0)),"No")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VLOOKUP(M3079,People!$A$2:$B$5,2,0)</f>
        <v>Kelly Williams</v>
      </c>
      <c r="W3079" s="3" t="str">
        <f>IFERROR((VLOOKUP(B3079,Returns!$A$3:$B$802,2,0)),"No")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VLOOKUP(M3080,People!$A$2:$B$5,2,0)</f>
        <v>Anna Andreadi</v>
      </c>
      <c r="W3080" s="3" t="str">
        <f>IFERROR((VLOOKUP(B3080,Returns!$A$3:$B$802,2,0)),"No")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VLOOKUP(M3081,People!$A$2:$B$5,2,0)</f>
        <v>Anna Andreadi</v>
      </c>
      <c r="W3081" s="3" t="str">
        <f>IFERROR((VLOOKUP(B3081,Returns!$A$3:$B$802,2,0)),"No")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VLOOKUP(M3082,People!$A$2:$B$5,2,0)</f>
        <v>Anna Andreadi</v>
      </c>
      <c r="W3082" s="3" t="str">
        <f>IFERROR((VLOOKUP(B3082,Returns!$A$3:$B$802,2,0)),"No")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VLOOKUP(M3083,People!$A$2:$B$5,2,0)</f>
        <v>Cassandra Brandow</v>
      </c>
      <c r="W3083" s="3" t="str">
        <f>IFERROR((VLOOKUP(B3083,Returns!$A$3:$B$802,2,0)),"No")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VLOOKUP(M3084,People!$A$2:$B$5,2,0)</f>
        <v>Cassandra Brandow</v>
      </c>
      <c r="W3084" s="3" t="str">
        <f>IFERROR((VLOOKUP(B3084,Returns!$A$3:$B$802,2,0)),"No")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VLOOKUP(M3085,People!$A$2:$B$5,2,0)</f>
        <v>Chuck Magee</v>
      </c>
      <c r="W3085" s="3" t="str">
        <f>IFERROR((VLOOKUP(B3085,Returns!$A$3:$B$802,2,0)),"No")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VLOOKUP(M3086,People!$A$2:$B$5,2,0)</f>
        <v>Kelly Williams</v>
      </c>
      <c r="W3086" s="3" t="str">
        <f>IFERROR((VLOOKUP(B3086,Returns!$A$3:$B$802,2,0)),"No")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VLOOKUP(M3087,People!$A$2:$B$5,2,0)</f>
        <v>Kelly Williams</v>
      </c>
      <c r="W3087" s="3" t="str">
        <f>IFERROR((VLOOKUP(B3087,Returns!$A$3:$B$802,2,0)),"No")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VLOOKUP(M3088,People!$A$2:$B$5,2,0)</f>
        <v>Kelly Williams</v>
      </c>
      <c r="W3088" s="3" t="str">
        <f>IFERROR((VLOOKUP(B3088,Returns!$A$3:$B$802,2,0)),"No")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VLOOKUP(M3089,People!$A$2:$B$5,2,0)</f>
        <v>Kelly Williams</v>
      </c>
      <c r="W3089" s="3" t="str">
        <f>IFERROR((VLOOKUP(B3089,Returns!$A$3:$B$802,2,0)),"No")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VLOOKUP(M3090,People!$A$2:$B$5,2,0)</f>
        <v>Cassandra Brandow</v>
      </c>
      <c r="W3090" s="3" t="str">
        <f>IFERROR((VLOOKUP(B3090,Returns!$A$3:$B$802,2,0)),"No")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VLOOKUP(M3091,People!$A$2:$B$5,2,0)</f>
        <v>Cassandra Brandow</v>
      </c>
      <c r="W3091" s="3" t="str">
        <f>IFERROR((VLOOKUP(B3091,Returns!$A$3:$B$802,2,0)),"No")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VLOOKUP(M3092,People!$A$2:$B$5,2,0)</f>
        <v>Chuck Magee</v>
      </c>
      <c r="W3092" s="3" t="str">
        <f>IFERROR((VLOOKUP(B3092,Returns!$A$3:$B$802,2,0)),"No")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VLOOKUP(M3093,People!$A$2:$B$5,2,0)</f>
        <v>Chuck Magee</v>
      </c>
      <c r="W3093" s="3" t="str">
        <f>IFERROR((VLOOKUP(B3093,Returns!$A$3:$B$802,2,0)),"No")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VLOOKUP(M3094,People!$A$2:$B$5,2,0)</f>
        <v>Chuck Magee</v>
      </c>
      <c r="W3094" s="3" t="str">
        <f>IFERROR((VLOOKUP(B3094,Returns!$A$3:$B$802,2,0)),"No")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VLOOKUP(M3095,People!$A$2:$B$5,2,0)</f>
        <v>Kelly Williams</v>
      </c>
      <c r="W3095" s="3" t="str">
        <f>IFERROR((VLOOKUP(B3095,Returns!$A$3:$B$802,2,0)),"No")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VLOOKUP(M3096,People!$A$2:$B$5,2,0)</f>
        <v>Kelly Williams</v>
      </c>
      <c r="W3096" s="3" t="str">
        <f>IFERROR((VLOOKUP(B3096,Returns!$A$3:$B$802,2,0)),"No")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VLOOKUP(M3097,People!$A$2:$B$5,2,0)</f>
        <v>Kelly Williams</v>
      </c>
      <c r="W3097" s="3" t="str">
        <f>IFERROR((VLOOKUP(B3097,Returns!$A$3:$B$802,2,0)),"No")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VLOOKUP(M3098,People!$A$2:$B$5,2,0)</f>
        <v>Kelly Williams</v>
      </c>
      <c r="W3098" s="3" t="str">
        <f>IFERROR((VLOOKUP(B3098,Returns!$A$3:$B$802,2,0)),"No")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VLOOKUP(M3099,People!$A$2:$B$5,2,0)</f>
        <v>Kelly Williams</v>
      </c>
      <c r="W3099" s="3" t="str">
        <f>IFERROR((VLOOKUP(B3099,Returns!$A$3:$B$802,2,0)),"No")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VLOOKUP(M3100,People!$A$2:$B$5,2,0)</f>
        <v>Kelly Williams</v>
      </c>
      <c r="W3100" s="3" t="str">
        <f>IFERROR((VLOOKUP(B3100,Returns!$A$3:$B$802,2,0)),"No")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VLOOKUP(M3101,People!$A$2:$B$5,2,0)</f>
        <v>Chuck Magee</v>
      </c>
      <c r="W3101" s="3" t="str">
        <f>IFERROR((VLOOKUP(B3101,Returns!$A$3:$B$802,2,0)),"No")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VLOOKUP(M3102,People!$A$2:$B$5,2,0)</f>
        <v>Chuck Magee</v>
      </c>
      <c r="W3102" s="3" t="str">
        <f>IFERROR((VLOOKUP(B3102,Returns!$A$3:$B$802,2,0)),"No")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VLOOKUP(M3103,People!$A$2:$B$5,2,0)</f>
        <v>Chuck Magee</v>
      </c>
      <c r="W3103" s="3" t="str">
        <f>IFERROR((VLOOKUP(B3103,Returns!$A$3:$B$802,2,0)),"No")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VLOOKUP(M3104,People!$A$2:$B$5,2,0)</f>
        <v>Chuck Magee</v>
      </c>
      <c r="W3104" s="3" t="str">
        <f>IFERROR((VLOOKUP(B3104,Returns!$A$3:$B$802,2,0)),"No")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VLOOKUP(M3105,People!$A$2:$B$5,2,0)</f>
        <v>Chuck Magee</v>
      </c>
      <c r="W3105" s="3" t="str">
        <f>IFERROR((VLOOKUP(B3105,Returns!$A$3:$B$802,2,0)),"No")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VLOOKUP(M3106,People!$A$2:$B$5,2,0)</f>
        <v>Chuck Magee</v>
      </c>
      <c r="W3106" s="3" t="str">
        <f>IFERROR((VLOOKUP(B3106,Returns!$A$3:$B$802,2,0)),"No")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VLOOKUP(M3107,People!$A$2:$B$5,2,0)</f>
        <v>Kelly Williams</v>
      </c>
      <c r="W3107" s="3" t="str">
        <f>IFERROR((VLOOKUP(B3107,Returns!$A$3:$B$802,2,0)),"No")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VLOOKUP(M3108,People!$A$2:$B$5,2,0)</f>
        <v>Kelly Williams</v>
      </c>
      <c r="W3108" s="3" t="str">
        <f>IFERROR((VLOOKUP(B3108,Returns!$A$3:$B$802,2,0)),"No")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VLOOKUP(M3109,People!$A$2:$B$5,2,0)</f>
        <v>Kelly Williams</v>
      </c>
      <c r="W3109" s="3" t="str">
        <f>IFERROR((VLOOKUP(B3109,Returns!$A$3:$B$802,2,0)),"No")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VLOOKUP(M3110,People!$A$2:$B$5,2,0)</f>
        <v>Kelly Williams</v>
      </c>
      <c r="W3110" s="3" t="str">
        <f>IFERROR((VLOOKUP(B3110,Returns!$A$3:$B$802,2,0)),"No")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VLOOKUP(M3111,People!$A$2:$B$5,2,0)</f>
        <v>Kelly Williams</v>
      </c>
      <c r="W3111" s="3" t="str">
        <f>IFERROR((VLOOKUP(B3111,Returns!$A$3:$B$802,2,0)),"No")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VLOOKUP(M3112,People!$A$2:$B$5,2,0)</f>
        <v>Kelly Williams</v>
      </c>
      <c r="W3112" s="3" t="str">
        <f>IFERROR((VLOOKUP(B3112,Returns!$A$3:$B$802,2,0)),"No")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VLOOKUP(M3113,People!$A$2:$B$5,2,0)</f>
        <v>Kelly Williams</v>
      </c>
      <c r="W3113" s="3" t="str">
        <f>IFERROR((VLOOKUP(B3113,Returns!$A$3:$B$802,2,0)),"No")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VLOOKUP(M3114,People!$A$2:$B$5,2,0)</f>
        <v>Anna Andreadi</v>
      </c>
      <c r="W3114" s="3" t="str">
        <f>IFERROR((VLOOKUP(B3114,Returns!$A$3:$B$802,2,0)),"No")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VLOOKUP(M3115,People!$A$2:$B$5,2,0)</f>
        <v>Anna Andreadi</v>
      </c>
      <c r="W3115" s="3" t="str">
        <f>IFERROR((VLOOKUP(B3115,Returns!$A$3:$B$802,2,0)),"No")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VLOOKUP(M3116,People!$A$2:$B$5,2,0)</f>
        <v>Anna Andreadi</v>
      </c>
      <c r="W3116" s="3" t="str">
        <f>IFERROR((VLOOKUP(B3116,Returns!$A$3:$B$802,2,0)),"No")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VLOOKUP(M3117,People!$A$2:$B$5,2,0)</f>
        <v>Anna Andreadi</v>
      </c>
      <c r="W3117" s="3" t="str">
        <f>IFERROR((VLOOKUP(B3117,Returns!$A$3:$B$802,2,0)),"No")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VLOOKUP(M3118,People!$A$2:$B$5,2,0)</f>
        <v>Anna Andreadi</v>
      </c>
      <c r="W3118" s="3" t="str">
        <f>IFERROR((VLOOKUP(B3118,Returns!$A$3:$B$802,2,0)),"No")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VLOOKUP(M3119,People!$A$2:$B$5,2,0)</f>
        <v>Anna Andreadi</v>
      </c>
      <c r="W3119" s="3" t="str">
        <f>IFERROR((VLOOKUP(B3119,Returns!$A$3:$B$802,2,0)),"No")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VLOOKUP(M3120,People!$A$2:$B$5,2,0)</f>
        <v>Cassandra Brandow</v>
      </c>
      <c r="W3120" s="3" t="str">
        <f>IFERROR((VLOOKUP(B3120,Returns!$A$3:$B$802,2,0)),"No")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VLOOKUP(M3121,People!$A$2:$B$5,2,0)</f>
        <v>Cassandra Brandow</v>
      </c>
      <c r="W3121" s="3" t="str">
        <f>IFERROR((VLOOKUP(B3121,Returns!$A$3:$B$802,2,0)),"No")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VLOOKUP(M3122,People!$A$2:$B$5,2,0)</f>
        <v>Cassandra Brandow</v>
      </c>
      <c r="W3122" s="3" t="str">
        <f>IFERROR((VLOOKUP(B3122,Returns!$A$3:$B$802,2,0)),"No")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VLOOKUP(M3123,People!$A$2:$B$5,2,0)</f>
        <v>Cassandra Brandow</v>
      </c>
      <c r="W3123" s="3" t="str">
        <f>IFERROR((VLOOKUP(B3123,Returns!$A$3:$B$802,2,0)),"No")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VLOOKUP(M3124,People!$A$2:$B$5,2,0)</f>
        <v>Cassandra Brandow</v>
      </c>
      <c r="W3124" s="3" t="str">
        <f>IFERROR((VLOOKUP(B3124,Returns!$A$3:$B$802,2,0)),"No")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VLOOKUP(M3125,People!$A$2:$B$5,2,0)</f>
        <v>Cassandra Brandow</v>
      </c>
      <c r="W3125" s="3" t="str">
        <f>IFERROR((VLOOKUP(B3125,Returns!$A$3:$B$802,2,0)),"No")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VLOOKUP(M3126,People!$A$2:$B$5,2,0)</f>
        <v>Cassandra Brandow</v>
      </c>
      <c r="W3126" s="3" t="str">
        <f>IFERROR((VLOOKUP(B3126,Returns!$A$3:$B$802,2,0)),"No")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VLOOKUP(M3127,People!$A$2:$B$5,2,0)</f>
        <v>Cassandra Brandow</v>
      </c>
      <c r="W3127" s="3" t="str">
        <f>IFERROR((VLOOKUP(B3127,Returns!$A$3:$B$802,2,0)),"No")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VLOOKUP(M3128,People!$A$2:$B$5,2,0)</f>
        <v>Chuck Magee</v>
      </c>
      <c r="W3128" s="3" t="str">
        <f>IFERROR((VLOOKUP(B3128,Returns!$A$3:$B$802,2,0)),"No")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VLOOKUP(M3129,People!$A$2:$B$5,2,0)</f>
        <v>Chuck Magee</v>
      </c>
      <c r="W3129" s="3" t="str">
        <f>IFERROR((VLOOKUP(B3129,Returns!$A$3:$B$802,2,0)),"No")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VLOOKUP(M3130,People!$A$2:$B$5,2,0)</f>
        <v>Anna Andreadi</v>
      </c>
      <c r="W3130" s="3" t="str">
        <f>IFERROR((VLOOKUP(B3130,Returns!$A$3:$B$802,2,0)),"No")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VLOOKUP(M3131,People!$A$2:$B$5,2,0)</f>
        <v>Anna Andreadi</v>
      </c>
      <c r="W3131" s="3" t="str">
        <f>IFERROR((VLOOKUP(B3131,Returns!$A$3:$B$802,2,0)),"No")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VLOOKUP(M3132,People!$A$2:$B$5,2,0)</f>
        <v>Anna Andreadi</v>
      </c>
      <c r="W3132" s="3" t="str">
        <f>IFERROR((VLOOKUP(B3132,Returns!$A$3:$B$802,2,0)),"No")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VLOOKUP(M3133,People!$A$2:$B$5,2,0)</f>
        <v>Anna Andreadi</v>
      </c>
      <c r="W3133" s="3" t="str">
        <f>IFERROR((VLOOKUP(B3133,Returns!$A$3:$B$802,2,0)),"No")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VLOOKUP(M3134,People!$A$2:$B$5,2,0)</f>
        <v>Chuck Magee</v>
      </c>
      <c r="W3134" s="3" t="str">
        <f>IFERROR((VLOOKUP(B3134,Returns!$A$3:$B$802,2,0)),"No")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VLOOKUP(M3135,People!$A$2:$B$5,2,0)</f>
        <v>Chuck Magee</v>
      </c>
      <c r="W3135" s="3" t="str">
        <f>IFERROR((VLOOKUP(B3135,Returns!$A$3:$B$802,2,0)),"No")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VLOOKUP(M3136,People!$A$2:$B$5,2,0)</f>
        <v>Kelly Williams</v>
      </c>
      <c r="W3136" s="3" t="str">
        <f>IFERROR((VLOOKUP(B3136,Returns!$A$3:$B$802,2,0)),"No")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VLOOKUP(M3137,People!$A$2:$B$5,2,0)</f>
        <v>Kelly Williams</v>
      </c>
      <c r="W3137" s="3" t="str">
        <f>IFERROR((VLOOKUP(B3137,Returns!$A$3:$B$802,2,0)),"No")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VLOOKUP(M3138,People!$A$2:$B$5,2,0)</f>
        <v>Kelly Williams</v>
      </c>
      <c r="W3138" s="3" t="str">
        <f>IFERROR((VLOOKUP(B3138,Returns!$A$3:$B$802,2,0)),"No")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VLOOKUP(M3139,People!$A$2:$B$5,2,0)</f>
        <v>Kelly Williams</v>
      </c>
      <c r="W3139" s="3" t="str">
        <f>IFERROR((VLOOKUP(B3139,Returns!$A$3:$B$802,2,0)),"No")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VLOOKUP(M3140,People!$A$2:$B$5,2,0)</f>
        <v>Kelly Williams</v>
      </c>
      <c r="W3140" s="3" t="str">
        <f>IFERROR((VLOOKUP(B3140,Returns!$A$3:$B$802,2,0)),"No")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VLOOKUP(M3141,People!$A$2:$B$5,2,0)</f>
        <v>Kelly Williams</v>
      </c>
      <c r="W3141" s="3" t="str">
        <f>IFERROR((VLOOKUP(B3141,Returns!$A$3:$B$802,2,0)),"No")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VLOOKUP(M3142,People!$A$2:$B$5,2,0)</f>
        <v>Chuck Magee</v>
      </c>
      <c r="W3142" s="3" t="str">
        <f>IFERROR((VLOOKUP(B3142,Returns!$A$3:$B$802,2,0)),"No")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VLOOKUP(M3143,People!$A$2:$B$5,2,0)</f>
        <v>Kelly Williams</v>
      </c>
      <c r="W3143" s="3" t="str">
        <f>IFERROR((VLOOKUP(B3143,Returns!$A$3:$B$802,2,0)),"No")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VLOOKUP(M3144,People!$A$2:$B$5,2,0)</f>
        <v>Chuck Magee</v>
      </c>
      <c r="W3144" s="3" t="str">
        <f>IFERROR((VLOOKUP(B3144,Returns!$A$3:$B$802,2,0)),"No")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VLOOKUP(M3145,People!$A$2:$B$5,2,0)</f>
        <v>Chuck Magee</v>
      </c>
      <c r="W3145" s="3" t="str">
        <f>IFERROR((VLOOKUP(B3145,Returns!$A$3:$B$802,2,0)),"No")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VLOOKUP(M3146,People!$A$2:$B$5,2,0)</f>
        <v>Kelly Williams</v>
      </c>
      <c r="W3146" s="3" t="str">
        <f>IFERROR((VLOOKUP(B3146,Returns!$A$3:$B$802,2,0)),"No")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VLOOKUP(M3147,People!$A$2:$B$5,2,0)</f>
        <v>Anna Andreadi</v>
      </c>
      <c r="W3147" s="3" t="str">
        <f>IFERROR((VLOOKUP(B3147,Returns!$A$3:$B$802,2,0)),"No")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VLOOKUP(M3148,People!$A$2:$B$5,2,0)</f>
        <v>Anna Andreadi</v>
      </c>
      <c r="W3148" s="3" t="str">
        <f>IFERROR((VLOOKUP(B3148,Returns!$A$3:$B$802,2,0)),"No")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VLOOKUP(M3149,People!$A$2:$B$5,2,0)</f>
        <v>Anna Andreadi</v>
      </c>
      <c r="W3149" s="3" t="str">
        <f>IFERROR((VLOOKUP(B3149,Returns!$A$3:$B$802,2,0)),"No")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VLOOKUP(M3150,People!$A$2:$B$5,2,0)</f>
        <v>Chuck Magee</v>
      </c>
      <c r="W3150" s="3" t="str">
        <f>IFERROR((VLOOKUP(B3150,Returns!$A$3:$B$802,2,0)),"No")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VLOOKUP(M3151,People!$A$2:$B$5,2,0)</f>
        <v>Anna Andreadi</v>
      </c>
      <c r="W3151" s="3" t="str">
        <f>IFERROR((VLOOKUP(B3151,Returns!$A$3:$B$802,2,0)),"No")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VLOOKUP(M3152,People!$A$2:$B$5,2,0)</f>
        <v>Chuck Magee</v>
      </c>
      <c r="W3152" s="3" t="str">
        <f>IFERROR((VLOOKUP(B3152,Returns!$A$3:$B$802,2,0)),"No")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VLOOKUP(M3153,People!$A$2:$B$5,2,0)</f>
        <v>Chuck Magee</v>
      </c>
      <c r="W3153" s="3" t="str">
        <f>IFERROR((VLOOKUP(B3153,Returns!$A$3:$B$802,2,0)),"No")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VLOOKUP(M3154,People!$A$2:$B$5,2,0)</f>
        <v>Chuck Magee</v>
      </c>
      <c r="W3154" s="3" t="str">
        <f>IFERROR((VLOOKUP(B3154,Returns!$A$3:$B$802,2,0)),"No")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VLOOKUP(M3155,People!$A$2:$B$5,2,0)</f>
        <v>Chuck Magee</v>
      </c>
      <c r="W3155" s="3" t="str">
        <f>IFERROR((VLOOKUP(B3155,Returns!$A$3:$B$802,2,0)),"No")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VLOOKUP(M3156,People!$A$2:$B$5,2,0)</f>
        <v>Kelly Williams</v>
      </c>
      <c r="W3156" s="3" t="str">
        <f>IFERROR((VLOOKUP(B3156,Returns!$A$3:$B$802,2,0)),"No")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VLOOKUP(M3157,People!$A$2:$B$5,2,0)</f>
        <v>Anna Andreadi</v>
      </c>
      <c r="W3157" s="3" t="str">
        <f>IFERROR((VLOOKUP(B3157,Returns!$A$3:$B$802,2,0)),"No")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VLOOKUP(M3158,People!$A$2:$B$5,2,0)</f>
        <v>Chuck Magee</v>
      </c>
      <c r="W3158" s="3" t="str">
        <f>IFERROR((VLOOKUP(B3158,Returns!$A$3:$B$802,2,0)),"No")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VLOOKUP(M3159,People!$A$2:$B$5,2,0)</f>
        <v>Chuck Magee</v>
      </c>
      <c r="W3159" s="3" t="str">
        <f>IFERROR((VLOOKUP(B3159,Returns!$A$3:$B$802,2,0)),"No")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VLOOKUP(M3160,People!$A$2:$B$5,2,0)</f>
        <v>Cassandra Brandow</v>
      </c>
      <c r="W3160" s="3" t="str">
        <f>IFERROR((VLOOKUP(B3160,Returns!$A$3:$B$802,2,0)),"No")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VLOOKUP(M3161,People!$A$2:$B$5,2,0)</f>
        <v>Cassandra Brandow</v>
      </c>
      <c r="W3161" s="3" t="str">
        <f>IFERROR((VLOOKUP(B3161,Returns!$A$3:$B$802,2,0)),"No")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VLOOKUP(M3162,People!$A$2:$B$5,2,0)</f>
        <v>Kelly Williams</v>
      </c>
      <c r="W3162" s="3" t="str">
        <f>IFERROR((VLOOKUP(B3162,Returns!$A$3:$B$802,2,0)),"No")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VLOOKUP(M3163,People!$A$2:$B$5,2,0)</f>
        <v>Anna Andreadi</v>
      </c>
      <c r="W3163" s="3" t="str">
        <f>IFERROR((VLOOKUP(B3163,Returns!$A$3:$B$802,2,0)),"No")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VLOOKUP(M3164,People!$A$2:$B$5,2,0)</f>
        <v>Anna Andreadi</v>
      </c>
      <c r="W3164" s="3" t="str">
        <f>IFERROR((VLOOKUP(B3164,Returns!$A$3:$B$802,2,0)),"No")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VLOOKUP(M3165,People!$A$2:$B$5,2,0)</f>
        <v>Anna Andreadi</v>
      </c>
      <c r="W3165" s="3" t="str">
        <f>IFERROR((VLOOKUP(B3165,Returns!$A$3:$B$802,2,0)),"No")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VLOOKUP(M3166,People!$A$2:$B$5,2,0)</f>
        <v>Anna Andreadi</v>
      </c>
      <c r="W3166" s="3" t="str">
        <f>IFERROR((VLOOKUP(B3166,Returns!$A$3:$B$802,2,0)),"No")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VLOOKUP(M3167,People!$A$2:$B$5,2,0)</f>
        <v>Anna Andreadi</v>
      </c>
      <c r="W3167" s="3" t="str">
        <f>IFERROR((VLOOKUP(B3167,Returns!$A$3:$B$802,2,0)),"No")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VLOOKUP(M3168,People!$A$2:$B$5,2,0)</f>
        <v>Anna Andreadi</v>
      </c>
      <c r="W3168" s="3" t="str">
        <f>IFERROR((VLOOKUP(B3168,Returns!$A$3:$B$802,2,0)),"No")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VLOOKUP(M3169,People!$A$2:$B$5,2,0)</f>
        <v>Kelly Williams</v>
      </c>
      <c r="W3169" s="3" t="str">
        <f>IFERROR((VLOOKUP(B3169,Returns!$A$3:$B$802,2,0)),"No")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VLOOKUP(M3170,People!$A$2:$B$5,2,0)</f>
        <v>Cassandra Brandow</v>
      </c>
      <c r="W3170" s="3" t="str">
        <f>IFERROR((VLOOKUP(B3170,Returns!$A$3:$B$802,2,0)),"No")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VLOOKUP(M3171,People!$A$2:$B$5,2,0)</f>
        <v>Cassandra Brandow</v>
      </c>
      <c r="W3171" s="3" t="str">
        <f>IFERROR((VLOOKUP(B3171,Returns!$A$3:$B$802,2,0)),"No")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VLOOKUP(M3172,People!$A$2:$B$5,2,0)</f>
        <v>Cassandra Brandow</v>
      </c>
      <c r="W3172" s="3" t="str">
        <f>IFERROR((VLOOKUP(B3172,Returns!$A$3:$B$802,2,0)),"No")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VLOOKUP(M3173,People!$A$2:$B$5,2,0)</f>
        <v>Kelly Williams</v>
      </c>
      <c r="W3173" s="3" t="str">
        <f>IFERROR((VLOOKUP(B3173,Returns!$A$3:$B$802,2,0)),"No")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VLOOKUP(M3174,People!$A$2:$B$5,2,0)</f>
        <v>Kelly Williams</v>
      </c>
      <c r="W3174" s="3" t="str">
        <f>IFERROR((VLOOKUP(B3174,Returns!$A$3:$B$802,2,0)),"No")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VLOOKUP(M3175,People!$A$2:$B$5,2,0)</f>
        <v>Kelly Williams</v>
      </c>
      <c r="W3175" s="3" t="str">
        <f>IFERROR((VLOOKUP(B3175,Returns!$A$3:$B$802,2,0)),"No")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VLOOKUP(M3176,People!$A$2:$B$5,2,0)</f>
        <v>Kelly Williams</v>
      </c>
      <c r="W3176" s="3" t="str">
        <f>IFERROR((VLOOKUP(B3176,Returns!$A$3:$B$802,2,0)),"No")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VLOOKUP(M3177,People!$A$2:$B$5,2,0)</f>
        <v>Anna Andreadi</v>
      </c>
      <c r="W3177" s="3" t="str">
        <f>IFERROR((VLOOKUP(B3177,Returns!$A$3:$B$802,2,0)),"No")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VLOOKUP(M3178,People!$A$2:$B$5,2,0)</f>
        <v>Anna Andreadi</v>
      </c>
      <c r="W3178" s="3" t="str">
        <f>IFERROR((VLOOKUP(B3178,Returns!$A$3:$B$802,2,0)),"No")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VLOOKUP(M3179,People!$A$2:$B$5,2,0)</f>
        <v>Chuck Magee</v>
      </c>
      <c r="W3179" s="3" t="str">
        <f>IFERROR((VLOOKUP(B3179,Returns!$A$3:$B$802,2,0)),"No")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VLOOKUP(M3180,People!$A$2:$B$5,2,0)</f>
        <v>Chuck Magee</v>
      </c>
      <c r="W3180" s="3" t="str">
        <f>IFERROR((VLOOKUP(B3180,Returns!$A$3:$B$802,2,0)),"No")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VLOOKUP(M3181,People!$A$2:$B$5,2,0)</f>
        <v>Chuck Magee</v>
      </c>
      <c r="W3181" s="3" t="str">
        <f>IFERROR((VLOOKUP(B3181,Returns!$A$3:$B$802,2,0)),"No")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VLOOKUP(M3182,People!$A$2:$B$5,2,0)</f>
        <v>Chuck Magee</v>
      </c>
      <c r="W3182" s="3" t="str">
        <f>IFERROR((VLOOKUP(B3182,Returns!$A$3:$B$802,2,0)),"No")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VLOOKUP(M3183,People!$A$2:$B$5,2,0)</f>
        <v>Chuck Magee</v>
      </c>
      <c r="W3183" s="3" t="str">
        <f>IFERROR((VLOOKUP(B3183,Returns!$A$3:$B$802,2,0)),"No")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VLOOKUP(M3184,People!$A$2:$B$5,2,0)</f>
        <v>Chuck Magee</v>
      </c>
      <c r="W3184" s="3" t="str">
        <f>IFERROR((VLOOKUP(B3184,Returns!$A$3:$B$802,2,0)),"No")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VLOOKUP(M3185,People!$A$2:$B$5,2,0)</f>
        <v>Chuck Magee</v>
      </c>
      <c r="W3185" s="3" t="str">
        <f>IFERROR((VLOOKUP(B3185,Returns!$A$3:$B$802,2,0)),"No")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VLOOKUP(M3186,People!$A$2:$B$5,2,0)</f>
        <v>Chuck Magee</v>
      </c>
      <c r="W3186" s="3" t="str">
        <f>IFERROR((VLOOKUP(B3186,Returns!$A$3:$B$802,2,0)),"No")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VLOOKUP(M3187,People!$A$2:$B$5,2,0)</f>
        <v>Kelly Williams</v>
      </c>
      <c r="W3187" s="3" t="str">
        <f>IFERROR((VLOOKUP(B3187,Returns!$A$3:$B$802,2,0)),"No")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VLOOKUP(M3188,People!$A$2:$B$5,2,0)</f>
        <v>Kelly Williams</v>
      </c>
      <c r="W3188" s="3" t="str">
        <f>IFERROR((VLOOKUP(B3188,Returns!$A$3:$B$802,2,0)),"No")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VLOOKUP(M3189,People!$A$2:$B$5,2,0)</f>
        <v>Chuck Magee</v>
      </c>
      <c r="W3189" s="3" t="str">
        <f>IFERROR((VLOOKUP(B3189,Returns!$A$3:$B$802,2,0)),"No")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VLOOKUP(M3190,People!$A$2:$B$5,2,0)</f>
        <v>Anna Andreadi</v>
      </c>
      <c r="W3190" s="3" t="str">
        <f>IFERROR((VLOOKUP(B3190,Returns!$A$3:$B$802,2,0)),"No")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VLOOKUP(M3191,People!$A$2:$B$5,2,0)</f>
        <v>Anna Andreadi</v>
      </c>
      <c r="W3191" s="3" t="str">
        <f>IFERROR((VLOOKUP(B3191,Returns!$A$3:$B$802,2,0)),"No")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VLOOKUP(M3192,People!$A$2:$B$5,2,0)</f>
        <v>Kelly Williams</v>
      </c>
      <c r="W3192" s="3" t="str">
        <f>IFERROR((VLOOKUP(B3192,Returns!$A$3:$B$802,2,0)),"No")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VLOOKUP(M3193,People!$A$2:$B$5,2,0)</f>
        <v>Chuck Magee</v>
      </c>
      <c r="W3193" s="3" t="str">
        <f>IFERROR((VLOOKUP(B3193,Returns!$A$3:$B$802,2,0)),"No")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VLOOKUP(M3194,People!$A$2:$B$5,2,0)</f>
        <v>Kelly Williams</v>
      </c>
      <c r="W3194" s="3" t="str">
        <f>IFERROR((VLOOKUP(B3194,Returns!$A$3:$B$802,2,0)),"No")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VLOOKUP(M3195,People!$A$2:$B$5,2,0)</f>
        <v>Kelly Williams</v>
      </c>
      <c r="W3195" s="3" t="str">
        <f>IFERROR((VLOOKUP(B3195,Returns!$A$3:$B$802,2,0)),"No")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VLOOKUP(M3196,People!$A$2:$B$5,2,0)</f>
        <v>Kelly Williams</v>
      </c>
      <c r="W3196" s="3" t="str">
        <f>IFERROR((VLOOKUP(B3196,Returns!$A$3:$B$802,2,0)),"No")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VLOOKUP(M3197,People!$A$2:$B$5,2,0)</f>
        <v>Cassandra Brandow</v>
      </c>
      <c r="W3197" s="3" t="str">
        <f>IFERROR((VLOOKUP(B3197,Returns!$A$3:$B$802,2,0)),"No")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VLOOKUP(M3198,People!$A$2:$B$5,2,0)</f>
        <v>Chuck Magee</v>
      </c>
      <c r="W3198" s="3" t="str">
        <f>IFERROR((VLOOKUP(B3198,Returns!$A$3:$B$802,2,0)),"No")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VLOOKUP(M3199,People!$A$2:$B$5,2,0)</f>
        <v>Anna Andreadi</v>
      </c>
      <c r="W3199" s="3" t="str">
        <f>IFERROR((VLOOKUP(B3199,Returns!$A$3:$B$802,2,0)),"No")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VLOOKUP(M3200,People!$A$2:$B$5,2,0)</f>
        <v>Cassandra Brandow</v>
      </c>
      <c r="W3200" s="3" t="str">
        <f>IFERROR((VLOOKUP(B3200,Returns!$A$3:$B$802,2,0)),"No")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VLOOKUP(M3201,People!$A$2:$B$5,2,0)</f>
        <v>Chuck Magee</v>
      </c>
      <c r="W3201" s="3" t="str">
        <f>IFERROR((VLOOKUP(B3201,Returns!$A$3:$B$802,2,0)),"No")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VLOOKUP(M3202,People!$A$2:$B$5,2,0)</f>
        <v>Chuck Magee</v>
      </c>
      <c r="W3202" s="3" t="str">
        <f>IFERROR((VLOOKUP(B3202,Returns!$A$3:$B$802,2,0)),"No")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VLOOKUP(M3203,People!$A$2:$B$5,2,0)</f>
        <v>Chuck Magee</v>
      </c>
      <c r="W3203" s="3" t="str">
        <f>IFERROR((VLOOKUP(B3203,Returns!$A$3:$B$802,2,0)),"No")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VLOOKUP(M3204,People!$A$2:$B$5,2,0)</f>
        <v>Anna Andreadi</v>
      </c>
      <c r="W3204" s="3" t="str">
        <f>IFERROR((VLOOKUP(B3204,Returns!$A$3:$B$802,2,0)),"No")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VLOOKUP(M3205,People!$A$2:$B$5,2,0)</f>
        <v>Anna Andreadi</v>
      </c>
      <c r="W3205" s="3" t="str">
        <f>IFERROR((VLOOKUP(B3205,Returns!$A$3:$B$802,2,0)),"No")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VLOOKUP(M3206,People!$A$2:$B$5,2,0)</f>
        <v>Anna Andreadi</v>
      </c>
      <c r="W3206" s="3" t="str">
        <f>IFERROR((VLOOKUP(B3206,Returns!$A$3:$B$802,2,0)),"No")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VLOOKUP(M3207,People!$A$2:$B$5,2,0)</f>
        <v>Anna Andreadi</v>
      </c>
      <c r="W3207" s="3" t="str">
        <f>IFERROR((VLOOKUP(B3207,Returns!$A$3:$B$802,2,0)),"No")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VLOOKUP(M3208,People!$A$2:$B$5,2,0)</f>
        <v>Anna Andreadi</v>
      </c>
      <c r="W3208" s="3" t="str">
        <f>IFERROR((VLOOKUP(B3208,Returns!$A$3:$B$802,2,0)),"No")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VLOOKUP(M3209,People!$A$2:$B$5,2,0)</f>
        <v>Anna Andreadi</v>
      </c>
      <c r="W3209" s="3" t="str">
        <f>IFERROR((VLOOKUP(B3209,Returns!$A$3:$B$802,2,0)),"No")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VLOOKUP(M3210,People!$A$2:$B$5,2,0)</f>
        <v>Anna Andreadi</v>
      </c>
      <c r="W3210" s="3" t="str">
        <f>IFERROR((VLOOKUP(B3210,Returns!$A$3:$B$802,2,0)),"No")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VLOOKUP(M3211,People!$A$2:$B$5,2,0)</f>
        <v>Anna Andreadi</v>
      </c>
      <c r="W3211" s="3" t="str">
        <f>IFERROR((VLOOKUP(B3211,Returns!$A$3:$B$802,2,0)),"No")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VLOOKUP(M3212,People!$A$2:$B$5,2,0)</f>
        <v>Kelly Williams</v>
      </c>
      <c r="W3212" s="3" t="str">
        <f>IFERROR((VLOOKUP(B3212,Returns!$A$3:$B$802,2,0)),"No")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VLOOKUP(M3213,People!$A$2:$B$5,2,0)</f>
        <v>Kelly Williams</v>
      </c>
      <c r="W3213" s="3" t="str">
        <f>IFERROR((VLOOKUP(B3213,Returns!$A$3:$B$802,2,0)),"No")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VLOOKUP(M3214,People!$A$2:$B$5,2,0)</f>
        <v>Kelly Williams</v>
      </c>
      <c r="W3214" s="3" t="str">
        <f>IFERROR((VLOOKUP(B3214,Returns!$A$3:$B$802,2,0)),"No")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VLOOKUP(M3215,People!$A$2:$B$5,2,0)</f>
        <v>Chuck Magee</v>
      </c>
      <c r="W3215" s="3" t="str">
        <f>IFERROR((VLOOKUP(B3215,Returns!$A$3:$B$802,2,0)),"No")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VLOOKUP(M3216,People!$A$2:$B$5,2,0)</f>
        <v>Chuck Magee</v>
      </c>
      <c r="W3216" s="3" t="str">
        <f>IFERROR((VLOOKUP(B3216,Returns!$A$3:$B$802,2,0)),"No")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VLOOKUP(M3217,People!$A$2:$B$5,2,0)</f>
        <v>Anna Andreadi</v>
      </c>
      <c r="W3217" s="3" t="str">
        <f>IFERROR((VLOOKUP(B3217,Returns!$A$3:$B$802,2,0)),"No")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VLOOKUP(M3218,People!$A$2:$B$5,2,0)</f>
        <v>Anna Andreadi</v>
      </c>
      <c r="W3218" s="3" t="str">
        <f>IFERROR((VLOOKUP(B3218,Returns!$A$3:$B$802,2,0)),"No")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VLOOKUP(M3219,People!$A$2:$B$5,2,0)</f>
        <v>Chuck Magee</v>
      </c>
      <c r="W3219" s="3" t="str">
        <f>IFERROR((VLOOKUP(B3219,Returns!$A$3:$B$802,2,0)),"No")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VLOOKUP(M3220,People!$A$2:$B$5,2,0)</f>
        <v>Chuck Magee</v>
      </c>
      <c r="W3220" s="3" t="str">
        <f>IFERROR((VLOOKUP(B3220,Returns!$A$3:$B$802,2,0)),"No")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VLOOKUP(M3221,People!$A$2:$B$5,2,0)</f>
        <v>Chuck Magee</v>
      </c>
      <c r="W3221" s="3" t="str">
        <f>IFERROR((VLOOKUP(B3221,Returns!$A$3:$B$802,2,0)),"No")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VLOOKUP(M3222,People!$A$2:$B$5,2,0)</f>
        <v>Chuck Magee</v>
      </c>
      <c r="W3222" s="3" t="str">
        <f>IFERROR((VLOOKUP(B3222,Returns!$A$3:$B$802,2,0)),"No")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VLOOKUP(M3223,People!$A$2:$B$5,2,0)</f>
        <v>Chuck Magee</v>
      </c>
      <c r="W3223" s="3" t="str">
        <f>IFERROR((VLOOKUP(B3223,Returns!$A$3:$B$802,2,0)),"No")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VLOOKUP(M3224,People!$A$2:$B$5,2,0)</f>
        <v>Anna Andreadi</v>
      </c>
      <c r="W3224" s="3" t="str">
        <f>IFERROR((VLOOKUP(B3224,Returns!$A$3:$B$802,2,0)),"No")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VLOOKUP(M3225,People!$A$2:$B$5,2,0)</f>
        <v>Anna Andreadi</v>
      </c>
      <c r="W3225" s="3" t="str">
        <f>IFERROR((VLOOKUP(B3225,Returns!$A$3:$B$802,2,0)),"No")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VLOOKUP(M3226,People!$A$2:$B$5,2,0)</f>
        <v>Anna Andreadi</v>
      </c>
      <c r="W3226" s="3" t="str">
        <f>IFERROR((VLOOKUP(B3226,Returns!$A$3:$B$802,2,0)),"No")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VLOOKUP(M3227,People!$A$2:$B$5,2,0)</f>
        <v>Anna Andreadi</v>
      </c>
      <c r="W3227" s="3" t="str">
        <f>IFERROR((VLOOKUP(B3227,Returns!$A$3:$B$802,2,0)),"No")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VLOOKUP(M3228,People!$A$2:$B$5,2,0)</f>
        <v>Anna Andreadi</v>
      </c>
      <c r="W3228" s="3" t="str">
        <f>IFERROR((VLOOKUP(B3228,Returns!$A$3:$B$802,2,0)),"No")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VLOOKUP(M3229,People!$A$2:$B$5,2,0)</f>
        <v>Anna Andreadi</v>
      </c>
      <c r="W3229" s="3" t="str">
        <f>IFERROR((VLOOKUP(B3229,Returns!$A$3:$B$802,2,0)),"No")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VLOOKUP(M3230,People!$A$2:$B$5,2,0)</f>
        <v>Anna Andreadi</v>
      </c>
      <c r="W3230" s="3" t="str">
        <f>IFERROR((VLOOKUP(B3230,Returns!$A$3:$B$802,2,0)),"No")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VLOOKUP(M3231,People!$A$2:$B$5,2,0)</f>
        <v>Chuck Magee</v>
      </c>
      <c r="W3231" s="3" t="str">
        <f>IFERROR((VLOOKUP(B3231,Returns!$A$3:$B$802,2,0)),"No")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VLOOKUP(M3232,People!$A$2:$B$5,2,0)</f>
        <v>Chuck Magee</v>
      </c>
      <c r="W3232" s="3" t="str">
        <f>IFERROR((VLOOKUP(B3232,Returns!$A$3:$B$802,2,0)),"No")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VLOOKUP(M3233,People!$A$2:$B$5,2,0)</f>
        <v>Kelly Williams</v>
      </c>
      <c r="W3233" s="3" t="str">
        <f>IFERROR((VLOOKUP(B3233,Returns!$A$3:$B$802,2,0)),"No")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VLOOKUP(M3234,People!$A$2:$B$5,2,0)</f>
        <v>Kelly Williams</v>
      </c>
      <c r="W3234" s="3" t="str">
        <f>IFERROR((VLOOKUP(B3234,Returns!$A$3:$B$802,2,0)),"No")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VLOOKUP(M3235,People!$A$2:$B$5,2,0)</f>
        <v>Kelly Williams</v>
      </c>
      <c r="W3235" s="3" t="str">
        <f>IFERROR((VLOOKUP(B3235,Returns!$A$3:$B$802,2,0)),"No")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VLOOKUP(M3236,People!$A$2:$B$5,2,0)</f>
        <v>Anna Andreadi</v>
      </c>
      <c r="W3236" s="3" t="str">
        <f>IFERROR((VLOOKUP(B3236,Returns!$A$3:$B$802,2,0)),"No")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VLOOKUP(M3237,People!$A$2:$B$5,2,0)</f>
        <v>Chuck Magee</v>
      </c>
      <c r="W3237" s="3" t="str">
        <f>IFERROR((VLOOKUP(B3237,Returns!$A$3:$B$802,2,0)),"No")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VLOOKUP(M3238,People!$A$2:$B$5,2,0)</f>
        <v>Chuck Magee</v>
      </c>
      <c r="W3238" s="3" t="str">
        <f>IFERROR((VLOOKUP(B3238,Returns!$A$3:$B$802,2,0)),"No")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VLOOKUP(M3239,People!$A$2:$B$5,2,0)</f>
        <v>Chuck Magee</v>
      </c>
      <c r="W3239" s="3" t="str">
        <f>IFERROR((VLOOKUP(B3239,Returns!$A$3:$B$802,2,0)),"No")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VLOOKUP(M3240,People!$A$2:$B$5,2,0)</f>
        <v>Kelly Williams</v>
      </c>
      <c r="W3240" s="3" t="str">
        <f>IFERROR((VLOOKUP(B3240,Returns!$A$3:$B$802,2,0)),"No")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VLOOKUP(M3241,People!$A$2:$B$5,2,0)</f>
        <v>Kelly Williams</v>
      </c>
      <c r="W3241" s="3" t="str">
        <f>IFERROR((VLOOKUP(B3241,Returns!$A$3:$B$802,2,0)),"No")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VLOOKUP(M3242,People!$A$2:$B$5,2,0)</f>
        <v>Kelly Williams</v>
      </c>
      <c r="W3242" s="3" t="str">
        <f>IFERROR((VLOOKUP(B3242,Returns!$A$3:$B$802,2,0)),"No")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VLOOKUP(M3243,People!$A$2:$B$5,2,0)</f>
        <v>Cassandra Brandow</v>
      </c>
      <c r="W3243" s="3" t="str">
        <f>IFERROR((VLOOKUP(B3243,Returns!$A$3:$B$802,2,0)),"No")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VLOOKUP(M3244,People!$A$2:$B$5,2,0)</f>
        <v>Kelly Williams</v>
      </c>
      <c r="W3244" s="3" t="str">
        <f>IFERROR((VLOOKUP(B3244,Returns!$A$3:$B$802,2,0)),"No")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VLOOKUP(M3245,People!$A$2:$B$5,2,0)</f>
        <v>Kelly Williams</v>
      </c>
      <c r="W3245" s="3" t="str">
        <f>IFERROR((VLOOKUP(B3245,Returns!$A$3:$B$802,2,0)),"No")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VLOOKUP(M3246,People!$A$2:$B$5,2,0)</f>
        <v>Kelly Williams</v>
      </c>
      <c r="W3246" s="3" t="str">
        <f>IFERROR((VLOOKUP(B3246,Returns!$A$3:$B$802,2,0)),"No")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VLOOKUP(M3247,People!$A$2:$B$5,2,0)</f>
        <v>Anna Andreadi</v>
      </c>
      <c r="W3247" s="3" t="str">
        <f>IFERROR((VLOOKUP(B3247,Returns!$A$3:$B$802,2,0)),"No")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VLOOKUP(M3248,People!$A$2:$B$5,2,0)</f>
        <v>Anna Andreadi</v>
      </c>
      <c r="W3248" s="3" t="str">
        <f>IFERROR((VLOOKUP(B3248,Returns!$A$3:$B$802,2,0)),"No")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VLOOKUP(M3249,People!$A$2:$B$5,2,0)</f>
        <v>Anna Andreadi</v>
      </c>
      <c r="W3249" s="3" t="str">
        <f>IFERROR((VLOOKUP(B3249,Returns!$A$3:$B$802,2,0)),"No")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VLOOKUP(M3250,People!$A$2:$B$5,2,0)</f>
        <v>Anna Andreadi</v>
      </c>
      <c r="W3250" s="3" t="str">
        <f>IFERROR((VLOOKUP(B3250,Returns!$A$3:$B$802,2,0)),"No")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VLOOKUP(M3251,People!$A$2:$B$5,2,0)</f>
        <v>Anna Andreadi</v>
      </c>
      <c r="W3251" s="3" t="str">
        <f>IFERROR((VLOOKUP(B3251,Returns!$A$3:$B$802,2,0)),"No")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VLOOKUP(M3252,People!$A$2:$B$5,2,0)</f>
        <v>Kelly Williams</v>
      </c>
      <c r="W3252" s="3" t="str">
        <f>IFERROR((VLOOKUP(B3252,Returns!$A$3:$B$802,2,0)),"No")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VLOOKUP(M3253,People!$A$2:$B$5,2,0)</f>
        <v>Chuck Magee</v>
      </c>
      <c r="W3253" s="3" t="str">
        <f>IFERROR((VLOOKUP(B3253,Returns!$A$3:$B$802,2,0)),"No")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VLOOKUP(M3254,People!$A$2:$B$5,2,0)</f>
        <v>Kelly Williams</v>
      </c>
      <c r="W3254" s="3" t="str">
        <f>IFERROR((VLOOKUP(B3254,Returns!$A$3:$B$802,2,0)),"No")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VLOOKUP(M3255,People!$A$2:$B$5,2,0)</f>
        <v>Kelly Williams</v>
      </c>
      <c r="W3255" s="3" t="str">
        <f>IFERROR((VLOOKUP(B3255,Returns!$A$3:$B$802,2,0)),"No")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VLOOKUP(M3256,People!$A$2:$B$5,2,0)</f>
        <v>Anna Andreadi</v>
      </c>
      <c r="W3256" s="3" t="str">
        <f>IFERROR((VLOOKUP(B3256,Returns!$A$3:$B$802,2,0)),"No")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VLOOKUP(M3257,People!$A$2:$B$5,2,0)</f>
        <v>Anna Andreadi</v>
      </c>
      <c r="W3257" s="3" t="str">
        <f>IFERROR((VLOOKUP(B3257,Returns!$A$3:$B$802,2,0)),"No")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VLOOKUP(M3258,People!$A$2:$B$5,2,0)</f>
        <v>Cassandra Brandow</v>
      </c>
      <c r="W3258" s="3" t="str">
        <f>IFERROR((VLOOKUP(B3258,Returns!$A$3:$B$802,2,0)),"No")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VLOOKUP(M3259,People!$A$2:$B$5,2,0)</f>
        <v>Cassandra Brandow</v>
      </c>
      <c r="W3259" s="3" t="str">
        <f>IFERROR((VLOOKUP(B3259,Returns!$A$3:$B$802,2,0)),"No")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VLOOKUP(M3260,People!$A$2:$B$5,2,0)</f>
        <v>Cassandra Brandow</v>
      </c>
      <c r="W3260" s="3" t="str">
        <f>IFERROR((VLOOKUP(B3260,Returns!$A$3:$B$802,2,0)),"No")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VLOOKUP(M3261,People!$A$2:$B$5,2,0)</f>
        <v>Kelly Williams</v>
      </c>
      <c r="W3261" s="3" t="str">
        <f>IFERROR((VLOOKUP(B3261,Returns!$A$3:$B$802,2,0)),"No")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VLOOKUP(M3262,People!$A$2:$B$5,2,0)</f>
        <v>Kelly Williams</v>
      </c>
      <c r="W3262" s="3" t="str">
        <f>IFERROR((VLOOKUP(B3262,Returns!$A$3:$B$802,2,0)),"No")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VLOOKUP(M3263,People!$A$2:$B$5,2,0)</f>
        <v>Anna Andreadi</v>
      </c>
      <c r="W3263" s="3" t="str">
        <f>IFERROR((VLOOKUP(B3263,Returns!$A$3:$B$802,2,0)),"No")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VLOOKUP(M3264,People!$A$2:$B$5,2,0)</f>
        <v>Anna Andreadi</v>
      </c>
      <c r="W3264" s="3" t="str">
        <f>IFERROR((VLOOKUP(B3264,Returns!$A$3:$B$802,2,0)),"No")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VLOOKUP(M3265,People!$A$2:$B$5,2,0)</f>
        <v>Anna Andreadi</v>
      </c>
      <c r="W3265" s="3" t="str">
        <f>IFERROR((VLOOKUP(B3265,Returns!$A$3:$B$802,2,0)),"No")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VLOOKUP(M3266,People!$A$2:$B$5,2,0)</f>
        <v>Cassandra Brandow</v>
      </c>
      <c r="W3266" s="3" t="str">
        <f>IFERROR((VLOOKUP(B3266,Returns!$A$3:$B$802,2,0)),"No")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VLOOKUP(M3267,People!$A$2:$B$5,2,0)</f>
        <v>Chuck Magee</v>
      </c>
      <c r="W3267" s="3" t="str">
        <f>IFERROR((VLOOKUP(B3267,Returns!$A$3:$B$802,2,0)),"No")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VLOOKUP(M3268,People!$A$2:$B$5,2,0)</f>
        <v>Chuck Magee</v>
      </c>
      <c r="W3268" s="3" t="str">
        <f>IFERROR((VLOOKUP(B3268,Returns!$A$3:$B$802,2,0)),"No")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VLOOKUP(M3269,People!$A$2:$B$5,2,0)</f>
        <v>Cassandra Brandow</v>
      </c>
      <c r="W3269" s="3" t="str">
        <f>IFERROR((VLOOKUP(B3269,Returns!$A$3:$B$802,2,0)),"No")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VLOOKUP(M3270,People!$A$2:$B$5,2,0)</f>
        <v>Cassandra Brandow</v>
      </c>
      <c r="W3270" s="3" t="str">
        <f>IFERROR((VLOOKUP(B3270,Returns!$A$3:$B$802,2,0)),"No")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VLOOKUP(M3271,People!$A$2:$B$5,2,0)</f>
        <v>Kelly Williams</v>
      </c>
      <c r="W3271" s="3" t="str">
        <f>IFERROR((VLOOKUP(B3271,Returns!$A$3:$B$802,2,0)),"No")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VLOOKUP(M3272,People!$A$2:$B$5,2,0)</f>
        <v>Kelly Williams</v>
      </c>
      <c r="W3272" s="3" t="str">
        <f>IFERROR((VLOOKUP(B3272,Returns!$A$3:$B$802,2,0)),"No")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VLOOKUP(M3273,People!$A$2:$B$5,2,0)</f>
        <v>Anna Andreadi</v>
      </c>
      <c r="W3273" s="3" t="str">
        <f>IFERROR((VLOOKUP(B3273,Returns!$A$3:$B$802,2,0)),"No")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VLOOKUP(M3274,People!$A$2:$B$5,2,0)</f>
        <v>Anna Andreadi</v>
      </c>
      <c r="W3274" s="3" t="str">
        <f>IFERROR((VLOOKUP(B3274,Returns!$A$3:$B$802,2,0)),"No")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VLOOKUP(M3275,People!$A$2:$B$5,2,0)</f>
        <v>Anna Andreadi</v>
      </c>
      <c r="W3275" s="3" t="str">
        <f>IFERROR((VLOOKUP(B3275,Returns!$A$3:$B$802,2,0)),"No")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VLOOKUP(M3276,People!$A$2:$B$5,2,0)</f>
        <v>Kelly Williams</v>
      </c>
      <c r="W3276" s="3" t="str">
        <f>IFERROR((VLOOKUP(B3276,Returns!$A$3:$B$802,2,0)),"No")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VLOOKUP(M3277,People!$A$2:$B$5,2,0)</f>
        <v>Kelly Williams</v>
      </c>
      <c r="W3277" s="3" t="str">
        <f>IFERROR((VLOOKUP(B3277,Returns!$A$3:$B$802,2,0)),"No")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VLOOKUP(M3278,People!$A$2:$B$5,2,0)</f>
        <v>Cassandra Brandow</v>
      </c>
      <c r="W3278" s="3" t="str">
        <f>IFERROR((VLOOKUP(B3278,Returns!$A$3:$B$802,2,0)),"No")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VLOOKUP(M3279,People!$A$2:$B$5,2,0)</f>
        <v>Cassandra Brandow</v>
      </c>
      <c r="W3279" s="3" t="str">
        <f>IFERROR((VLOOKUP(B3279,Returns!$A$3:$B$802,2,0)),"No")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VLOOKUP(M3280,People!$A$2:$B$5,2,0)</f>
        <v>Cassandra Brandow</v>
      </c>
      <c r="W3280" s="3" t="str">
        <f>IFERROR((VLOOKUP(B3280,Returns!$A$3:$B$802,2,0)),"No")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VLOOKUP(M3281,People!$A$2:$B$5,2,0)</f>
        <v>Cassandra Brandow</v>
      </c>
      <c r="W3281" s="3" t="str">
        <f>IFERROR((VLOOKUP(B3281,Returns!$A$3:$B$802,2,0)),"No")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VLOOKUP(M3282,People!$A$2:$B$5,2,0)</f>
        <v>Cassandra Brandow</v>
      </c>
      <c r="W3282" s="3" t="str">
        <f>IFERROR((VLOOKUP(B3282,Returns!$A$3:$B$802,2,0)),"No")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VLOOKUP(M3283,People!$A$2:$B$5,2,0)</f>
        <v>Cassandra Brandow</v>
      </c>
      <c r="W3283" s="3" t="str">
        <f>IFERROR((VLOOKUP(B3283,Returns!$A$3:$B$802,2,0)),"No")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VLOOKUP(M3284,People!$A$2:$B$5,2,0)</f>
        <v>Cassandra Brandow</v>
      </c>
      <c r="W3284" s="3" t="str">
        <f>IFERROR((VLOOKUP(B3284,Returns!$A$3:$B$802,2,0)),"No")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VLOOKUP(M3285,People!$A$2:$B$5,2,0)</f>
        <v>Chuck Magee</v>
      </c>
      <c r="W3285" s="3" t="str">
        <f>IFERROR((VLOOKUP(B3285,Returns!$A$3:$B$802,2,0)),"No")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VLOOKUP(M3286,People!$A$2:$B$5,2,0)</f>
        <v>Chuck Magee</v>
      </c>
      <c r="W3286" s="3" t="str">
        <f>IFERROR((VLOOKUP(B3286,Returns!$A$3:$B$802,2,0)),"No")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VLOOKUP(M3287,People!$A$2:$B$5,2,0)</f>
        <v>Kelly Williams</v>
      </c>
      <c r="W3287" s="3" t="str">
        <f>IFERROR((VLOOKUP(B3287,Returns!$A$3:$B$802,2,0)),"No")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VLOOKUP(M3288,People!$A$2:$B$5,2,0)</f>
        <v>Kelly Williams</v>
      </c>
      <c r="W3288" s="3" t="str">
        <f>IFERROR((VLOOKUP(B3288,Returns!$A$3:$B$802,2,0)),"No")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VLOOKUP(M3289,People!$A$2:$B$5,2,0)</f>
        <v>Anna Andreadi</v>
      </c>
      <c r="W3289" s="3" t="str">
        <f>IFERROR((VLOOKUP(B3289,Returns!$A$3:$B$802,2,0)),"No")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VLOOKUP(M3290,People!$A$2:$B$5,2,0)</f>
        <v>Anna Andreadi</v>
      </c>
      <c r="W3290" s="3" t="str">
        <f>IFERROR((VLOOKUP(B3290,Returns!$A$3:$B$802,2,0)),"No")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VLOOKUP(M3291,People!$A$2:$B$5,2,0)</f>
        <v>Anna Andreadi</v>
      </c>
      <c r="W3291" s="3" t="str">
        <f>IFERROR((VLOOKUP(B3291,Returns!$A$3:$B$802,2,0)),"No")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VLOOKUP(M3292,People!$A$2:$B$5,2,0)</f>
        <v>Anna Andreadi</v>
      </c>
      <c r="W3292" s="3" t="str">
        <f>IFERROR((VLOOKUP(B3292,Returns!$A$3:$B$802,2,0)),"No")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VLOOKUP(M3293,People!$A$2:$B$5,2,0)</f>
        <v>Kelly Williams</v>
      </c>
      <c r="W3293" s="3" t="str">
        <f>IFERROR((VLOOKUP(B3293,Returns!$A$3:$B$802,2,0)),"No")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VLOOKUP(M3294,People!$A$2:$B$5,2,0)</f>
        <v>Anna Andreadi</v>
      </c>
      <c r="W3294" s="3" t="str">
        <f>IFERROR((VLOOKUP(B3294,Returns!$A$3:$B$802,2,0)),"No")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VLOOKUP(M3295,People!$A$2:$B$5,2,0)</f>
        <v>Anna Andreadi</v>
      </c>
      <c r="W3295" s="3" t="str">
        <f>IFERROR((VLOOKUP(B3295,Returns!$A$3:$B$802,2,0)),"No")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VLOOKUP(M3296,People!$A$2:$B$5,2,0)</f>
        <v>Kelly Williams</v>
      </c>
      <c r="W3296" s="3" t="str">
        <f>IFERROR((VLOOKUP(B3296,Returns!$A$3:$B$802,2,0)),"No")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VLOOKUP(M3297,People!$A$2:$B$5,2,0)</f>
        <v>Chuck Magee</v>
      </c>
      <c r="W3297" s="3" t="str">
        <f>IFERROR((VLOOKUP(B3297,Returns!$A$3:$B$802,2,0)),"No")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VLOOKUP(M3298,People!$A$2:$B$5,2,0)</f>
        <v>Anna Andreadi</v>
      </c>
      <c r="W3298" s="3" t="str">
        <f>IFERROR((VLOOKUP(B3298,Returns!$A$3:$B$802,2,0)),"No")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VLOOKUP(M3299,People!$A$2:$B$5,2,0)</f>
        <v>Anna Andreadi</v>
      </c>
      <c r="W3299" s="3" t="str">
        <f>IFERROR((VLOOKUP(B3299,Returns!$A$3:$B$802,2,0)),"No")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VLOOKUP(M3300,People!$A$2:$B$5,2,0)</f>
        <v>Anna Andreadi</v>
      </c>
      <c r="W3300" s="3" t="str">
        <f>IFERROR((VLOOKUP(B3300,Returns!$A$3:$B$802,2,0)),"No")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VLOOKUP(M3301,People!$A$2:$B$5,2,0)</f>
        <v>Chuck Magee</v>
      </c>
      <c r="W3301" s="3" t="str">
        <f>IFERROR((VLOOKUP(B3301,Returns!$A$3:$B$802,2,0)),"No")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VLOOKUP(M3302,People!$A$2:$B$5,2,0)</f>
        <v>Chuck Magee</v>
      </c>
      <c r="W3302" s="3" t="str">
        <f>IFERROR((VLOOKUP(B3302,Returns!$A$3:$B$802,2,0)),"No")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VLOOKUP(M3303,People!$A$2:$B$5,2,0)</f>
        <v>Chuck Magee</v>
      </c>
      <c r="W3303" s="3" t="str">
        <f>IFERROR((VLOOKUP(B3303,Returns!$A$3:$B$802,2,0)),"No")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VLOOKUP(M3304,People!$A$2:$B$5,2,0)</f>
        <v>Chuck Magee</v>
      </c>
      <c r="W3304" s="3" t="str">
        <f>IFERROR((VLOOKUP(B3304,Returns!$A$3:$B$802,2,0)),"No")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VLOOKUP(M3305,People!$A$2:$B$5,2,0)</f>
        <v>Chuck Magee</v>
      </c>
      <c r="W3305" s="3" t="str">
        <f>IFERROR((VLOOKUP(B3305,Returns!$A$3:$B$802,2,0)),"No")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VLOOKUP(M3306,People!$A$2:$B$5,2,0)</f>
        <v>Kelly Williams</v>
      </c>
      <c r="W3306" s="3" t="str">
        <f>IFERROR((VLOOKUP(B3306,Returns!$A$3:$B$802,2,0)),"No")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VLOOKUP(M3307,People!$A$2:$B$5,2,0)</f>
        <v>Kelly Williams</v>
      </c>
      <c r="W3307" s="3" t="str">
        <f>IFERROR((VLOOKUP(B3307,Returns!$A$3:$B$802,2,0)),"No")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VLOOKUP(M3308,People!$A$2:$B$5,2,0)</f>
        <v>Kelly Williams</v>
      </c>
      <c r="W3308" s="3" t="str">
        <f>IFERROR((VLOOKUP(B3308,Returns!$A$3:$B$802,2,0)),"No")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VLOOKUP(M3309,People!$A$2:$B$5,2,0)</f>
        <v>Kelly Williams</v>
      </c>
      <c r="W3309" s="3" t="str">
        <f>IFERROR((VLOOKUP(B3309,Returns!$A$3:$B$802,2,0)),"No")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VLOOKUP(M3310,People!$A$2:$B$5,2,0)</f>
        <v>Kelly Williams</v>
      </c>
      <c r="W3310" s="3" t="str">
        <f>IFERROR((VLOOKUP(B3310,Returns!$A$3:$B$802,2,0)),"No")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VLOOKUP(M3311,People!$A$2:$B$5,2,0)</f>
        <v>Chuck Magee</v>
      </c>
      <c r="W3311" s="3" t="str">
        <f>IFERROR((VLOOKUP(B3311,Returns!$A$3:$B$802,2,0)),"No")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VLOOKUP(M3312,People!$A$2:$B$5,2,0)</f>
        <v>Chuck Magee</v>
      </c>
      <c r="W3312" s="3" t="str">
        <f>IFERROR((VLOOKUP(B3312,Returns!$A$3:$B$802,2,0)),"No")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VLOOKUP(M3313,People!$A$2:$B$5,2,0)</f>
        <v>Cassandra Brandow</v>
      </c>
      <c r="W3313" s="3" t="str">
        <f>IFERROR((VLOOKUP(B3313,Returns!$A$3:$B$802,2,0)),"No")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VLOOKUP(M3314,People!$A$2:$B$5,2,0)</f>
        <v>Anna Andreadi</v>
      </c>
      <c r="W3314" s="3" t="str">
        <f>IFERROR((VLOOKUP(B3314,Returns!$A$3:$B$802,2,0)),"No")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VLOOKUP(M3315,People!$A$2:$B$5,2,0)</f>
        <v>Anna Andreadi</v>
      </c>
      <c r="W3315" s="3" t="str">
        <f>IFERROR((VLOOKUP(B3315,Returns!$A$3:$B$802,2,0)),"No")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VLOOKUP(M3316,People!$A$2:$B$5,2,0)</f>
        <v>Chuck Magee</v>
      </c>
      <c r="W3316" s="3" t="str">
        <f>IFERROR((VLOOKUP(B3316,Returns!$A$3:$B$802,2,0)),"No")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VLOOKUP(M3317,People!$A$2:$B$5,2,0)</f>
        <v>Chuck Magee</v>
      </c>
      <c r="W3317" s="3" t="str">
        <f>IFERROR((VLOOKUP(B3317,Returns!$A$3:$B$802,2,0)),"No")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VLOOKUP(M3318,People!$A$2:$B$5,2,0)</f>
        <v>Kelly Williams</v>
      </c>
      <c r="W3318" s="3" t="str">
        <f>IFERROR((VLOOKUP(B3318,Returns!$A$3:$B$802,2,0)),"No")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VLOOKUP(M3319,People!$A$2:$B$5,2,0)</f>
        <v>Anna Andreadi</v>
      </c>
      <c r="W3319" s="3" t="str">
        <f>IFERROR((VLOOKUP(B3319,Returns!$A$3:$B$802,2,0)),"No")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VLOOKUP(M3320,People!$A$2:$B$5,2,0)</f>
        <v>Anna Andreadi</v>
      </c>
      <c r="W3320" s="3" t="str">
        <f>IFERROR((VLOOKUP(B3320,Returns!$A$3:$B$802,2,0)),"No")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VLOOKUP(M3321,People!$A$2:$B$5,2,0)</f>
        <v>Cassandra Brandow</v>
      </c>
      <c r="W3321" s="3" t="str">
        <f>IFERROR((VLOOKUP(B3321,Returns!$A$3:$B$802,2,0)),"No")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VLOOKUP(M3322,People!$A$2:$B$5,2,0)</f>
        <v>Cassandra Brandow</v>
      </c>
      <c r="W3322" s="3" t="str">
        <f>IFERROR((VLOOKUP(B3322,Returns!$A$3:$B$802,2,0)),"No")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VLOOKUP(M3323,People!$A$2:$B$5,2,0)</f>
        <v>Cassandra Brandow</v>
      </c>
      <c r="W3323" s="3" t="str">
        <f>IFERROR((VLOOKUP(B3323,Returns!$A$3:$B$802,2,0)),"No")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VLOOKUP(M3324,People!$A$2:$B$5,2,0)</f>
        <v>Chuck Magee</v>
      </c>
      <c r="W3324" s="3" t="str">
        <f>IFERROR((VLOOKUP(B3324,Returns!$A$3:$B$802,2,0)),"No")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VLOOKUP(M3325,People!$A$2:$B$5,2,0)</f>
        <v>Chuck Magee</v>
      </c>
      <c r="W3325" s="3" t="str">
        <f>IFERROR((VLOOKUP(B3325,Returns!$A$3:$B$802,2,0)),"No")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VLOOKUP(M3326,People!$A$2:$B$5,2,0)</f>
        <v>Kelly Williams</v>
      </c>
      <c r="W3326" s="3" t="str">
        <f>IFERROR((VLOOKUP(B3326,Returns!$A$3:$B$802,2,0)),"No")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VLOOKUP(M3327,People!$A$2:$B$5,2,0)</f>
        <v>Kelly Williams</v>
      </c>
      <c r="W3327" s="3" t="str">
        <f>IFERROR((VLOOKUP(B3327,Returns!$A$3:$B$802,2,0)),"No")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VLOOKUP(M3328,People!$A$2:$B$5,2,0)</f>
        <v>Kelly Williams</v>
      </c>
      <c r="W3328" s="3" t="str">
        <f>IFERROR((VLOOKUP(B3328,Returns!$A$3:$B$802,2,0)),"No")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VLOOKUP(M3329,People!$A$2:$B$5,2,0)</f>
        <v>Kelly Williams</v>
      </c>
      <c r="W3329" s="3" t="str">
        <f>IFERROR((VLOOKUP(B3329,Returns!$A$3:$B$802,2,0)),"No")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VLOOKUP(M3330,People!$A$2:$B$5,2,0)</f>
        <v>Kelly Williams</v>
      </c>
      <c r="W3330" s="3" t="str">
        <f>IFERROR((VLOOKUP(B3330,Returns!$A$3:$B$802,2,0)),"No")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VLOOKUP(M3331,People!$A$2:$B$5,2,0)</f>
        <v>Kelly Williams</v>
      </c>
      <c r="W3331" s="3" t="str">
        <f>IFERROR((VLOOKUP(B3331,Returns!$A$3:$B$802,2,0)),"No")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VLOOKUP(M3332,People!$A$2:$B$5,2,0)</f>
        <v>Kelly Williams</v>
      </c>
      <c r="W3332" s="3" t="str">
        <f>IFERROR((VLOOKUP(B3332,Returns!$A$3:$B$802,2,0)),"No")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VLOOKUP(M3333,People!$A$2:$B$5,2,0)</f>
        <v>Kelly Williams</v>
      </c>
      <c r="W3333" s="3" t="str">
        <f>IFERROR((VLOOKUP(B3333,Returns!$A$3:$B$802,2,0)),"No")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VLOOKUP(M3334,People!$A$2:$B$5,2,0)</f>
        <v>Kelly Williams</v>
      </c>
      <c r="W3334" s="3" t="str">
        <f>IFERROR((VLOOKUP(B3334,Returns!$A$3:$B$802,2,0)),"No")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VLOOKUP(M3335,People!$A$2:$B$5,2,0)</f>
        <v>Kelly Williams</v>
      </c>
      <c r="W3335" s="3" t="str">
        <f>IFERROR((VLOOKUP(B3335,Returns!$A$3:$B$802,2,0)),"No")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VLOOKUP(M3336,People!$A$2:$B$5,2,0)</f>
        <v>Anna Andreadi</v>
      </c>
      <c r="W3336" s="3" t="str">
        <f>IFERROR((VLOOKUP(B3336,Returns!$A$3:$B$802,2,0)),"No")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VLOOKUP(M3337,People!$A$2:$B$5,2,0)</f>
        <v>Anna Andreadi</v>
      </c>
      <c r="W3337" s="3" t="str">
        <f>IFERROR((VLOOKUP(B3337,Returns!$A$3:$B$802,2,0)),"No")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VLOOKUP(M3338,People!$A$2:$B$5,2,0)</f>
        <v>Anna Andreadi</v>
      </c>
      <c r="W3338" s="3" t="str">
        <f>IFERROR((VLOOKUP(B3338,Returns!$A$3:$B$802,2,0)),"No")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VLOOKUP(M3339,People!$A$2:$B$5,2,0)</f>
        <v>Anna Andreadi</v>
      </c>
      <c r="W3339" s="3" t="str">
        <f>IFERROR((VLOOKUP(B3339,Returns!$A$3:$B$802,2,0)),"No")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VLOOKUP(M3340,People!$A$2:$B$5,2,0)</f>
        <v>Anna Andreadi</v>
      </c>
      <c r="W3340" s="3" t="str">
        <f>IFERROR((VLOOKUP(B3340,Returns!$A$3:$B$802,2,0)),"No")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VLOOKUP(M3341,People!$A$2:$B$5,2,0)</f>
        <v>Anna Andreadi</v>
      </c>
      <c r="W3341" s="3" t="str">
        <f>IFERROR((VLOOKUP(B3341,Returns!$A$3:$B$802,2,0)),"No")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VLOOKUP(M3342,People!$A$2:$B$5,2,0)</f>
        <v>Anna Andreadi</v>
      </c>
      <c r="W3342" s="3" t="str">
        <f>IFERROR((VLOOKUP(B3342,Returns!$A$3:$B$802,2,0)),"No")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VLOOKUP(M3343,People!$A$2:$B$5,2,0)</f>
        <v>Chuck Magee</v>
      </c>
      <c r="W3343" s="3" t="str">
        <f>IFERROR((VLOOKUP(B3343,Returns!$A$3:$B$802,2,0)),"No")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VLOOKUP(M3344,People!$A$2:$B$5,2,0)</f>
        <v>Chuck Magee</v>
      </c>
      <c r="W3344" s="3" t="str">
        <f>IFERROR((VLOOKUP(B3344,Returns!$A$3:$B$802,2,0)),"No")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VLOOKUP(M3345,People!$A$2:$B$5,2,0)</f>
        <v>Chuck Magee</v>
      </c>
      <c r="W3345" s="3" t="str">
        <f>IFERROR((VLOOKUP(B3345,Returns!$A$3:$B$802,2,0)),"No")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VLOOKUP(M3346,People!$A$2:$B$5,2,0)</f>
        <v>Chuck Magee</v>
      </c>
      <c r="W3346" s="3" t="str">
        <f>IFERROR((VLOOKUP(B3346,Returns!$A$3:$B$802,2,0)),"No")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VLOOKUP(M3347,People!$A$2:$B$5,2,0)</f>
        <v>Chuck Magee</v>
      </c>
      <c r="W3347" s="3" t="str">
        <f>IFERROR((VLOOKUP(B3347,Returns!$A$3:$B$802,2,0)),"No")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VLOOKUP(M3348,People!$A$2:$B$5,2,0)</f>
        <v>Chuck Magee</v>
      </c>
      <c r="W3348" s="3" t="str">
        <f>IFERROR((VLOOKUP(B3348,Returns!$A$3:$B$802,2,0)),"No")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VLOOKUP(M3349,People!$A$2:$B$5,2,0)</f>
        <v>Anna Andreadi</v>
      </c>
      <c r="W3349" s="3" t="str">
        <f>IFERROR((VLOOKUP(B3349,Returns!$A$3:$B$802,2,0)),"No")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VLOOKUP(M3350,People!$A$2:$B$5,2,0)</f>
        <v>Kelly Williams</v>
      </c>
      <c r="W3350" s="3" t="str">
        <f>IFERROR((VLOOKUP(B3350,Returns!$A$3:$B$802,2,0)),"No")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VLOOKUP(M3351,People!$A$2:$B$5,2,0)</f>
        <v>Anna Andreadi</v>
      </c>
      <c r="W3351" s="3" t="str">
        <f>IFERROR((VLOOKUP(B3351,Returns!$A$3:$B$802,2,0)),"No")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VLOOKUP(M3352,People!$A$2:$B$5,2,0)</f>
        <v>Chuck Magee</v>
      </c>
      <c r="W3352" s="3" t="str">
        <f>IFERROR((VLOOKUP(B3352,Returns!$A$3:$B$802,2,0)),"No")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VLOOKUP(M3353,People!$A$2:$B$5,2,0)</f>
        <v>Anna Andreadi</v>
      </c>
      <c r="W3353" s="3" t="str">
        <f>IFERROR((VLOOKUP(B3353,Returns!$A$3:$B$802,2,0)),"No")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VLOOKUP(M3354,People!$A$2:$B$5,2,0)</f>
        <v>Anna Andreadi</v>
      </c>
      <c r="W3354" s="3" t="str">
        <f>IFERROR((VLOOKUP(B3354,Returns!$A$3:$B$802,2,0)),"No")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VLOOKUP(M3355,People!$A$2:$B$5,2,0)</f>
        <v>Chuck Magee</v>
      </c>
      <c r="W3355" s="3" t="str">
        <f>IFERROR((VLOOKUP(B3355,Returns!$A$3:$B$802,2,0)),"No")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VLOOKUP(M3356,People!$A$2:$B$5,2,0)</f>
        <v>Chuck Magee</v>
      </c>
      <c r="W3356" s="3" t="str">
        <f>IFERROR((VLOOKUP(B3356,Returns!$A$3:$B$802,2,0)),"No")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VLOOKUP(M3357,People!$A$2:$B$5,2,0)</f>
        <v>Chuck Magee</v>
      </c>
      <c r="W3357" s="3" t="str">
        <f>IFERROR((VLOOKUP(B3357,Returns!$A$3:$B$802,2,0)),"No")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VLOOKUP(M3358,People!$A$2:$B$5,2,0)</f>
        <v>Chuck Magee</v>
      </c>
      <c r="W3358" s="3" t="str">
        <f>IFERROR((VLOOKUP(B3358,Returns!$A$3:$B$802,2,0)),"No")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VLOOKUP(M3359,People!$A$2:$B$5,2,0)</f>
        <v>Kelly Williams</v>
      </c>
      <c r="W3359" s="3" t="str">
        <f>IFERROR((VLOOKUP(B3359,Returns!$A$3:$B$802,2,0)),"No")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VLOOKUP(M3360,People!$A$2:$B$5,2,0)</f>
        <v>Kelly Williams</v>
      </c>
      <c r="W3360" s="3" t="str">
        <f>IFERROR((VLOOKUP(B3360,Returns!$A$3:$B$802,2,0)),"No")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VLOOKUP(M3361,People!$A$2:$B$5,2,0)</f>
        <v>Kelly Williams</v>
      </c>
      <c r="W3361" s="3" t="str">
        <f>IFERROR((VLOOKUP(B3361,Returns!$A$3:$B$802,2,0)),"No")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VLOOKUP(M3362,People!$A$2:$B$5,2,0)</f>
        <v>Chuck Magee</v>
      </c>
      <c r="W3362" s="3" t="str">
        <f>IFERROR((VLOOKUP(B3362,Returns!$A$3:$B$802,2,0)),"No")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VLOOKUP(M3363,People!$A$2:$B$5,2,0)</f>
        <v>Chuck Magee</v>
      </c>
      <c r="W3363" s="3" t="str">
        <f>IFERROR((VLOOKUP(B3363,Returns!$A$3:$B$802,2,0)),"No")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VLOOKUP(M3364,People!$A$2:$B$5,2,0)</f>
        <v>Chuck Magee</v>
      </c>
      <c r="W3364" s="3" t="str">
        <f>IFERROR((VLOOKUP(B3364,Returns!$A$3:$B$802,2,0)),"No")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VLOOKUP(M3365,People!$A$2:$B$5,2,0)</f>
        <v>Chuck Magee</v>
      </c>
      <c r="W3365" s="3" t="str">
        <f>IFERROR((VLOOKUP(B3365,Returns!$A$3:$B$802,2,0)),"No")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VLOOKUP(M3366,People!$A$2:$B$5,2,0)</f>
        <v>Kelly Williams</v>
      </c>
      <c r="W3366" s="3" t="str">
        <f>IFERROR((VLOOKUP(B3366,Returns!$A$3:$B$802,2,0)),"No")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VLOOKUP(M3367,People!$A$2:$B$5,2,0)</f>
        <v>Anna Andreadi</v>
      </c>
      <c r="W3367" s="3" t="str">
        <f>IFERROR((VLOOKUP(B3367,Returns!$A$3:$B$802,2,0)),"No")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VLOOKUP(M3368,People!$A$2:$B$5,2,0)</f>
        <v>Kelly Williams</v>
      </c>
      <c r="W3368" s="3" t="str">
        <f>IFERROR((VLOOKUP(B3368,Returns!$A$3:$B$802,2,0)),"No")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VLOOKUP(M3369,People!$A$2:$B$5,2,0)</f>
        <v>Kelly Williams</v>
      </c>
      <c r="W3369" s="3" t="str">
        <f>IFERROR((VLOOKUP(B3369,Returns!$A$3:$B$802,2,0)),"No")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VLOOKUP(M3370,People!$A$2:$B$5,2,0)</f>
        <v>Anna Andreadi</v>
      </c>
      <c r="W3370" s="3" t="str">
        <f>IFERROR((VLOOKUP(B3370,Returns!$A$3:$B$802,2,0)),"No")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VLOOKUP(M3371,People!$A$2:$B$5,2,0)</f>
        <v>Anna Andreadi</v>
      </c>
      <c r="W3371" s="3" t="str">
        <f>IFERROR((VLOOKUP(B3371,Returns!$A$3:$B$802,2,0)),"No")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VLOOKUP(M3372,People!$A$2:$B$5,2,0)</f>
        <v>Kelly Williams</v>
      </c>
      <c r="W3372" s="3" t="str">
        <f>IFERROR((VLOOKUP(B3372,Returns!$A$3:$B$802,2,0)),"No")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VLOOKUP(M3373,People!$A$2:$B$5,2,0)</f>
        <v>Anna Andreadi</v>
      </c>
      <c r="W3373" s="3" t="str">
        <f>IFERROR((VLOOKUP(B3373,Returns!$A$3:$B$802,2,0)),"No")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VLOOKUP(M3374,People!$A$2:$B$5,2,0)</f>
        <v>Anna Andreadi</v>
      </c>
      <c r="W3374" s="3" t="str">
        <f>IFERROR((VLOOKUP(B3374,Returns!$A$3:$B$802,2,0)),"No")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VLOOKUP(M3375,People!$A$2:$B$5,2,0)</f>
        <v>Chuck Magee</v>
      </c>
      <c r="W3375" s="3" t="str">
        <f>IFERROR((VLOOKUP(B3375,Returns!$A$3:$B$802,2,0)),"No")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VLOOKUP(M3376,People!$A$2:$B$5,2,0)</f>
        <v>Chuck Magee</v>
      </c>
      <c r="W3376" s="3" t="str">
        <f>IFERROR((VLOOKUP(B3376,Returns!$A$3:$B$802,2,0)),"No")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VLOOKUP(M3377,People!$A$2:$B$5,2,0)</f>
        <v>Chuck Magee</v>
      </c>
      <c r="W3377" s="3" t="str">
        <f>IFERROR((VLOOKUP(B3377,Returns!$A$3:$B$802,2,0)),"No")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VLOOKUP(M3378,People!$A$2:$B$5,2,0)</f>
        <v>Chuck Magee</v>
      </c>
      <c r="W3378" s="3" t="str">
        <f>IFERROR((VLOOKUP(B3378,Returns!$A$3:$B$802,2,0)),"No")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VLOOKUP(M3379,People!$A$2:$B$5,2,0)</f>
        <v>Kelly Williams</v>
      </c>
      <c r="W3379" s="3" t="str">
        <f>IFERROR((VLOOKUP(B3379,Returns!$A$3:$B$802,2,0)),"No")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VLOOKUP(M3380,People!$A$2:$B$5,2,0)</f>
        <v>Kelly Williams</v>
      </c>
      <c r="W3380" s="3" t="str">
        <f>IFERROR((VLOOKUP(B3380,Returns!$A$3:$B$802,2,0)),"No")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VLOOKUP(M3381,People!$A$2:$B$5,2,0)</f>
        <v>Kelly Williams</v>
      </c>
      <c r="W3381" s="3" t="str">
        <f>IFERROR((VLOOKUP(B3381,Returns!$A$3:$B$802,2,0)),"No")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VLOOKUP(M3382,People!$A$2:$B$5,2,0)</f>
        <v>Chuck Magee</v>
      </c>
      <c r="W3382" s="3" t="str">
        <f>IFERROR((VLOOKUP(B3382,Returns!$A$3:$B$802,2,0)),"No")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VLOOKUP(M3383,People!$A$2:$B$5,2,0)</f>
        <v>Cassandra Brandow</v>
      </c>
      <c r="W3383" s="3" t="str">
        <f>IFERROR((VLOOKUP(B3383,Returns!$A$3:$B$802,2,0)),"No")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VLOOKUP(M3384,People!$A$2:$B$5,2,0)</f>
        <v>Chuck Magee</v>
      </c>
      <c r="W3384" s="3" t="str">
        <f>IFERROR((VLOOKUP(B3384,Returns!$A$3:$B$802,2,0)),"No")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VLOOKUP(M3385,People!$A$2:$B$5,2,0)</f>
        <v>Chuck Magee</v>
      </c>
      <c r="W3385" s="3" t="str">
        <f>IFERROR((VLOOKUP(B3385,Returns!$A$3:$B$802,2,0)),"No")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VLOOKUP(M3386,People!$A$2:$B$5,2,0)</f>
        <v>Chuck Magee</v>
      </c>
      <c r="W3386" s="3" t="str">
        <f>IFERROR((VLOOKUP(B3386,Returns!$A$3:$B$802,2,0)),"No")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VLOOKUP(M3387,People!$A$2:$B$5,2,0)</f>
        <v>Cassandra Brandow</v>
      </c>
      <c r="W3387" s="3" t="str">
        <f>IFERROR((VLOOKUP(B3387,Returns!$A$3:$B$802,2,0)),"No")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VLOOKUP(M3388,People!$A$2:$B$5,2,0)</f>
        <v>Cassandra Brandow</v>
      </c>
      <c r="W3388" s="3" t="str">
        <f>IFERROR((VLOOKUP(B3388,Returns!$A$3:$B$802,2,0)),"No")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VLOOKUP(M3389,People!$A$2:$B$5,2,0)</f>
        <v>Cassandra Brandow</v>
      </c>
      <c r="W3389" s="3" t="str">
        <f>IFERROR((VLOOKUP(B3389,Returns!$A$3:$B$802,2,0)),"No")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VLOOKUP(M3390,People!$A$2:$B$5,2,0)</f>
        <v>Cassandra Brandow</v>
      </c>
      <c r="W3390" s="3" t="str">
        <f>IFERROR((VLOOKUP(B3390,Returns!$A$3:$B$802,2,0)),"No")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VLOOKUP(M3391,People!$A$2:$B$5,2,0)</f>
        <v>Cassandra Brandow</v>
      </c>
      <c r="W3391" s="3" t="str">
        <f>IFERROR((VLOOKUP(B3391,Returns!$A$3:$B$802,2,0)),"No")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VLOOKUP(M3392,People!$A$2:$B$5,2,0)</f>
        <v>Kelly Williams</v>
      </c>
      <c r="W3392" s="3" t="str">
        <f>IFERROR((VLOOKUP(B3392,Returns!$A$3:$B$802,2,0)),"No")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VLOOKUP(M3393,People!$A$2:$B$5,2,0)</f>
        <v>Anna Andreadi</v>
      </c>
      <c r="W3393" s="3" t="str">
        <f>IFERROR((VLOOKUP(B3393,Returns!$A$3:$B$802,2,0)),"No")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VLOOKUP(M3394,People!$A$2:$B$5,2,0)</f>
        <v>Anna Andreadi</v>
      </c>
      <c r="W3394" s="3" t="str">
        <f>IFERROR((VLOOKUP(B3394,Returns!$A$3:$B$802,2,0)),"No")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VLOOKUP(M3395,People!$A$2:$B$5,2,0)</f>
        <v>Kelly Williams</v>
      </c>
      <c r="W3395" s="3" t="str">
        <f>IFERROR((VLOOKUP(B3395,Returns!$A$3:$B$802,2,0)),"No")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VLOOKUP(M3396,People!$A$2:$B$5,2,0)</f>
        <v>Chuck Magee</v>
      </c>
      <c r="W3396" s="3" t="str">
        <f>IFERROR((VLOOKUP(B3396,Returns!$A$3:$B$802,2,0)),"No")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VLOOKUP(M3397,People!$A$2:$B$5,2,0)</f>
        <v>Kelly Williams</v>
      </c>
      <c r="W3397" s="3" t="str">
        <f>IFERROR((VLOOKUP(B3397,Returns!$A$3:$B$802,2,0)),"No")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VLOOKUP(M3398,People!$A$2:$B$5,2,0)</f>
        <v>Kelly Williams</v>
      </c>
      <c r="W3398" s="3" t="str">
        <f>IFERROR((VLOOKUP(B3398,Returns!$A$3:$B$802,2,0)),"No")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VLOOKUP(M3399,People!$A$2:$B$5,2,0)</f>
        <v>Kelly Williams</v>
      </c>
      <c r="W3399" s="3" t="str">
        <f>IFERROR((VLOOKUP(B3399,Returns!$A$3:$B$802,2,0)),"No")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VLOOKUP(M3400,People!$A$2:$B$5,2,0)</f>
        <v>Cassandra Brandow</v>
      </c>
      <c r="W3400" s="3" t="str">
        <f>IFERROR((VLOOKUP(B3400,Returns!$A$3:$B$802,2,0)),"No")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VLOOKUP(M3401,People!$A$2:$B$5,2,0)</f>
        <v>Cassandra Brandow</v>
      </c>
      <c r="W3401" s="3" t="str">
        <f>IFERROR((VLOOKUP(B3401,Returns!$A$3:$B$802,2,0)),"No")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VLOOKUP(M3402,People!$A$2:$B$5,2,0)</f>
        <v>Cassandra Brandow</v>
      </c>
      <c r="W3402" s="3" t="str">
        <f>IFERROR((VLOOKUP(B3402,Returns!$A$3:$B$802,2,0)),"No")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VLOOKUP(M3403,People!$A$2:$B$5,2,0)</f>
        <v>Cassandra Brandow</v>
      </c>
      <c r="W3403" s="3" t="str">
        <f>IFERROR((VLOOKUP(B3403,Returns!$A$3:$B$802,2,0)),"No")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VLOOKUP(M3404,People!$A$2:$B$5,2,0)</f>
        <v>Kelly Williams</v>
      </c>
      <c r="W3404" s="3" t="str">
        <f>IFERROR((VLOOKUP(B3404,Returns!$A$3:$B$802,2,0)),"No")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VLOOKUP(M3405,People!$A$2:$B$5,2,0)</f>
        <v>Kelly Williams</v>
      </c>
      <c r="W3405" s="3" t="str">
        <f>IFERROR((VLOOKUP(B3405,Returns!$A$3:$B$802,2,0)),"No")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VLOOKUP(M3406,People!$A$2:$B$5,2,0)</f>
        <v>Anna Andreadi</v>
      </c>
      <c r="W3406" s="3" t="str">
        <f>IFERROR((VLOOKUP(B3406,Returns!$A$3:$B$802,2,0)),"No")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VLOOKUP(M3407,People!$A$2:$B$5,2,0)</f>
        <v>Chuck Magee</v>
      </c>
      <c r="W3407" s="3" t="str">
        <f>IFERROR((VLOOKUP(B3407,Returns!$A$3:$B$802,2,0)),"No")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VLOOKUP(M3408,People!$A$2:$B$5,2,0)</f>
        <v>Chuck Magee</v>
      </c>
      <c r="W3408" s="3" t="str">
        <f>IFERROR((VLOOKUP(B3408,Returns!$A$3:$B$802,2,0)),"No")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VLOOKUP(M3409,People!$A$2:$B$5,2,0)</f>
        <v>Chuck Magee</v>
      </c>
      <c r="W3409" s="3" t="str">
        <f>IFERROR((VLOOKUP(B3409,Returns!$A$3:$B$802,2,0)),"No")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VLOOKUP(M3410,People!$A$2:$B$5,2,0)</f>
        <v>Chuck Magee</v>
      </c>
      <c r="W3410" s="3" t="str">
        <f>IFERROR((VLOOKUP(B3410,Returns!$A$3:$B$802,2,0)),"No")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VLOOKUP(M3411,People!$A$2:$B$5,2,0)</f>
        <v>Chuck Magee</v>
      </c>
      <c r="W3411" s="3" t="str">
        <f>IFERROR((VLOOKUP(B3411,Returns!$A$3:$B$802,2,0)),"No")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VLOOKUP(M3412,People!$A$2:$B$5,2,0)</f>
        <v>Anna Andreadi</v>
      </c>
      <c r="W3412" s="3" t="str">
        <f>IFERROR((VLOOKUP(B3412,Returns!$A$3:$B$802,2,0)),"No")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VLOOKUP(M3413,People!$A$2:$B$5,2,0)</f>
        <v>Anna Andreadi</v>
      </c>
      <c r="W3413" s="3" t="str">
        <f>IFERROR((VLOOKUP(B3413,Returns!$A$3:$B$802,2,0)),"No")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VLOOKUP(M3414,People!$A$2:$B$5,2,0)</f>
        <v>Anna Andreadi</v>
      </c>
      <c r="W3414" s="3" t="str">
        <f>IFERROR((VLOOKUP(B3414,Returns!$A$3:$B$802,2,0)),"No")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VLOOKUP(M3415,People!$A$2:$B$5,2,0)</f>
        <v>Anna Andreadi</v>
      </c>
      <c r="W3415" s="3" t="str">
        <f>IFERROR((VLOOKUP(B3415,Returns!$A$3:$B$802,2,0)),"No")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VLOOKUP(M3416,People!$A$2:$B$5,2,0)</f>
        <v>Anna Andreadi</v>
      </c>
      <c r="W3416" s="3" t="str">
        <f>IFERROR((VLOOKUP(B3416,Returns!$A$3:$B$802,2,0)),"No")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VLOOKUP(M3417,People!$A$2:$B$5,2,0)</f>
        <v>Kelly Williams</v>
      </c>
      <c r="W3417" s="3" t="str">
        <f>IFERROR((VLOOKUP(B3417,Returns!$A$3:$B$802,2,0)),"No")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VLOOKUP(M3418,People!$A$2:$B$5,2,0)</f>
        <v>Kelly Williams</v>
      </c>
      <c r="W3418" s="3" t="str">
        <f>IFERROR((VLOOKUP(B3418,Returns!$A$3:$B$802,2,0)),"No")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VLOOKUP(M3419,People!$A$2:$B$5,2,0)</f>
        <v>Anna Andreadi</v>
      </c>
      <c r="W3419" s="3" t="str">
        <f>IFERROR((VLOOKUP(B3419,Returns!$A$3:$B$802,2,0)),"No")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VLOOKUP(M3420,People!$A$2:$B$5,2,0)</f>
        <v>Anna Andreadi</v>
      </c>
      <c r="W3420" s="3" t="str">
        <f>IFERROR((VLOOKUP(B3420,Returns!$A$3:$B$802,2,0)),"No")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VLOOKUP(M3421,People!$A$2:$B$5,2,0)</f>
        <v>Chuck Magee</v>
      </c>
      <c r="W3421" s="3" t="str">
        <f>IFERROR((VLOOKUP(B3421,Returns!$A$3:$B$802,2,0)),"No")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VLOOKUP(M3422,People!$A$2:$B$5,2,0)</f>
        <v>Anna Andreadi</v>
      </c>
      <c r="W3422" s="3" t="str">
        <f>IFERROR((VLOOKUP(B3422,Returns!$A$3:$B$802,2,0)),"No")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VLOOKUP(M3423,People!$A$2:$B$5,2,0)</f>
        <v>Anna Andreadi</v>
      </c>
      <c r="W3423" s="3" t="str">
        <f>IFERROR((VLOOKUP(B3423,Returns!$A$3:$B$802,2,0)),"No")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VLOOKUP(M3424,People!$A$2:$B$5,2,0)</f>
        <v>Anna Andreadi</v>
      </c>
      <c r="W3424" s="3" t="str">
        <f>IFERROR((VLOOKUP(B3424,Returns!$A$3:$B$802,2,0)),"No")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VLOOKUP(M3425,People!$A$2:$B$5,2,0)</f>
        <v>Anna Andreadi</v>
      </c>
      <c r="W3425" s="3" t="str">
        <f>IFERROR((VLOOKUP(B3425,Returns!$A$3:$B$802,2,0)),"No")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VLOOKUP(M3426,People!$A$2:$B$5,2,0)</f>
        <v>Anna Andreadi</v>
      </c>
      <c r="W3426" s="3" t="str">
        <f>IFERROR((VLOOKUP(B3426,Returns!$A$3:$B$802,2,0)),"No")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VLOOKUP(M3427,People!$A$2:$B$5,2,0)</f>
        <v>Kelly Williams</v>
      </c>
      <c r="W3427" s="3" t="str">
        <f>IFERROR((VLOOKUP(B3427,Returns!$A$3:$B$802,2,0)),"No")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VLOOKUP(M3428,People!$A$2:$B$5,2,0)</f>
        <v>Kelly Williams</v>
      </c>
      <c r="W3428" s="3" t="str">
        <f>IFERROR((VLOOKUP(B3428,Returns!$A$3:$B$802,2,0)),"No")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VLOOKUP(M3429,People!$A$2:$B$5,2,0)</f>
        <v>Chuck Magee</v>
      </c>
      <c r="W3429" s="3" t="str">
        <f>IFERROR((VLOOKUP(B3429,Returns!$A$3:$B$802,2,0)),"No")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VLOOKUP(M3430,People!$A$2:$B$5,2,0)</f>
        <v>Chuck Magee</v>
      </c>
      <c r="W3430" s="3" t="str">
        <f>IFERROR((VLOOKUP(B3430,Returns!$A$3:$B$802,2,0)),"No")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VLOOKUP(M3431,People!$A$2:$B$5,2,0)</f>
        <v>Chuck Magee</v>
      </c>
      <c r="W3431" s="3" t="str">
        <f>IFERROR((VLOOKUP(B3431,Returns!$A$3:$B$802,2,0)),"No")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VLOOKUP(M3432,People!$A$2:$B$5,2,0)</f>
        <v>Anna Andreadi</v>
      </c>
      <c r="W3432" s="3" t="str">
        <f>IFERROR((VLOOKUP(B3432,Returns!$A$3:$B$802,2,0)),"No")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VLOOKUP(M3433,People!$A$2:$B$5,2,0)</f>
        <v>Anna Andreadi</v>
      </c>
      <c r="W3433" s="3" t="str">
        <f>IFERROR((VLOOKUP(B3433,Returns!$A$3:$B$802,2,0)),"No")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VLOOKUP(M3434,People!$A$2:$B$5,2,0)</f>
        <v>Anna Andreadi</v>
      </c>
      <c r="W3434" s="3" t="str">
        <f>IFERROR((VLOOKUP(B3434,Returns!$A$3:$B$802,2,0)),"No")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VLOOKUP(M3435,People!$A$2:$B$5,2,0)</f>
        <v>Anna Andreadi</v>
      </c>
      <c r="W3435" s="3" t="str">
        <f>IFERROR((VLOOKUP(B3435,Returns!$A$3:$B$802,2,0)),"No")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VLOOKUP(M3436,People!$A$2:$B$5,2,0)</f>
        <v>Anna Andreadi</v>
      </c>
      <c r="W3436" s="3" t="str">
        <f>IFERROR((VLOOKUP(B3436,Returns!$A$3:$B$802,2,0)),"No")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VLOOKUP(M3437,People!$A$2:$B$5,2,0)</f>
        <v>Kelly Williams</v>
      </c>
      <c r="W3437" s="3" t="str">
        <f>IFERROR((VLOOKUP(B3437,Returns!$A$3:$B$802,2,0)),"No")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VLOOKUP(M3438,People!$A$2:$B$5,2,0)</f>
        <v>Kelly Williams</v>
      </c>
      <c r="W3438" s="3" t="str">
        <f>IFERROR((VLOOKUP(B3438,Returns!$A$3:$B$802,2,0)),"No")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VLOOKUP(M3439,People!$A$2:$B$5,2,0)</f>
        <v>Kelly Williams</v>
      </c>
      <c r="W3439" s="3" t="str">
        <f>IFERROR((VLOOKUP(B3439,Returns!$A$3:$B$802,2,0)),"No")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VLOOKUP(M3440,People!$A$2:$B$5,2,0)</f>
        <v>Kelly Williams</v>
      </c>
      <c r="W3440" s="3" t="str">
        <f>IFERROR((VLOOKUP(B3440,Returns!$A$3:$B$802,2,0)),"No")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VLOOKUP(M3441,People!$A$2:$B$5,2,0)</f>
        <v>Kelly Williams</v>
      </c>
      <c r="W3441" s="3" t="str">
        <f>IFERROR((VLOOKUP(B3441,Returns!$A$3:$B$802,2,0)),"No")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VLOOKUP(M3442,People!$A$2:$B$5,2,0)</f>
        <v>Anna Andreadi</v>
      </c>
      <c r="W3442" s="3" t="str">
        <f>IFERROR((VLOOKUP(B3442,Returns!$A$3:$B$802,2,0)),"No")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VLOOKUP(M3443,People!$A$2:$B$5,2,0)</f>
        <v>Chuck Magee</v>
      </c>
      <c r="W3443" s="3" t="str">
        <f>IFERROR((VLOOKUP(B3443,Returns!$A$3:$B$802,2,0)),"No")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VLOOKUP(M3444,People!$A$2:$B$5,2,0)</f>
        <v>Chuck Magee</v>
      </c>
      <c r="W3444" s="3" t="str">
        <f>IFERROR((VLOOKUP(B3444,Returns!$A$3:$B$802,2,0)),"No")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VLOOKUP(M3445,People!$A$2:$B$5,2,0)</f>
        <v>Chuck Magee</v>
      </c>
      <c r="W3445" s="3" t="str">
        <f>IFERROR((VLOOKUP(B3445,Returns!$A$3:$B$802,2,0)),"No")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VLOOKUP(M3446,People!$A$2:$B$5,2,0)</f>
        <v>Chuck Magee</v>
      </c>
      <c r="W3446" s="3" t="str">
        <f>IFERROR((VLOOKUP(B3446,Returns!$A$3:$B$802,2,0)),"No")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VLOOKUP(M3447,People!$A$2:$B$5,2,0)</f>
        <v>Chuck Magee</v>
      </c>
      <c r="W3447" s="3" t="str">
        <f>IFERROR((VLOOKUP(B3447,Returns!$A$3:$B$802,2,0)),"No")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VLOOKUP(M3448,People!$A$2:$B$5,2,0)</f>
        <v>Chuck Magee</v>
      </c>
      <c r="W3448" s="3" t="str">
        <f>IFERROR((VLOOKUP(B3448,Returns!$A$3:$B$802,2,0)),"No")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VLOOKUP(M3449,People!$A$2:$B$5,2,0)</f>
        <v>Cassandra Brandow</v>
      </c>
      <c r="W3449" s="3" t="str">
        <f>IFERROR((VLOOKUP(B3449,Returns!$A$3:$B$802,2,0)),"No")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VLOOKUP(M3450,People!$A$2:$B$5,2,0)</f>
        <v>Anna Andreadi</v>
      </c>
      <c r="W3450" s="3" t="str">
        <f>IFERROR((VLOOKUP(B3450,Returns!$A$3:$B$802,2,0)),"No")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VLOOKUP(M3451,People!$A$2:$B$5,2,0)</f>
        <v>Anna Andreadi</v>
      </c>
      <c r="W3451" s="3" t="str">
        <f>IFERROR((VLOOKUP(B3451,Returns!$A$3:$B$802,2,0)),"No")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VLOOKUP(M3452,People!$A$2:$B$5,2,0)</f>
        <v>Anna Andreadi</v>
      </c>
      <c r="W3452" s="3" t="str">
        <f>IFERROR((VLOOKUP(B3452,Returns!$A$3:$B$802,2,0)),"No")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VLOOKUP(M3453,People!$A$2:$B$5,2,0)</f>
        <v>Anna Andreadi</v>
      </c>
      <c r="W3453" s="3" t="str">
        <f>IFERROR((VLOOKUP(B3453,Returns!$A$3:$B$802,2,0)),"No")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VLOOKUP(M3454,People!$A$2:$B$5,2,0)</f>
        <v>Cassandra Brandow</v>
      </c>
      <c r="W3454" s="3" t="str">
        <f>IFERROR((VLOOKUP(B3454,Returns!$A$3:$B$802,2,0)),"No")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VLOOKUP(M3455,People!$A$2:$B$5,2,0)</f>
        <v>Cassandra Brandow</v>
      </c>
      <c r="W3455" s="3" t="str">
        <f>IFERROR((VLOOKUP(B3455,Returns!$A$3:$B$802,2,0)),"No")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VLOOKUP(M3456,People!$A$2:$B$5,2,0)</f>
        <v>Cassandra Brandow</v>
      </c>
      <c r="W3456" s="3" t="str">
        <f>IFERROR((VLOOKUP(B3456,Returns!$A$3:$B$802,2,0)),"No")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VLOOKUP(M3457,People!$A$2:$B$5,2,0)</f>
        <v>Cassandra Brandow</v>
      </c>
      <c r="W3457" s="3" t="str">
        <f>IFERROR((VLOOKUP(B3457,Returns!$A$3:$B$802,2,0)),"No")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VLOOKUP(M3458,People!$A$2:$B$5,2,0)</f>
        <v>Chuck Magee</v>
      </c>
      <c r="W3458" s="3" t="str">
        <f>IFERROR((VLOOKUP(B3458,Returns!$A$3:$B$802,2,0)),"No")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VLOOKUP(M3459,People!$A$2:$B$5,2,0)</f>
        <v>Chuck Magee</v>
      </c>
      <c r="W3459" s="3" t="str">
        <f>IFERROR((VLOOKUP(B3459,Returns!$A$3:$B$802,2,0)),"No")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VLOOKUP(M3460,People!$A$2:$B$5,2,0)</f>
        <v>Chuck Magee</v>
      </c>
      <c r="W3460" s="3" t="str">
        <f>IFERROR((VLOOKUP(B3460,Returns!$A$3:$B$802,2,0)),"No")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VLOOKUP(M3461,People!$A$2:$B$5,2,0)</f>
        <v>Chuck Magee</v>
      </c>
      <c r="W3461" s="3" t="str">
        <f>IFERROR((VLOOKUP(B3461,Returns!$A$3:$B$802,2,0)),"No")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VLOOKUP(M3462,People!$A$2:$B$5,2,0)</f>
        <v>Chuck Magee</v>
      </c>
      <c r="W3462" s="3" t="str">
        <f>IFERROR((VLOOKUP(B3462,Returns!$A$3:$B$802,2,0)),"No")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VLOOKUP(M3463,People!$A$2:$B$5,2,0)</f>
        <v>Kelly Williams</v>
      </c>
      <c r="W3463" s="3" t="str">
        <f>IFERROR((VLOOKUP(B3463,Returns!$A$3:$B$802,2,0)),"No")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VLOOKUP(M3464,People!$A$2:$B$5,2,0)</f>
        <v>Chuck Magee</v>
      </c>
      <c r="W3464" s="3" t="str">
        <f>IFERROR((VLOOKUP(B3464,Returns!$A$3:$B$802,2,0)),"No")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VLOOKUP(M3465,People!$A$2:$B$5,2,0)</f>
        <v>Cassandra Brandow</v>
      </c>
      <c r="W3465" s="3" t="str">
        <f>IFERROR((VLOOKUP(B3465,Returns!$A$3:$B$802,2,0)),"No")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VLOOKUP(M3466,People!$A$2:$B$5,2,0)</f>
        <v>Cassandra Brandow</v>
      </c>
      <c r="W3466" s="3" t="str">
        <f>IFERROR((VLOOKUP(B3466,Returns!$A$3:$B$802,2,0)),"No")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VLOOKUP(M3467,People!$A$2:$B$5,2,0)</f>
        <v>Chuck Magee</v>
      </c>
      <c r="W3467" s="3" t="str">
        <f>IFERROR((VLOOKUP(B3467,Returns!$A$3:$B$802,2,0)),"No")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VLOOKUP(M3468,People!$A$2:$B$5,2,0)</f>
        <v>Chuck Magee</v>
      </c>
      <c r="W3468" s="3" t="str">
        <f>IFERROR((VLOOKUP(B3468,Returns!$A$3:$B$802,2,0)),"No")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VLOOKUP(M3469,People!$A$2:$B$5,2,0)</f>
        <v>Chuck Magee</v>
      </c>
      <c r="W3469" s="3" t="str">
        <f>IFERROR((VLOOKUP(B3469,Returns!$A$3:$B$802,2,0)),"No")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VLOOKUP(M3470,People!$A$2:$B$5,2,0)</f>
        <v>Cassandra Brandow</v>
      </c>
      <c r="W3470" s="3" t="str">
        <f>IFERROR((VLOOKUP(B3470,Returns!$A$3:$B$802,2,0)),"No")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VLOOKUP(M3471,People!$A$2:$B$5,2,0)</f>
        <v>Cassandra Brandow</v>
      </c>
      <c r="W3471" s="3" t="str">
        <f>IFERROR((VLOOKUP(B3471,Returns!$A$3:$B$802,2,0)),"No")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VLOOKUP(M3472,People!$A$2:$B$5,2,0)</f>
        <v>Anna Andreadi</v>
      </c>
      <c r="W3472" s="3" t="str">
        <f>IFERROR((VLOOKUP(B3472,Returns!$A$3:$B$802,2,0)),"No")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VLOOKUP(M3473,People!$A$2:$B$5,2,0)</f>
        <v>Chuck Magee</v>
      </c>
      <c r="W3473" s="3" t="str">
        <f>IFERROR((VLOOKUP(B3473,Returns!$A$3:$B$802,2,0)),"No")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VLOOKUP(M3474,People!$A$2:$B$5,2,0)</f>
        <v>Chuck Magee</v>
      </c>
      <c r="W3474" s="3" t="str">
        <f>IFERROR((VLOOKUP(B3474,Returns!$A$3:$B$802,2,0)),"No")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VLOOKUP(M3475,People!$A$2:$B$5,2,0)</f>
        <v>Kelly Williams</v>
      </c>
      <c r="W3475" s="3" t="str">
        <f>IFERROR((VLOOKUP(B3475,Returns!$A$3:$B$802,2,0)),"No")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VLOOKUP(M3476,People!$A$2:$B$5,2,0)</f>
        <v>Kelly Williams</v>
      </c>
      <c r="W3476" s="3" t="str">
        <f>IFERROR((VLOOKUP(B3476,Returns!$A$3:$B$802,2,0)),"No")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VLOOKUP(M3477,People!$A$2:$B$5,2,0)</f>
        <v>Kelly Williams</v>
      </c>
      <c r="W3477" s="3" t="str">
        <f>IFERROR((VLOOKUP(B3477,Returns!$A$3:$B$802,2,0)),"No")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VLOOKUP(M3478,People!$A$2:$B$5,2,0)</f>
        <v>Kelly Williams</v>
      </c>
      <c r="W3478" s="3" t="str">
        <f>IFERROR((VLOOKUP(B3478,Returns!$A$3:$B$802,2,0)),"No")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VLOOKUP(M3479,People!$A$2:$B$5,2,0)</f>
        <v>Anna Andreadi</v>
      </c>
      <c r="W3479" s="3" t="str">
        <f>IFERROR((VLOOKUP(B3479,Returns!$A$3:$B$802,2,0)),"No")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VLOOKUP(M3480,People!$A$2:$B$5,2,0)</f>
        <v>Anna Andreadi</v>
      </c>
      <c r="W3480" s="3" t="str">
        <f>IFERROR((VLOOKUP(B3480,Returns!$A$3:$B$802,2,0)),"No")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VLOOKUP(M3481,People!$A$2:$B$5,2,0)</f>
        <v>Anna Andreadi</v>
      </c>
      <c r="W3481" s="3" t="str">
        <f>IFERROR((VLOOKUP(B3481,Returns!$A$3:$B$802,2,0)),"No")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VLOOKUP(M3482,People!$A$2:$B$5,2,0)</f>
        <v>Anna Andreadi</v>
      </c>
      <c r="W3482" s="3" t="str">
        <f>IFERROR((VLOOKUP(B3482,Returns!$A$3:$B$802,2,0)),"No")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VLOOKUP(M3483,People!$A$2:$B$5,2,0)</f>
        <v>Cassandra Brandow</v>
      </c>
      <c r="W3483" s="3" t="str">
        <f>IFERROR((VLOOKUP(B3483,Returns!$A$3:$B$802,2,0)),"No")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VLOOKUP(M3484,People!$A$2:$B$5,2,0)</f>
        <v>Cassandra Brandow</v>
      </c>
      <c r="W3484" s="3" t="str">
        <f>IFERROR((VLOOKUP(B3484,Returns!$A$3:$B$802,2,0)),"No")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VLOOKUP(M3485,People!$A$2:$B$5,2,0)</f>
        <v>Cassandra Brandow</v>
      </c>
      <c r="W3485" s="3" t="str">
        <f>IFERROR((VLOOKUP(B3485,Returns!$A$3:$B$802,2,0)),"No")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VLOOKUP(M3486,People!$A$2:$B$5,2,0)</f>
        <v>Cassandra Brandow</v>
      </c>
      <c r="W3486" s="3" t="str">
        <f>IFERROR((VLOOKUP(B3486,Returns!$A$3:$B$802,2,0)),"No")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VLOOKUP(M3487,People!$A$2:$B$5,2,0)</f>
        <v>Chuck Magee</v>
      </c>
      <c r="W3487" s="3" t="str">
        <f>IFERROR((VLOOKUP(B3487,Returns!$A$3:$B$802,2,0)),"No")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VLOOKUP(M3488,People!$A$2:$B$5,2,0)</f>
        <v>Cassandra Brandow</v>
      </c>
      <c r="W3488" s="3" t="str">
        <f>IFERROR((VLOOKUP(B3488,Returns!$A$3:$B$802,2,0)),"No")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VLOOKUP(M3489,People!$A$2:$B$5,2,0)</f>
        <v>Cassandra Brandow</v>
      </c>
      <c r="W3489" s="3" t="str">
        <f>IFERROR((VLOOKUP(B3489,Returns!$A$3:$B$802,2,0)),"No")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VLOOKUP(M3490,People!$A$2:$B$5,2,0)</f>
        <v>Kelly Williams</v>
      </c>
      <c r="W3490" s="3" t="str">
        <f>IFERROR((VLOOKUP(B3490,Returns!$A$3:$B$802,2,0)),"No")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VLOOKUP(M3491,People!$A$2:$B$5,2,0)</f>
        <v>Kelly Williams</v>
      </c>
      <c r="W3491" s="3" t="str">
        <f>IFERROR((VLOOKUP(B3491,Returns!$A$3:$B$802,2,0)),"No")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VLOOKUP(M3492,People!$A$2:$B$5,2,0)</f>
        <v>Kelly Williams</v>
      </c>
      <c r="W3492" s="3" t="str">
        <f>IFERROR((VLOOKUP(B3492,Returns!$A$3:$B$802,2,0)),"No")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VLOOKUP(M3493,People!$A$2:$B$5,2,0)</f>
        <v>Kelly Williams</v>
      </c>
      <c r="W3493" s="3" t="str">
        <f>IFERROR((VLOOKUP(B3493,Returns!$A$3:$B$802,2,0)),"No")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VLOOKUP(M3494,People!$A$2:$B$5,2,0)</f>
        <v>Kelly Williams</v>
      </c>
      <c r="W3494" s="3" t="str">
        <f>IFERROR((VLOOKUP(B3494,Returns!$A$3:$B$802,2,0)),"No")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VLOOKUP(M3495,People!$A$2:$B$5,2,0)</f>
        <v>Kelly Williams</v>
      </c>
      <c r="W3495" s="3" t="str">
        <f>IFERROR((VLOOKUP(B3495,Returns!$A$3:$B$802,2,0)),"No")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VLOOKUP(M3496,People!$A$2:$B$5,2,0)</f>
        <v>Kelly Williams</v>
      </c>
      <c r="W3496" s="3" t="str">
        <f>IFERROR((VLOOKUP(B3496,Returns!$A$3:$B$802,2,0)),"No")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VLOOKUP(M3497,People!$A$2:$B$5,2,0)</f>
        <v>Kelly Williams</v>
      </c>
      <c r="W3497" s="3" t="str">
        <f>IFERROR((VLOOKUP(B3497,Returns!$A$3:$B$802,2,0)),"No")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VLOOKUP(M3498,People!$A$2:$B$5,2,0)</f>
        <v>Anna Andreadi</v>
      </c>
      <c r="W3498" s="3" t="str">
        <f>IFERROR((VLOOKUP(B3498,Returns!$A$3:$B$802,2,0)),"No")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VLOOKUP(M3499,People!$A$2:$B$5,2,0)</f>
        <v>Anna Andreadi</v>
      </c>
      <c r="W3499" s="3" t="str">
        <f>IFERROR((VLOOKUP(B3499,Returns!$A$3:$B$802,2,0)),"No")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VLOOKUP(M3500,People!$A$2:$B$5,2,0)</f>
        <v>Anna Andreadi</v>
      </c>
      <c r="W3500" s="3" t="str">
        <f>IFERROR((VLOOKUP(B3500,Returns!$A$3:$B$802,2,0)),"No")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VLOOKUP(M3501,People!$A$2:$B$5,2,0)</f>
        <v>Cassandra Brandow</v>
      </c>
      <c r="W3501" s="3" t="str">
        <f>IFERROR((VLOOKUP(B3501,Returns!$A$3:$B$802,2,0)),"No")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VLOOKUP(M3502,People!$A$2:$B$5,2,0)</f>
        <v>Cassandra Brandow</v>
      </c>
      <c r="W3502" s="3" t="str">
        <f>IFERROR((VLOOKUP(B3502,Returns!$A$3:$B$802,2,0)),"No")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VLOOKUP(M3503,People!$A$2:$B$5,2,0)</f>
        <v>Cassandra Brandow</v>
      </c>
      <c r="W3503" s="3" t="str">
        <f>IFERROR((VLOOKUP(B3503,Returns!$A$3:$B$802,2,0)),"No")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VLOOKUP(M3504,People!$A$2:$B$5,2,0)</f>
        <v>Kelly Williams</v>
      </c>
      <c r="W3504" s="3" t="str">
        <f>IFERROR((VLOOKUP(B3504,Returns!$A$3:$B$802,2,0)),"No")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VLOOKUP(M3505,People!$A$2:$B$5,2,0)</f>
        <v>Kelly Williams</v>
      </c>
      <c r="W3505" s="3" t="str">
        <f>IFERROR((VLOOKUP(B3505,Returns!$A$3:$B$802,2,0)),"No")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VLOOKUP(M3506,People!$A$2:$B$5,2,0)</f>
        <v>Chuck Magee</v>
      </c>
      <c r="W3506" s="3" t="str">
        <f>IFERROR((VLOOKUP(B3506,Returns!$A$3:$B$802,2,0)),"No")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VLOOKUP(M3507,People!$A$2:$B$5,2,0)</f>
        <v>Kelly Williams</v>
      </c>
      <c r="W3507" s="3" t="str">
        <f>IFERROR((VLOOKUP(B3507,Returns!$A$3:$B$802,2,0)),"No")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VLOOKUP(M3508,People!$A$2:$B$5,2,0)</f>
        <v>Kelly Williams</v>
      </c>
      <c r="W3508" s="3" t="str">
        <f>IFERROR((VLOOKUP(B3508,Returns!$A$3:$B$802,2,0)),"No")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VLOOKUP(M3509,People!$A$2:$B$5,2,0)</f>
        <v>Kelly Williams</v>
      </c>
      <c r="W3509" s="3" t="str">
        <f>IFERROR((VLOOKUP(B3509,Returns!$A$3:$B$802,2,0)),"No")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VLOOKUP(M3510,People!$A$2:$B$5,2,0)</f>
        <v>Kelly Williams</v>
      </c>
      <c r="W3510" s="3" t="str">
        <f>IFERROR((VLOOKUP(B3510,Returns!$A$3:$B$802,2,0)),"No")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VLOOKUP(M3511,People!$A$2:$B$5,2,0)</f>
        <v>Kelly Williams</v>
      </c>
      <c r="W3511" s="3" t="str">
        <f>IFERROR((VLOOKUP(B3511,Returns!$A$3:$B$802,2,0)),"No")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VLOOKUP(M3512,People!$A$2:$B$5,2,0)</f>
        <v>Kelly Williams</v>
      </c>
      <c r="W3512" s="3" t="str">
        <f>IFERROR((VLOOKUP(B3512,Returns!$A$3:$B$802,2,0)),"No")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VLOOKUP(M3513,People!$A$2:$B$5,2,0)</f>
        <v>Kelly Williams</v>
      </c>
      <c r="W3513" s="3" t="str">
        <f>IFERROR((VLOOKUP(B3513,Returns!$A$3:$B$802,2,0)),"No")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VLOOKUP(M3514,People!$A$2:$B$5,2,0)</f>
        <v>Kelly Williams</v>
      </c>
      <c r="W3514" s="3" t="str">
        <f>IFERROR((VLOOKUP(B3514,Returns!$A$3:$B$802,2,0)),"No")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VLOOKUP(M3515,People!$A$2:$B$5,2,0)</f>
        <v>Kelly Williams</v>
      </c>
      <c r="W3515" s="3" t="str">
        <f>IFERROR((VLOOKUP(B3515,Returns!$A$3:$B$802,2,0)),"No")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VLOOKUP(M3516,People!$A$2:$B$5,2,0)</f>
        <v>Kelly Williams</v>
      </c>
      <c r="W3516" s="3" t="str">
        <f>IFERROR((VLOOKUP(B3516,Returns!$A$3:$B$802,2,0)),"No")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VLOOKUP(M3517,People!$A$2:$B$5,2,0)</f>
        <v>Cassandra Brandow</v>
      </c>
      <c r="W3517" s="3" t="str">
        <f>IFERROR((VLOOKUP(B3517,Returns!$A$3:$B$802,2,0)),"No")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VLOOKUP(M3518,People!$A$2:$B$5,2,0)</f>
        <v>Cassandra Brandow</v>
      </c>
      <c r="W3518" s="3" t="str">
        <f>IFERROR((VLOOKUP(B3518,Returns!$A$3:$B$802,2,0)),"No")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VLOOKUP(M3519,People!$A$2:$B$5,2,0)</f>
        <v>Cassandra Brandow</v>
      </c>
      <c r="W3519" s="3" t="str">
        <f>IFERROR((VLOOKUP(B3519,Returns!$A$3:$B$802,2,0)),"No")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VLOOKUP(M3520,People!$A$2:$B$5,2,0)</f>
        <v>Cassandra Brandow</v>
      </c>
      <c r="W3520" s="3" t="str">
        <f>IFERROR((VLOOKUP(B3520,Returns!$A$3:$B$802,2,0)),"No")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VLOOKUP(M3521,People!$A$2:$B$5,2,0)</f>
        <v>Kelly Williams</v>
      </c>
      <c r="W3521" s="3" t="str">
        <f>IFERROR((VLOOKUP(B3521,Returns!$A$3:$B$802,2,0)),"No")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VLOOKUP(M3522,People!$A$2:$B$5,2,0)</f>
        <v>Anna Andreadi</v>
      </c>
      <c r="W3522" s="3" t="str">
        <f>IFERROR((VLOOKUP(B3522,Returns!$A$3:$B$802,2,0)),"No")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VLOOKUP(M3523,People!$A$2:$B$5,2,0)</f>
        <v>Kelly Williams</v>
      </c>
      <c r="W3523" s="3" t="str">
        <f>IFERROR((VLOOKUP(B3523,Returns!$A$3:$B$802,2,0)),"No")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VLOOKUP(M3524,People!$A$2:$B$5,2,0)</f>
        <v>Kelly Williams</v>
      </c>
      <c r="W3524" s="3" t="str">
        <f>IFERROR((VLOOKUP(B3524,Returns!$A$3:$B$802,2,0)),"No")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VLOOKUP(M3525,People!$A$2:$B$5,2,0)</f>
        <v>Anna Andreadi</v>
      </c>
      <c r="W3525" s="3" t="str">
        <f>IFERROR((VLOOKUP(B3525,Returns!$A$3:$B$802,2,0)),"No")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VLOOKUP(M3526,People!$A$2:$B$5,2,0)</f>
        <v>Kelly Williams</v>
      </c>
      <c r="W3526" s="3" t="str">
        <f>IFERROR((VLOOKUP(B3526,Returns!$A$3:$B$802,2,0)),"No")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VLOOKUP(M3527,People!$A$2:$B$5,2,0)</f>
        <v>Cassandra Brandow</v>
      </c>
      <c r="W3527" s="3" t="str">
        <f>IFERROR((VLOOKUP(B3527,Returns!$A$3:$B$802,2,0)),"No")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VLOOKUP(M3528,People!$A$2:$B$5,2,0)</f>
        <v>Cassandra Brandow</v>
      </c>
      <c r="W3528" s="3" t="str">
        <f>IFERROR((VLOOKUP(B3528,Returns!$A$3:$B$802,2,0)),"No")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VLOOKUP(M3529,People!$A$2:$B$5,2,0)</f>
        <v>Cassandra Brandow</v>
      </c>
      <c r="W3529" s="3" t="str">
        <f>IFERROR((VLOOKUP(B3529,Returns!$A$3:$B$802,2,0)),"No")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VLOOKUP(M3530,People!$A$2:$B$5,2,0)</f>
        <v>Anna Andreadi</v>
      </c>
      <c r="W3530" s="3" t="str">
        <f>IFERROR((VLOOKUP(B3530,Returns!$A$3:$B$802,2,0)),"No")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VLOOKUP(M3531,People!$A$2:$B$5,2,0)</f>
        <v>Cassandra Brandow</v>
      </c>
      <c r="W3531" s="3" t="str">
        <f>IFERROR((VLOOKUP(B3531,Returns!$A$3:$B$802,2,0)),"No")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VLOOKUP(M3532,People!$A$2:$B$5,2,0)</f>
        <v>Kelly Williams</v>
      </c>
      <c r="W3532" s="3" t="str">
        <f>IFERROR((VLOOKUP(B3532,Returns!$A$3:$B$802,2,0)),"No")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VLOOKUP(M3533,People!$A$2:$B$5,2,0)</f>
        <v>Chuck Magee</v>
      </c>
      <c r="W3533" s="3" t="str">
        <f>IFERROR((VLOOKUP(B3533,Returns!$A$3:$B$802,2,0)),"No")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VLOOKUP(M3534,People!$A$2:$B$5,2,0)</f>
        <v>Anna Andreadi</v>
      </c>
      <c r="W3534" s="3" t="str">
        <f>IFERROR((VLOOKUP(B3534,Returns!$A$3:$B$802,2,0)),"No")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VLOOKUP(M3535,People!$A$2:$B$5,2,0)</f>
        <v>Anna Andreadi</v>
      </c>
      <c r="W3535" s="3" t="str">
        <f>IFERROR((VLOOKUP(B3535,Returns!$A$3:$B$802,2,0)),"No")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VLOOKUP(M3536,People!$A$2:$B$5,2,0)</f>
        <v>Anna Andreadi</v>
      </c>
      <c r="W3536" s="3" t="str">
        <f>IFERROR((VLOOKUP(B3536,Returns!$A$3:$B$802,2,0)),"No")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VLOOKUP(M3537,People!$A$2:$B$5,2,0)</f>
        <v>Anna Andreadi</v>
      </c>
      <c r="W3537" s="3" t="str">
        <f>IFERROR((VLOOKUP(B3537,Returns!$A$3:$B$802,2,0)),"No")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VLOOKUP(M3538,People!$A$2:$B$5,2,0)</f>
        <v>Chuck Magee</v>
      </c>
      <c r="W3538" s="3" t="str">
        <f>IFERROR((VLOOKUP(B3538,Returns!$A$3:$B$802,2,0)),"No")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VLOOKUP(M3539,People!$A$2:$B$5,2,0)</f>
        <v>Cassandra Brandow</v>
      </c>
      <c r="W3539" s="3" t="str">
        <f>IFERROR((VLOOKUP(B3539,Returns!$A$3:$B$802,2,0)),"No")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VLOOKUP(M3540,People!$A$2:$B$5,2,0)</f>
        <v>Cassandra Brandow</v>
      </c>
      <c r="W3540" s="3" t="str">
        <f>IFERROR((VLOOKUP(B3540,Returns!$A$3:$B$802,2,0)),"No")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VLOOKUP(M3541,People!$A$2:$B$5,2,0)</f>
        <v>Cassandra Brandow</v>
      </c>
      <c r="W3541" s="3" t="str">
        <f>IFERROR((VLOOKUP(B3541,Returns!$A$3:$B$802,2,0)),"No")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VLOOKUP(M3542,People!$A$2:$B$5,2,0)</f>
        <v>Cassandra Brandow</v>
      </c>
      <c r="W3542" s="3" t="str">
        <f>IFERROR((VLOOKUP(B3542,Returns!$A$3:$B$802,2,0)),"No")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VLOOKUP(M3543,People!$A$2:$B$5,2,0)</f>
        <v>Chuck Magee</v>
      </c>
      <c r="W3543" s="3" t="str">
        <f>IFERROR((VLOOKUP(B3543,Returns!$A$3:$B$802,2,0)),"No")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VLOOKUP(M3544,People!$A$2:$B$5,2,0)</f>
        <v>Chuck Magee</v>
      </c>
      <c r="W3544" s="3" t="str">
        <f>IFERROR((VLOOKUP(B3544,Returns!$A$3:$B$802,2,0)),"No")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VLOOKUP(M3545,People!$A$2:$B$5,2,0)</f>
        <v>Chuck Magee</v>
      </c>
      <c r="W3545" s="3" t="str">
        <f>IFERROR((VLOOKUP(B3545,Returns!$A$3:$B$802,2,0)),"No")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VLOOKUP(M3546,People!$A$2:$B$5,2,0)</f>
        <v>Kelly Williams</v>
      </c>
      <c r="W3546" s="3" t="str">
        <f>IFERROR((VLOOKUP(B3546,Returns!$A$3:$B$802,2,0)),"No")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VLOOKUP(M3547,People!$A$2:$B$5,2,0)</f>
        <v>Kelly Williams</v>
      </c>
      <c r="W3547" s="3" t="str">
        <f>IFERROR((VLOOKUP(B3547,Returns!$A$3:$B$802,2,0)),"No")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VLOOKUP(M3548,People!$A$2:$B$5,2,0)</f>
        <v>Cassandra Brandow</v>
      </c>
      <c r="W3548" s="3" t="str">
        <f>IFERROR((VLOOKUP(B3548,Returns!$A$3:$B$802,2,0)),"No")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VLOOKUP(M3549,People!$A$2:$B$5,2,0)</f>
        <v>Cassandra Brandow</v>
      </c>
      <c r="W3549" s="3" t="str">
        <f>IFERROR((VLOOKUP(B3549,Returns!$A$3:$B$802,2,0)),"No")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VLOOKUP(M3550,People!$A$2:$B$5,2,0)</f>
        <v>Cassandra Brandow</v>
      </c>
      <c r="W3550" s="3" t="str">
        <f>IFERROR((VLOOKUP(B3550,Returns!$A$3:$B$802,2,0)),"No")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VLOOKUP(M3551,People!$A$2:$B$5,2,0)</f>
        <v>Cassandra Brandow</v>
      </c>
      <c r="W3551" s="3" t="str">
        <f>IFERROR((VLOOKUP(B3551,Returns!$A$3:$B$802,2,0)),"No")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VLOOKUP(M3552,People!$A$2:$B$5,2,0)</f>
        <v>Kelly Williams</v>
      </c>
      <c r="W3552" s="3" t="str">
        <f>IFERROR((VLOOKUP(B3552,Returns!$A$3:$B$802,2,0)),"No")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VLOOKUP(M3553,People!$A$2:$B$5,2,0)</f>
        <v>Kelly Williams</v>
      </c>
      <c r="W3553" s="3" t="str">
        <f>IFERROR((VLOOKUP(B3553,Returns!$A$3:$B$802,2,0)),"No")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VLOOKUP(M3554,People!$A$2:$B$5,2,0)</f>
        <v>Kelly Williams</v>
      </c>
      <c r="W3554" s="3" t="str">
        <f>IFERROR((VLOOKUP(B3554,Returns!$A$3:$B$802,2,0)),"No")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VLOOKUP(M3555,People!$A$2:$B$5,2,0)</f>
        <v>Chuck Magee</v>
      </c>
      <c r="W3555" s="3" t="str">
        <f>IFERROR((VLOOKUP(B3555,Returns!$A$3:$B$802,2,0)),"No")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VLOOKUP(M3556,People!$A$2:$B$5,2,0)</f>
        <v>Anna Andreadi</v>
      </c>
      <c r="W3556" s="3" t="str">
        <f>IFERROR((VLOOKUP(B3556,Returns!$A$3:$B$802,2,0)),"No")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VLOOKUP(M3557,People!$A$2:$B$5,2,0)</f>
        <v>Anna Andreadi</v>
      </c>
      <c r="W3557" s="3" t="str">
        <f>IFERROR((VLOOKUP(B3557,Returns!$A$3:$B$802,2,0)),"No")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VLOOKUP(M3558,People!$A$2:$B$5,2,0)</f>
        <v>Anna Andreadi</v>
      </c>
      <c r="W3558" s="3" t="str">
        <f>IFERROR((VLOOKUP(B3558,Returns!$A$3:$B$802,2,0)),"No")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VLOOKUP(M3559,People!$A$2:$B$5,2,0)</f>
        <v>Anna Andreadi</v>
      </c>
      <c r="W3559" s="3" t="str">
        <f>IFERROR((VLOOKUP(B3559,Returns!$A$3:$B$802,2,0)),"No")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VLOOKUP(M3560,People!$A$2:$B$5,2,0)</f>
        <v>Anna Andreadi</v>
      </c>
      <c r="W3560" s="3" t="str">
        <f>IFERROR((VLOOKUP(B3560,Returns!$A$3:$B$802,2,0)),"No")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VLOOKUP(M3561,People!$A$2:$B$5,2,0)</f>
        <v>Anna Andreadi</v>
      </c>
      <c r="W3561" s="3" t="str">
        <f>IFERROR((VLOOKUP(B3561,Returns!$A$3:$B$802,2,0)),"No")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VLOOKUP(M3562,People!$A$2:$B$5,2,0)</f>
        <v>Chuck Magee</v>
      </c>
      <c r="W3562" s="3" t="str">
        <f>IFERROR((VLOOKUP(B3562,Returns!$A$3:$B$802,2,0)),"No")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VLOOKUP(M3563,People!$A$2:$B$5,2,0)</f>
        <v>Chuck Magee</v>
      </c>
      <c r="W3563" s="3" t="str">
        <f>IFERROR((VLOOKUP(B3563,Returns!$A$3:$B$802,2,0)),"No")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VLOOKUP(M3564,People!$A$2:$B$5,2,0)</f>
        <v>Chuck Magee</v>
      </c>
      <c r="W3564" s="3" t="str">
        <f>IFERROR((VLOOKUP(B3564,Returns!$A$3:$B$802,2,0)),"No")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VLOOKUP(M3565,People!$A$2:$B$5,2,0)</f>
        <v>Chuck Magee</v>
      </c>
      <c r="W3565" s="3" t="str">
        <f>IFERROR((VLOOKUP(B3565,Returns!$A$3:$B$802,2,0)),"No")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VLOOKUP(M3566,People!$A$2:$B$5,2,0)</f>
        <v>Anna Andreadi</v>
      </c>
      <c r="W3566" s="3" t="str">
        <f>IFERROR((VLOOKUP(B3566,Returns!$A$3:$B$802,2,0)),"No")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VLOOKUP(M3567,People!$A$2:$B$5,2,0)</f>
        <v>Anna Andreadi</v>
      </c>
      <c r="W3567" s="3" t="str">
        <f>IFERROR((VLOOKUP(B3567,Returns!$A$3:$B$802,2,0)),"No")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VLOOKUP(M3568,People!$A$2:$B$5,2,0)</f>
        <v>Kelly Williams</v>
      </c>
      <c r="W3568" s="3" t="str">
        <f>IFERROR((VLOOKUP(B3568,Returns!$A$3:$B$802,2,0)),"No")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VLOOKUP(M3569,People!$A$2:$B$5,2,0)</f>
        <v>Kelly Williams</v>
      </c>
      <c r="W3569" s="3" t="str">
        <f>IFERROR((VLOOKUP(B3569,Returns!$A$3:$B$802,2,0)),"No")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VLOOKUP(M3570,People!$A$2:$B$5,2,0)</f>
        <v>Anna Andreadi</v>
      </c>
      <c r="W3570" s="3" t="str">
        <f>IFERROR((VLOOKUP(B3570,Returns!$A$3:$B$802,2,0)),"No")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VLOOKUP(M3571,People!$A$2:$B$5,2,0)</f>
        <v>Anna Andreadi</v>
      </c>
      <c r="W3571" s="3" t="str">
        <f>IFERROR((VLOOKUP(B3571,Returns!$A$3:$B$802,2,0)),"No")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VLOOKUP(M3572,People!$A$2:$B$5,2,0)</f>
        <v>Anna Andreadi</v>
      </c>
      <c r="W3572" s="3" t="str">
        <f>IFERROR((VLOOKUP(B3572,Returns!$A$3:$B$802,2,0)),"No")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VLOOKUP(M3573,People!$A$2:$B$5,2,0)</f>
        <v>Anna Andreadi</v>
      </c>
      <c r="W3573" s="3" t="str">
        <f>IFERROR((VLOOKUP(B3573,Returns!$A$3:$B$802,2,0)),"No")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VLOOKUP(M3574,People!$A$2:$B$5,2,0)</f>
        <v>Kelly Williams</v>
      </c>
      <c r="W3574" s="3" t="str">
        <f>IFERROR((VLOOKUP(B3574,Returns!$A$3:$B$802,2,0)),"No")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VLOOKUP(M3575,People!$A$2:$B$5,2,0)</f>
        <v>Chuck Magee</v>
      </c>
      <c r="W3575" s="3" t="str">
        <f>IFERROR((VLOOKUP(B3575,Returns!$A$3:$B$802,2,0)),"No")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VLOOKUP(M3576,People!$A$2:$B$5,2,0)</f>
        <v>Chuck Magee</v>
      </c>
      <c r="W3576" s="3" t="str">
        <f>IFERROR((VLOOKUP(B3576,Returns!$A$3:$B$802,2,0)),"No")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VLOOKUP(M3577,People!$A$2:$B$5,2,0)</f>
        <v>Cassandra Brandow</v>
      </c>
      <c r="W3577" s="3" t="str">
        <f>IFERROR((VLOOKUP(B3577,Returns!$A$3:$B$802,2,0)),"No")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VLOOKUP(M3578,People!$A$2:$B$5,2,0)</f>
        <v>Anna Andreadi</v>
      </c>
      <c r="W3578" s="3" t="str">
        <f>IFERROR((VLOOKUP(B3578,Returns!$A$3:$B$802,2,0)),"No")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VLOOKUP(M3579,People!$A$2:$B$5,2,0)</f>
        <v>Anna Andreadi</v>
      </c>
      <c r="W3579" s="3" t="str">
        <f>IFERROR((VLOOKUP(B3579,Returns!$A$3:$B$802,2,0)),"No")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VLOOKUP(M3580,People!$A$2:$B$5,2,0)</f>
        <v>Cassandra Brandow</v>
      </c>
      <c r="W3580" s="3" t="str">
        <f>IFERROR((VLOOKUP(B3580,Returns!$A$3:$B$802,2,0)),"No")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VLOOKUP(M3581,People!$A$2:$B$5,2,0)</f>
        <v>Cassandra Brandow</v>
      </c>
      <c r="W3581" s="3" t="str">
        <f>IFERROR((VLOOKUP(B3581,Returns!$A$3:$B$802,2,0)),"No")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VLOOKUP(M3582,People!$A$2:$B$5,2,0)</f>
        <v>Cassandra Brandow</v>
      </c>
      <c r="W3582" s="3" t="str">
        <f>IFERROR((VLOOKUP(B3582,Returns!$A$3:$B$802,2,0)),"No")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VLOOKUP(M3583,People!$A$2:$B$5,2,0)</f>
        <v>Kelly Williams</v>
      </c>
      <c r="W3583" s="3" t="str">
        <f>IFERROR((VLOOKUP(B3583,Returns!$A$3:$B$802,2,0)),"No")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VLOOKUP(M3584,People!$A$2:$B$5,2,0)</f>
        <v>Kelly Williams</v>
      </c>
      <c r="W3584" s="3" t="str">
        <f>IFERROR((VLOOKUP(B3584,Returns!$A$3:$B$802,2,0)),"No")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VLOOKUP(M3585,People!$A$2:$B$5,2,0)</f>
        <v>Kelly Williams</v>
      </c>
      <c r="W3585" s="3" t="str">
        <f>IFERROR((VLOOKUP(B3585,Returns!$A$3:$B$802,2,0)),"No")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VLOOKUP(M3586,People!$A$2:$B$5,2,0)</f>
        <v>Kelly Williams</v>
      </c>
      <c r="W3586" s="3" t="str">
        <f>IFERROR((VLOOKUP(B3586,Returns!$A$3:$B$802,2,0)),"No")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VLOOKUP(M3587,People!$A$2:$B$5,2,0)</f>
        <v>Kelly Williams</v>
      </c>
      <c r="W3587" s="3" t="str">
        <f>IFERROR((VLOOKUP(B3587,Returns!$A$3:$B$802,2,0)),"No")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VLOOKUP(M3588,People!$A$2:$B$5,2,0)</f>
        <v>Anna Andreadi</v>
      </c>
      <c r="W3588" s="3" t="str">
        <f>IFERROR((VLOOKUP(B3588,Returns!$A$3:$B$802,2,0)),"No")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VLOOKUP(M3589,People!$A$2:$B$5,2,0)</f>
        <v>Chuck Magee</v>
      </c>
      <c r="W3589" s="3" t="str">
        <f>IFERROR((VLOOKUP(B3589,Returns!$A$3:$B$802,2,0)),"No")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VLOOKUP(M3590,People!$A$2:$B$5,2,0)</f>
        <v>Cassandra Brandow</v>
      </c>
      <c r="W3590" s="3" t="str">
        <f>IFERROR((VLOOKUP(B3590,Returns!$A$3:$B$802,2,0)),"No")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VLOOKUP(M3591,People!$A$2:$B$5,2,0)</f>
        <v>Cassandra Brandow</v>
      </c>
      <c r="W3591" s="3" t="str">
        <f>IFERROR((VLOOKUP(B3591,Returns!$A$3:$B$802,2,0)),"No")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VLOOKUP(M3592,People!$A$2:$B$5,2,0)</f>
        <v>Cassandra Brandow</v>
      </c>
      <c r="W3592" s="3" t="str">
        <f>IFERROR((VLOOKUP(B3592,Returns!$A$3:$B$802,2,0)),"No")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VLOOKUP(M3593,People!$A$2:$B$5,2,0)</f>
        <v>Kelly Williams</v>
      </c>
      <c r="W3593" s="3" t="str">
        <f>IFERROR((VLOOKUP(B3593,Returns!$A$3:$B$802,2,0)),"No")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VLOOKUP(M3594,People!$A$2:$B$5,2,0)</f>
        <v>Chuck Magee</v>
      </c>
      <c r="W3594" s="3" t="str">
        <f>IFERROR((VLOOKUP(B3594,Returns!$A$3:$B$802,2,0)),"No")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VLOOKUP(M3595,People!$A$2:$B$5,2,0)</f>
        <v>Chuck Magee</v>
      </c>
      <c r="W3595" s="3" t="str">
        <f>IFERROR((VLOOKUP(B3595,Returns!$A$3:$B$802,2,0)),"No")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VLOOKUP(M3596,People!$A$2:$B$5,2,0)</f>
        <v>Chuck Magee</v>
      </c>
      <c r="W3596" s="3" t="str">
        <f>IFERROR((VLOOKUP(B3596,Returns!$A$3:$B$802,2,0)),"No")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VLOOKUP(M3597,People!$A$2:$B$5,2,0)</f>
        <v>Chuck Magee</v>
      </c>
      <c r="W3597" s="3" t="str">
        <f>IFERROR((VLOOKUP(B3597,Returns!$A$3:$B$802,2,0)),"No")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VLOOKUP(M3598,People!$A$2:$B$5,2,0)</f>
        <v>Chuck Magee</v>
      </c>
      <c r="W3598" s="3" t="str">
        <f>IFERROR((VLOOKUP(B3598,Returns!$A$3:$B$802,2,0)),"No")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VLOOKUP(M3599,People!$A$2:$B$5,2,0)</f>
        <v>Chuck Magee</v>
      </c>
      <c r="W3599" s="3" t="str">
        <f>IFERROR((VLOOKUP(B3599,Returns!$A$3:$B$802,2,0)),"No")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VLOOKUP(M3600,People!$A$2:$B$5,2,0)</f>
        <v>Chuck Magee</v>
      </c>
      <c r="W3600" s="3" t="str">
        <f>IFERROR((VLOOKUP(B3600,Returns!$A$3:$B$802,2,0)),"No")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VLOOKUP(M3601,People!$A$2:$B$5,2,0)</f>
        <v>Chuck Magee</v>
      </c>
      <c r="W3601" s="3" t="str">
        <f>IFERROR((VLOOKUP(B3601,Returns!$A$3:$B$802,2,0)),"No")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VLOOKUP(M3602,People!$A$2:$B$5,2,0)</f>
        <v>Anna Andreadi</v>
      </c>
      <c r="W3602" s="3" t="str">
        <f>IFERROR((VLOOKUP(B3602,Returns!$A$3:$B$802,2,0)),"No")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VLOOKUP(M3603,People!$A$2:$B$5,2,0)</f>
        <v>Chuck Magee</v>
      </c>
      <c r="W3603" s="3" t="str">
        <f>IFERROR((VLOOKUP(B3603,Returns!$A$3:$B$802,2,0)),"No")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VLOOKUP(M3604,People!$A$2:$B$5,2,0)</f>
        <v>Chuck Magee</v>
      </c>
      <c r="W3604" s="3" t="str">
        <f>IFERROR((VLOOKUP(B3604,Returns!$A$3:$B$802,2,0)),"No")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VLOOKUP(M3605,People!$A$2:$B$5,2,0)</f>
        <v>Chuck Magee</v>
      </c>
      <c r="W3605" s="3" t="str">
        <f>IFERROR((VLOOKUP(B3605,Returns!$A$3:$B$802,2,0)),"No")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VLOOKUP(M3606,People!$A$2:$B$5,2,0)</f>
        <v>Chuck Magee</v>
      </c>
      <c r="W3606" s="3" t="str">
        <f>IFERROR((VLOOKUP(B3606,Returns!$A$3:$B$802,2,0)),"No")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VLOOKUP(M3607,People!$A$2:$B$5,2,0)</f>
        <v>Chuck Magee</v>
      </c>
      <c r="W3607" s="3" t="str">
        <f>IFERROR((VLOOKUP(B3607,Returns!$A$3:$B$802,2,0)),"No")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VLOOKUP(M3608,People!$A$2:$B$5,2,0)</f>
        <v>Chuck Magee</v>
      </c>
      <c r="W3608" s="3" t="str">
        <f>IFERROR((VLOOKUP(B3608,Returns!$A$3:$B$802,2,0)),"No")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VLOOKUP(M3609,People!$A$2:$B$5,2,0)</f>
        <v>Chuck Magee</v>
      </c>
      <c r="W3609" s="3" t="str">
        <f>IFERROR((VLOOKUP(B3609,Returns!$A$3:$B$802,2,0)),"No")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VLOOKUP(M3610,People!$A$2:$B$5,2,0)</f>
        <v>Chuck Magee</v>
      </c>
      <c r="W3610" s="3" t="str">
        <f>IFERROR((VLOOKUP(B3610,Returns!$A$3:$B$802,2,0)),"No")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VLOOKUP(M3611,People!$A$2:$B$5,2,0)</f>
        <v>Chuck Magee</v>
      </c>
      <c r="W3611" s="3" t="str">
        <f>IFERROR((VLOOKUP(B3611,Returns!$A$3:$B$802,2,0)),"No")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VLOOKUP(M3612,People!$A$2:$B$5,2,0)</f>
        <v>Chuck Magee</v>
      </c>
      <c r="W3612" s="3" t="str">
        <f>IFERROR((VLOOKUP(B3612,Returns!$A$3:$B$802,2,0)),"No")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VLOOKUP(M3613,People!$A$2:$B$5,2,0)</f>
        <v>Kelly Williams</v>
      </c>
      <c r="W3613" s="3" t="str">
        <f>IFERROR((VLOOKUP(B3613,Returns!$A$3:$B$802,2,0)),"No")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VLOOKUP(M3614,People!$A$2:$B$5,2,0)</f>
        <v>Chuck Magee</v>
      </c>
      <c r="W3614" s="3" t="str">
        <f>IFERROR((VLOOKUP(B3614,Returns!$A$3:$B$802,2,0)),"No")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VLOOKUP(M3615,People!$A$2:$B$5,2,0)</f>
        <v>Chuck Magee</v>
      </c>
      <c r="W3615" s="3" t="str">
        <f>IFERROR((VLOOKUP(B3615,Returns!$A$3:$B$802,2,0)),"No")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VLOOKUP(M3616,People!$A$2:$B$5,2,0)</f>
        <v>Kelly Williams</v>
      </c>
      <c r="W3616" s="3" t="str">
        <f>IFERROR((VLOOKUP(B3616,Returns!$A$3:$B$802,2,0)),"No")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VLOOKUP(M3617,People!$A$2:$B$5,2,0)</f>
        <v>Kelly Williams</v>
      </c>
      <c r="W3617" s="3" t="str">
        <f>IFERROR((VLOOKUP(B3617,Returns!$A$3:$B$802,2,0)),"No")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VLOOKUP(M3618,People!$A$2:$B$5,2,0)</f>
        <v>Chuck Magee</v>
      </c>
      <c r="W3618" s="3" t="str">
        <f>IFERROR((VLOOKUP(B3618,Returns!$A$3:$B$802,2,0)),"No")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VLOOKUP(M3619,People!$A$2:$B$5,2,0)</f>
        <v>Anna Andreadi</v>
      </c>
      <c r="W3619" s="3" t="str">
        <f>IFERROR((VLOOKUP(B3619,Returns!$A$3:$B$802,2,0)),"No")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VLOOKUP(M3620,People!$A$2:$B$5,2,0)</f>
        <v>Anna Andreadi</v>
      </c>
      <c r="W3620" s="3" t="str">
        <f>IFERROR((VLOOKUP(B3620,Returns!$A$3:$B$802,2,0)),"No")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VLOOKUP(M3621,People!$A$2:$B$5,2,0)</f>
        <v>Anna Andreadi</v>
      </c>
      <c r="W3621" s="3" t="str">
        <f>IFERROR((VLOOKUP(B3621,Returns!$A$3:$B$802,2,0)),"No")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VLOOKUP(M3622,People!$A$2:$B$5,2,0)</f>
        <v>Cassandra Brandow</v>
      </c>
      <c r="W3622" s="3" t="str">
        <f>IFERROR((VLOOKUP(B3622,Returns!$A$3:$B$802,2,0)),"No")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VLOOKUP(M3623,People!$A$2:$B$5,2,0)</f>
        <v>Cassandra Brandow</v>
      </c>
      <c r="W3623" s="3" t="str">
        <f>IFERROR((VLOOKUP(B3623,Returns!$A$3:$B$802,2,0)),"No")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VLOOKUP(M3624,People!$A$2:$B$5,2,0)</f>
        <v>Cassandra Brandow</v>
      </c>
      <c r="W3624" s="3" t="str">
        <f>IFERROR((VLOOKUP(B3624,Returns!$A$3:$B$802,2,0)),"No")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VLOOKUP(M3625,People!$A$2:$B$5,2,0)</f>
        <v>Cassandra Brandow</v>
      </c>
      <c r="W3625" s="3" t="str">
        <f>IFERROR((VLOOKUP(B3625,Returns!$A$3:$B$802,2,0)),"No")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VLOOKUP(M3626,People!$A$2:$B$5,2,0)</f>
        <v>Anna Andreadi</v>
      </c>
      <c r="W3626" s="3" t="str">
        <f>IFERROR((VLOOKUP(B3626,Returns!$A$3:$B$802,2,0)),"No")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VLOOKUP(M3627,People!$A$2:$B$5,2,0)</f>
        <v>Anna Andreadi</v>
      </c>
      <c r="W3627" s="3" t="str">
        <f>IFERROR((VLOOKUP(B3627,Returns!$A$3:$B$802,2,0)),"No")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VLOOKUP(M3628,People!$A$2:$B$5,2,0)</f>
        <v>Anna Andreadi</v>
      </c>
      <c r="W3628" s="3" t="str">
        <f>IFERROR((VLOOKUP(B3628,Returns!$A$3:$B$802,2,0)),"No")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VLOOKUP(M3629,People!$A$2:$B$5,2,0)</f>
        <v>Anna Andreadi</v>
      </c>
      <c r="W3629" s="3" t="str">
        <f>IFERROR((VLOOKUP(B3629,Returns!$A$3:$B$802,2,0)),"No")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VLOOKUP(M3630,People!$A$2:$B$5,2,0)</f>
        <v>Anna Andreadi</v>
      </c>
      <c r="W3630" s="3" t="str">
        <f>IFERROR((VLOOKUP(B3630,Returns!$A$3:$B$802,2,0)),"No")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VLOOKUP(M3631,People!$A$2:$B$5,2,0)</f>
        <v>Chuck Magee</v>
      </c>
      <c r="W3631" s="3" t="str">
        <f>IFERROR((VLOOKUP(B3631,Returns!$A$3:$B$802,2,0)),"No")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VLOOKUP(M3632,People!$A$2:$B$5,2,0)</f>
        <v>Chuck Magee</v>
      </c>
      <c r="W3632" s="3" t="str">
        <f>IFERROR((VLOOKUP(B3632,Returns!$A$3:$B$802,2,0)),"No")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VLOOKUP(M3633,People!$A$2:$B$5,2,0)</f>
        <v>Anna Andreadi</v>
      </c>
      <c r="W3633" s="3" t="str">
        <f>IFERROR((VLOOKUP(B3633,Returns!$A$3:$B$802,2,0)),"No")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VLOOKUP(M3634,People!$A$2:$B$5,2,0)</f>
        <v>Anna Andreadi</v>
      </c>
      <c r="W3634" s="3" t="str">
        <f>IFERROR((VLOOKUP(B3634,Returns!$A$3:$B$802,2,0)),"No")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VLOOKUP(M3635,People!$A$2:$B$5,2,0)</f>
        <v>Chuck Magee</v>
      </c>
      <c r="W3635" s="3" t="str">
        <f>IFERROR((VLOOKUP(B3635,Returns!$A$3:$B$802,2,0)),"No")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VLOOKUP(M3636,People!$A$2:$B$5,2,0)</f>
        <v>Chuck Magee</v>
      </c>
      <c r="W3636" s="3" t="str">
        <f>IFERROR((VLOOKUP(B3636,Returns!$A$3:$B$802,2,0)),"No")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VLOOKUP(M3637,People!$A$2:$B$5,2,0)</f>
        <v>Chuck Magee</v>
      </c>
      <c r="W3637" s="3" t="str">
        <f>IFERROR((VLOOKUP(B3637,Returns!$A$3:$B$802,2,0)),"No")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VLOOKUP(M3638,People!$A$2:$B$5,2,0)</f>
        <v>Chuck Magee</v>
      </c>
      <c r="W3638" s="3" t="str">
        <f>IFERROR((VLOOKUP(B3638,Returns!$A$3:$B$802,2,0)),"No")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VLOOKUP(M3639,People!$A$2:$B$5,2,0)</f>
        <v>Chuck Magee</v>
      </c>
      <c r="W3639" s="3" t="str">
        <f>IFERROR((VLOOKUP(B3639,Returns!$A$3:$B$802,2,0)),"No")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VLOOKUP(M3640,People!$A$2:$B$5,2,0)</f>
        <v>Chuck Magee</v>
      </c>
      <c r="W3640" s="3" t="str">
        <f>IFERROR((VLOOKUP(B3640,Returns!$A$3:$B$802,2,0)),"No")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VLOOKUP(M3641,People!$A$2:$B$5,2,0)</f>
        <v>Chuck Magee</v>
      </c>
      <c r="W3641" s="3" t="str">
        <f>IFERROR((VLOOKUP(B3641,Returns!$A$3:$B$802,2,0)),"No")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VLOOKUP(M3642,People!$A$2:$B$5,2,0)</f>
        <v>Chuck Magee</v>
      </c>
      <c r="W3642" s="3" t="str">
        <f>IFERROR((VLOOKUP(B3642,Returns!$A$3:$B$802,2,0)),"No")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VLOOKUP(M3643,People!$A$2:$B$5,2,0)</f>
        <v>Chuck Magee</v>
      </c>
      <c r="W3643" s="3" t="str">
        <f>IFERROR((VLOOKUP(B3643,Returns!$A$3:$B$802,2,0)),"No")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VLOOKUP(M3644,People!$A$2:$B$5,2,0)</f>
        <v>Anna Andreadi</v>
      </c>
      <c r="W3644" s="3" t="str">
        <f>IFERROR((VLOOKUP(B3644,Returns!$A$3:$B$802,2,0)),"No")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VLOOKUP(M3645,People!$A$2:$B$5,2,0)</f>
        <v>Anna Andreadi</v>
      </c>
      <c r="W3645" s="3" t="str">
        <f>IFERROR((VLOOKUP(B3645,Returns!$A$3:$B$802,2,0)),"No")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VLOOKUP(M3646,People!$A$2:$B$5,2,0)</f>
        <v>Anna Andreadi</v>
      </c>
      <c r="W3646" s="3" t="str">
        <f>IFERROR((VLOOKUP(B3646,Returns!$A$3:$B$802,2,0)),"No")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VLOOKUP(M3647,People!$A$2:$B$5,2,0)</f>
        <v>Anna Andreadi</v>
      </c>
      <c r="W3647" s="3" t="str">
        <f>IFERROR((VLOOKUP(B3647,Returns!$A$3:$B$802,2,0)),"No")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VLOOKUP(M3648,People!$A$2:$B$5,2,0)</f>
        <v>Anna Andreadi</v>
      </c>
      <c r="W3648" s="3" t="str">
        <f>IFERROR((VLOOKUP(B3648,Returns!$A$3:$B$802,2,0)),"No")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VLOOKUP(M3649,People!$A$2:$B$5,2,0)</f>
        <v>Anna Andreadi</v>
      </c>
      <c r="W3649" s="3" t="str">
        <f>IFERROR((VLOOKUP(B3649,Returns!$A$3:$B$802,2,0)),"No")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VLOOKUP(M3650,People!$A$2:$B$5,2,0)</f>
        <v>Cassandra Brandow</v>
      </c>
      <c r="W3650" s="3" t="str">
        <f>IFERROR((VLOOKUP(B3650,Returns!$A$3:$B$802,2,0)),"No")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VLOOKUP(M3651,People!$A$2:$B$5,2,0)</f>
        <v>Cassandra Brandow</v>
      </c>
      <c r="W3651" s="3" t="str">
        <f>IFERROR((VLOOKUP(B3651,Returns!$A$3:$B$802,2,0)),"No")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VLOOKUP(M3652,People!$A$2:$B$5,2,0)</f>
        <v>Kelly Williams</v>
      </c>
      <c r="W3652" s="3" t="str">
        <f>IFERROR((VLOOKUP(B3652,Returns!$A$3:$B$802,2,0)),"No")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VLOOKUP(M3653,People!$A$2:$B$5,2,0)</f>
        <v>Kelly Williams</v>
      </c>
      <c r="W3653" s="3" t="str">
        <f>IFERROR((VLOOKUP(B3653,Returns!$A$3:$B$802,2,0)),"No")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VLOOKUP(M3654,People!$A$2:$B$5,2,0)</f>
        <v>Kelly Williams</v>
      </c>
      <c r="W3654" s="3" t="str">
        <f>IFERROR((VLOOKUP(B3654,Returns!$A$3:$B$802,2,0)),"No")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VLOOKUP(M3655,People!$A$2:$B$5,2,0)</f>
        <v>Kelly Williams</v>
      </c>
      <c r="W3655" s="3" t="str">
        <f>IFERROR((VLOOKUP(B3655,Returns!$A$3:$B$802,2,0)),"No")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VLOOKUP(M3656,People!$A$2:$B$5,2,0)</f>
        <v>Kelly Williams</v>
      </c>
      <c r="W3656" s="3" t="str">
        <f>IFERROR((VLOOKUP(B3656,Returns!$A$3:$B$802,2,0)),"No")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VLOOKUP(M3657,People!$A$2:$B$5,2,0)</f>
        <v>Cassandra Brandow</v>
      </c>
      <c r="W3657" s="3" t="str">
        <f>IFERROR((VLOOKUP(B3657,Returns!$A$3:$B$802,2,0)),"No")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VLOOKUP(M3658,People!$A$2:$B$5,2,0)</f>
        <v>Chuck Magee</v>
      </c>
      <c r="W3658" s="3" t="str">
        <f>IFERROR((VLOOKUP(B3658,Returns!$A$3:$B$802,2,0)),"No")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VLOOKUP(M3659,People!$A$2:$B$5,2,0)</f>
        <v>Cassandra Brandow</v>
      </c>
      <c r="W3659" s="3" t="str">
        <f>IFERROR((VLOOKUP(B3659,Returns!$A$3:$B$802,2,0)),"No")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VLOOKUP(M3660,People!$A$2:$B$5,2,0)</f>
        <v>Cassandra Brandow</v>
      </c>
      <c r="W3660" s="3" t="str">
        <f>IFERROR((VLOOKUP(B3660,Returns!$A$3:$B$802,2,0)),"No")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VLOOKUP(M3661,People!$A$2:$B$5,2,0)</f>
        <v>Cassandra Brandow</v>
      </c>
      <c r="W3661" s="3" t="str">
        <f>IFERROR((VLOOKUP(B3661,Returns!$A$3:$B$802,2,0)),"No")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VLOOKUP(M3662,People!$A$2:$B$5,2,0)</f>
        <v>Anna Andreadi</v>
      </c>
      <c r="W3662" s="3" t="str">
        <f>IFERROR((VLOOKUP(B3662,Returns!$A$3:$B$802,2,0)),"No")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VLOOKUP(M3663,People!$A$2:$B$5,2,0)</f>
        <v>Kelly Williams</v>
      </c>
      <c r="W3663" s="3" t="str">
        <f>IFERROR((VLOOKUP(B3663,Returns!$A$3:$B$802,2,0)),"No")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VLOOKUP(M3664,People!$A$2:$B$5,2,0)</f>
        <v>Chuck Magee</v>
      </c>
      <c r="W3664" s="3" t="str">
        <f>IFERROR((VLOOKUP(B3664,Returns!$A$3:$B$802,2,0)),"No")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VLOOKUP(M3665,People!$A$2:$B$5,2,0)</f>
        <v>Chuck Magee</v>
      </c>
      <c r="W3665" s="3" t="str">
        <f>IFERROR((VLOOKUP(B3665,Returns!$A$3:$B$802,2,0)),"No")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VLOOKUP(M3666,People!$A$2:$B$5,2,0)</f>
        <v>Anna Andreadi</v>
      </c>
      <c r="W3666" s="3" t="str">
        <f>IFERROR((VLOOKUP(B3666,Returns!$A$3:$B$802,2,0)),"No")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VLOOKUP(M3667,People!$A$2:$B$5,2,0)</f>
        <v>Anna Andreadi</v>
      </c>
      <c r="W3667" s="3" t="str">
        <f>IFERROR((VLOOKUP(B3667,Returns!$A$3:$B$802,2,0)),"No")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VLOOKUP(M3668,People!$A$2:$B$5,2,0)</f>
        <v>Anna Andreadi</v>
      </c>
      <c r="W3668" s="3" t="str">
        <f>IFERROR((VLOOKUP(B3668,Returns!$A$3:$B$802,2,0)),"No")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VLOOKUP(M3669,People!$A$2:$B$5,2,0)</f>
        <v>Anna Andreadi</v>
      </c>
      <c r="W3669" s="3" t="str">
        <f>IFERROR((VLOOKUP(B3669,Returns!$A$3:$B$802,2,0)),"No")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VLOOKUP(M3670,People!$A$2:$B$5,2,0)</f>
        <v>Anna Andreadi</v>
      </c>
      <c r="W3670" s="3" t="str">
        <f>IFERROR((VLOOKUP(B3670,Returns!$A$3:$B$802,2,0)),"No")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VLOOKUP(M3671,People!$A$2:$B$5,2,0)</f>
        <v>Anna Andreadi</v>
      </c>
      <c r="W3671" s="3" t="str">
        <f>IFERROR((VLOOKUP(B3671,Returns!$A$3:$B$802,2,0)),"No")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VLOOKUP(M3672,People!$A$2:$B$5,2,0)</f>
        <v>Anna Andreadi</v>
      </c>
      <c r="W3672" s="3" t="str">
        <f>IFERROR((VLOOKUP(B3672,Returns!$A$3:$B$802,2,0)),"No")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VLOOKUP(M3673,People!$A$2:$B$5,2,0)</f>
        <v>Anna Andreadi</v>
      </c>
      <c r="W3673" s="3" t="str">
        <f>IFERROR((VLOOKUP(B3673,Returns!$A$3:$B$802,2,0)),"No")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VLOOKUP(M3674,People!$A$2:$B$5,2,0)</f>
        <v>Chuck Magee</v>
      </c>
      <c r="W3674" s="3" t="str">
        <f>IFERROR((VLOOKUP(B3674,Returns!$A$3:$B$802,2,0)),"No")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VLOOKUP(M3675,People!$A$2:$B$5,2,0)</f>
        <v>Chuck Magee</v>
      </c>
      <c r="W3675" s="3" t="str">
        <f>IFERROR((VLOOKUP(B3675,Returns!$A$3:$B$802,2,0)),"No")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VLOOKUP(M3676,People!$A$2:$B$5,2,0)</f>
        <v>Chuck Magee</v>
      </c>
      <c r="W3676" s="3" t="str">
        <f>IFERROR((VLOOKUP(B3676,Returns!$A$3:$B$802,2,0)),"No")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VLOOKUP(M3677,People!$A$2:$B$5,2,0)</f>
        <v>Chuck Magee</v>
      </c>
      <c r="W3677" s="3" t="str">
        <f>IFERROR((VLOOKUP(B3677,Returns!$A$3:$B$802,2,0)),"No")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VLOOKUP(M3678,People!$A$2:$B$5,2,0)</f>
        <v>Anna Andreadi</v>
      </c>
      <c r="W3678" s="3" t="str">
        <f>IFERROR((VLOOKUP(B3678,Returns!$A$3:$B$802,2,0)),"No")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VLOOKUP(M3679,People!$A$2:$B$5,2,0)</f>
        <v>Chuck Magee</v>
      </c>
      <c r="W3679" s="3" t="str">
        <f>IFERROR((VLOOKUP(B3679,Returns!$A$3:$B$802,2,0)),"No")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VLOOKUP(M3680,People!$A$2:$B$5,2,0)</f>
        <v>Chuck Magee</v>
      </c>
      <c r="W3680" s="3" t="str">
        <f>IFERROR((VLOOKUP(B3680,Returns!$A$3:$B$802,2,0)),"No")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VLOOKUP(M3681,People!$A$2:$B$5,2,0)</f>
        <v>Chuck Magee</v>
      </c>
      <c r="W3681" s="3" t="str">
        <f>IFERROR((VLOOKUP(B3681,Returns!$A$3:$B$802,2,0)),"No")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VLOOKUP(M3682,People!$A$2:$B$5,2,0)</f>
        <v>Chuck Magee</v>
      </c>
      <c r="W3682" s="3" t="str">
        <f>IFERROR((VLOOKUP(B3682,Returns!$A$3:$B$802,2,0)),"No")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VLOOKUP(M3683,People!$A$2:$B$5,2,0)</f>
        <v>Chuck Magee</v>
      </c>
      <c r="W3683" s="3" t="str">
        <f>IFERROR((VLOOKUP(B3683,Returns!$A$3:$B$802,2,0)),"No")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VLOOKUP(M3684,People!$A$2:$B$5,2,0)</f>
        <v>Chuck Magee</v>
      </c>
      <c r="W3684" s="3" t="str">
        <f>IFERROR((VLOOKUP(B3684,Returns!$A$3:$B$802,2,0)),"No")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VLOOKUP(M3685,People!$A$2:$B$5,2,0)</f>
        <v>Chuck Magee</v>
      </c>
      <c r="W3685" s="3" t="str">
        <f>IFERROR((VLOOKUP(B3685,Returns!$A$3:$B$802,2,0)),"No")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VLOOKUP(M3686,People!$A$2:$B$5,2,0)</f>
        <v>Chuck Magee</v>
      </c>
      <c r="W3686" s="3" t="str">
        <f>IFERROR((VLOOKUP(B3686,Returns!$A$3:$B$802,2,0)),"No")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VLOOKUP(M3687,People!$A$2:$B$5,2,0)</f>
        <v>Chuck Magee</v>
      </c>
      <c r="W3687" s="3" t="str">
        <f>IFERROR((VLOOKUP(B3687,Returns!$A$3:$B$802,2,0)),"No")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VLOOKUP(M3688,People!$A$2:$B$5,2,0)</f>
        <v>Anna Andreadi</v>
      </c>
      <c r="W3688" s="3" t="str">
        <f>IFERROR((VLOOKUP(B3688,Returns!$A$3:$B$802,2,0)),"No")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VLOOKUP(M3689,People!$A$2:$B$5,2,0)</f>
        <v>Cassandra Brandow</v>
      </c>
      <c r="W3689" s="3" t="str">
        <f>IFERROR((VLOOKUP(B3689,Returns!$A$3:$B$802,2,0)),"No")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VLOOKUP(M3690,People!$A$2:$B$5,2,0)</f>
        <v>Anna Andreadi</v>
      </c>
      <c r="W3690" s="3" t="str">
        <f>IFERROR((VLOOKUP(B3690,Returns!$A$3:$B$802,2,0)),"No")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VLOOKUP(M3691,People!$A$2:$B$5,2,0)</f>
        <v>Anna Andreadi</v>
      </c>
      <c r="W3691" s="3" t="str">
        <f>IFERROR((VLOOKUP(B3691,Returns!$A$3:$B$802,2,0)),"No")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VLOOKUP(M3692,People!$A$2:$B$5,2,0)</f>
        <v>Anna Andreadi</v>
      </c>
      <c r="W3692" s="3" t="str">
        <f>IFERROR((VLOOKUP(B3692,Returns!$A$3:$B$802,2,0)),"No")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VLOOKUP(M3693,People!$A$2:$B$5,2,0)</f>
        <v>Anna Andreadi</v>
      </c>
      <c r="W3693" s="3" t="str">
        <f>IFERROR((VLOOKUP(B3693,Returns!$A$3:$B$802,2,0)),"No")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VLOOKUP(M3694,People!$A$2:$B$5,2,0)</f>
        <v>Anna Andreadi</v>
      </c>
      <c r="W3694" s="3" t="str">
        <f>IFERROR((VLOOKUP(B3694,Returns!$A$3:$B$802,2,0)),"No")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VLOOKUP(M3695,People!$A$2:$B$5,2,0)</f>
        <v>Anna Andreadi</v>
      </c>
      <c r="W3695" s="3" t="str">
        <f>IFERROR((VLOOKUP(B3695,Returns!$A$3:$B$802,2,0)),"No")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VLOOKUP(M3696,People!$A$2:$B$5,2,0)</f>
        <v>Cassandra Brandow</v>
      </c>
      <c r="W3696" s="3" t="str">
        <f>IFERROR((VLOOKUP(B3696,Returns!$A$3:$B$802,2,0)),"No")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VLOOKUP(M3697,People!$A$2:$B$5,2,0)</f>
        <v>Cassandra Brandow</v>
      </c>
      <c r="W3697" s="3" t="str">
        <f>IFERROR((VLOOKUP(B3697,Returns!$A$3:$B$802,2,0)),"No")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VLOOKUP(M3698,People!$A$2:$B$5,2,0)</f>
        <v>Cassandra Brandow</v>
      </c>
      <c r="W3698" s="3" t="str">
        <f>IFERROR((VLOOKUP(B3698,Returns!$A$3:$B$802,2,0)),"No")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VLOOKUP(M3699,People!$A$2:$B$5,2,0)</f>
        <v>Anna Andreadi</v>
      </c>
      <c r="W3699" s="3" t="str">
        <f>IFERROR((VLOOKUP(B3699,Returns!$A$3:$B$802,2,0)),"No")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VLOOKUP(M3700,People!$A$2:$B$5,2,0)</f>
        <v>Anna Andreadi</v>
      </c>
      <c r="W3700" s="3" t="str">
        <f>IFERROR((VLOOKUP(B3700,Returns!$A$3:$B$802,2,0)),"No")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VLOOKUP(M3701,People!$A$2:$B$5,2,0)</f>
        <v>Chuck Magee</v>
      </c>
      <c r="W3701" s="3" t="str">
        <f>IFERROR((VLOOKUP(B3701,Returns!$A$3:$B$802,2,0)),"No")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VLOOKUP(M3702,People!$A$2:$B$5,2,0)</f>
        <v>Chuck Magee</v>
      </c>
      <c r="W3702" s="3" t="str">
        <f>IFERROR((VLOOKUP(B3702,Returns!$A$3:$B$802,2,0)),"No")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VLOOKUP(M3703,People!$A$2:$B$5,2,0)</f>
        <v>Chuck Magee</v>
      </c>
      <c r="W3703" s="3" t="str">
        <f>IFERROR((VLOOKUP(B3703,Returns!$A$3:$B$802,2,0)),"No")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VLOOKUP(M3704,People!$A$2:$B$5,2,0)</f>
        <v>Cassandra Brandow</v>
      </c>
      <c r="W3704" s="3" t="str">
        <f>IFERROR((VLOOKUP(B3704,Returns!$A$3:$B$802,2,0)),"No")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VLOOKUP(M3705,People!$A$2:$B$5,2,0)</f>
        <v>Cassandra Brandow</v>
      </c>
      <c r="W3705" s="3" t="str">
        <f>IFERROR((VLOOKUP(B3705,Returns!$A$3:$B$802,2,0)),"No")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VLOOKUP(M3706,People!$A$2:$B$5,2,0)</f>
        <v>Cassandra Brandow</v>
      </c>
      <c r="W3706" s="3" t="str">
        <f>IFERROR((VLOOKUP(B3706,Returns!$A$3:$B$802,2,0)),"No")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VLOOKUP(M3707,People!$A$2:$B$5,2,0)</f>
        <v>Cassandra Brandow</v>
      </c>
      <c r="W3707" s="3" t="str">
        <f>IFERROR((VLOOKUP(B3707,Returns!$A$3:$B$802,2,0)),"No")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VLOOKUP(M3708,People!$A$2:$B$5,2,0)</f>
        <v>Kelly Williams</v>
      </c>
      <c r="W3708" s="3" t="str">
        <f>IFERROR((VLOOKUP(B3708,Returns!$A$3:$B$802,2,0)),"No")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VLOOKUP(M3709,People!$A$2:$B$5,2,0)</f>
        <v>Kelly Williams</v>
      </c>
      <c r="W3709" s="3" t="str">
        <f>IFERROR((VLOOKUP(B3709,Returns!$A$3:$B$802,2,0)),"No")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VLOOKUP(M3710,People!$A$2:$B$5,2,0)</f>
        <v>Kelly Williams</v>
      </c>
      <c r="W3710" s="3" t="str">
        <f>IFERROR((VLOOKUP(B3710,Returns!$A$3:$B$802,2,0)),"No")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VLOOKUP(M3711,People!$A$2:$B$5,2,0)</f>
        <v>Kelly Williams</v>
      </c>
      <c r="W3711" s="3" t="str">
        <f>IFERROR((VLOOKUP(B3711,Returns!$A$3:$B$802,2,0)),"No")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VLOOKUP(M3712,People!$A$2:$B$5,2,0)</f>
        <v>Anna Andreadi</v>
      </c>
      <c r="W3712" s="3" t="str">
        <f>IFERROR((VLOOKUP(B3712,Returns!$A$3:$B$802,2,0)),"No")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VLOOKUP(M3713,People!$A$2:$B$5,2,0)</f>
        <v>Anna Andreadi</v>
      </c>
      <c r="W3713" s="3" t="str">
        <f>IFERROR((VLOOKUP(B3713,Returns!$A$3:$B$802,2,0)),"No")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VLOOKUP(M3714,People!$A$2:$B$5,2,0)</f>
        <v>Anna Andreadi</v>
      </c>
      <c r="W3714" s="3" t="str">
        <f>IFERROR((VLOOKUP(B3714,Returns!$A$3:$B$802,2,0)),"No")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VLOOKUP(M3715,People!$A$2:$B$5,2,0)</f>
        <v>Anna Andreadi</v>
      </c>
      <c r="W3715" s="3" t="str">
        <f>IFERROR((VLOOKUP(B3715,Returns!$A$3:$B$802,2,0)),"No")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VLOOKUP(M3716,People!$A$2:$B$5,2,0)</f>
        <v>Anna Andreadi</v>
      </c>
      <c r="W3716" s="3" t="str">
        <f>IFERROR((VLOOKUP(B3716,Returns!$A$3:$B$802,2,0)),"No")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VLOOKUP(M3717,People!$A$2:$B$5,2,0)</f>
        <v>Anna Andreadi</v>
      </c>
      <c r="W3717" s="3" t="str">
        <f>IFERROR((VLOOKUP(B3717,Returns!$A$3:$B$802,2,0)),"No")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VLOOKUP(M3718,People!$A$2:$B$5,2,0)</f>
        <v>Kelly Williams</v>
      </c>
      <c r="W3718" s="3" t="str">
        <f>IFERROR((VLOOKUP(B3718,Returns!$A$3:$B$802,2,0)),"No")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VLOOKUP(M3719,People!$A$2:$B$5,2,0)</f>
        <v>Cassandra Brandow</v>
      </c>
      <c r="W3719" s="3" t="str">
        <f>IFERROR((VLOOKUP(B3719,Returns!$A$3:$B$802,2,0)),"No")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VLOOKUP(M3720,People!$A$2:$B$5,2,0)</f>
        <v>Cassandra Brandow</v>
      </c>
      <c r="W3720" s="3" t="str">
        <f>IFERROR((VLOOKUP(B3720,Returns!$A$3:$B$802,2,0)),"No")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VLOOKUP(M3721,People!$A$2:$B$5,2,0)</f>
        <v>Kelly Williams</v>
      </c>
      <c r="W3721" s="3" t="str">
        <f>IFERROR((VLOOKUP(B3721,Returns!$A$3:$B$802,2,0)),"No")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VLOOKUP(M3722,People!$A$2:$B$5,2,0)</f>
        <v>Cassandra Brandow</v>
      </c>
      <c r="W3722" s="3" t="str">
        <f>IFERROR((VLOOKUP(B3722,Returns!$A$3:$B$802,2,0)),"No")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VLOOKUP(M3723,People!$A$2:$B$5,2,0)</f>
        <v>Cassandra Brandow</v>
      </c>
      <c r="W3723" s="3" t="str">
        <f>IFERROR((VLOOKUP(B3723,Returns!$A$3:$B$802,2,0)),"No")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VLOOKUP(M3724,People!$A$2:$B$5,2,0)</f>
        <v>Kelly Williams</v>
      </c>
      <c r="W3724" s="3" t="str">
        <f>IFERROR((VLOOKUP(B3724,Returns!$A$3:$B$802,2,0)),"No")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VLOOKUP(M3725,People!$A$2:$B$5,2,0)</f>
        <v>Anna Andreadi</v>
      </c>
      <c r="W3725" s="3" t="str">
        <f>IFERROR((VLOOKUP(B3725,Returns!$A$3:$B$802,2,0)),"No")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VLOOKUP(M3726,People!$A$2:$B$5,2,0)</f>
        <v>Kelly Williams</v>
      </c>
      <c r="W3726" s="3" t="str">
        <f>IFERROR((VLOOKUP(B3726,Returns!$A$3:$B$802,2,0)),"No")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VLOOKUP(M3727,People!$A$2:$B$5,2,0)</f>
        <v>Anna Andreadi</v>
      </c>
      <c r="W3727" s="3" t="str">
        <f>IFERROR((VLOOKUP(B3727,Returns!$A$3:$B$802,2,0)),"No")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VLOOKUP(M3728,People!$A$2:$B$5,2,0)</f>
        <v>Chuck Magee</v>
      </c>
      <c r="W3728" s="3" t="str">
        <f>IFERROR((VLOOKUP(B3728,Returns!$A$3:$B$802,2,0)),"No")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VLOOKUP(M3729,People!$A$2:$B$5,2,0)</f>
        <v>Chuck Magee</v>
      </c>
      <c r="W3729" s="3" t="str">
        <f>IFERROR((VLOOKUP(B3729,Returns!$A$3:$B$802,2,0)),"No")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VLOOKUP(M3730,People!$A$2:$B$5,2,0)</f>
        <v>Chuck Magee</v>
      </c>
      <c r="W3730" s="3" t="str">
        <f>IFERROR((VLOOKUP(B3730,Returns!$A$3:$B$802,2,0)),"No")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VLOOKUP(M3731,People!$A$2:$B$5,2,0)</f>
        <v>Chuck Magee</v>
      </c>
      <c r="W3731" s="3" t="str">
        <f>IFERROR((VLOOKUP(B3731,Returns!$A$3:$B$802,2,0)),"No")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VLOOKUP(M3732,People!$A$2:$B$5,2,0)</f>
        <v>Chuck Magee</v>
      </c>
      <c r="W3732" s="3" t="str">
        <f>IFERROR((VLOOKUP(B3732,Returns!$A$3:$B$802,2,0)),"No")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VLOOKUP(M3733,People!$A$2:$B$5,2,0)</f>
        <v>Chuck Magee</v>
      </c>
      <c r="W3733" s="3" t="str">
        <f>IFERROR((VLOOKUP(B3733,Returns!$A$3:$B$802,2,0)),"No")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VLOOKUP(M3734,People!$A$2:$B$5,2,0)</f>
        <v>Chuck Magee</v>
      </c>
      <c r="W3734" s="3" t="str">
        <f>IFERROR((VLOOKUP(B3734,Returns!$A$3:$B$802,2,0)),"No")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VLOOKUP(M3735,People!$A$2:$B$5,2,0)</f>
        <v>Chuck Magee</v>
      </c>
      <c r="W3735" s="3" t="str">
        <f>IFERROR((VLOOKUP(B3735,Returns!$A$3:$B$802,2,0)),"No")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VLOOKUP(M3736,People!$A$2:$B$5,2,0)</f>
        <v>Chuck Magee</v>
      </c>
      <c r="W3736" s="3" t="str">
        <f>IFERROR((VLOOKUP(B3736,Returns!$A$3:$B$802,2,0)),"No")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VLOOKUP(M3737,People!$A$2:$B$5,2,0)</f>
        <v>Chuck Magee</v>
      </c>
      <c r="W3737" s="3" t="str">
        <f>IFERROR((VLOOKUP(B3737,Returns!$A$3:$B$802,2,0)),"No")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VLOOKUP(M3738,People!$A$2:$B$5,2,0)</f>
        <v>Chuck Magee</v>
      </c>
      <c r="W3738" s="3" t="str">
        <f>IFERROR((VLOOKUP(B3738,Returns!$A$3:$B$802,2,0)),"No")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VLOOKUP(M3739,People!$A$2:$B$5,2,0)</f>
        <v>Chuck Magee</v>
      </c>
      <c r="W3739" s="3" t="str">
        <f>IFERROR((VLOOKUP(B3739,Returns!$A$3:$B$802,2,0)),"No")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VLOOKUP(M3740,People!$A$2:$B$5,2,0)</f>
        <v>Kelly Williams</v>
      </c>
      <c r="W3740" s="3" t="str">
        <f>IFERROR((VLOOKUP(B3740,Returns!$A$3:$B$802,2,0)),"No")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VLOOKUP(M3741,People!$A$2:$B$5,2,0)</f>
        <v>Kelly Williams</v>
      </c>
      <c r="W3741" s="3" t="str">
        <f>IFERROR((VLOOKUP(B3741,Returns!$A$3:$B$802,2,0)),"No")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VLOOKUP(M3742,People!$A$2:$B$5,2,0)</f>
        <v>Kelly Williams</v>
      </c>
      <c r="W3742" s="3" t="str">
        <f>IFERROR((VLOOKUP(B3742,Returns!$A$3:$B$802,2,0)),"No")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VLOOKUP(M3743,People!$A$2:$B$5,2,0)</f>
        <v>Chuck Magee</v>
      </c>
      <c r="W3743" s="3" t="str">
        <f>IFERROR((VLOOKUP(B3743,Returns!$A$3:$B$802,2,0)),"No")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VLOOKUP(M3744,People!$A$2:$B$5,2,0)</f>
        <v>Chuck Magee</v>
      </c>
      <c r="W3744" s="3" t="str">
        <f>IFERROR((VLOOKUP(B3744,Returns!$A$3:$B$802,2,0)),"No")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VLOOKUP(M3745,People!$A$2:$B$5,2,0)</f>
        <v>Chuck Magee</v>
      </c>
      <c r="W3745" s="3" t="str">
        <f>IFERROR((VLOOKUP(B3745,Returns!$A$3:$B$802,2,0)),"No")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VLOOKUP(M3746,People!$A$2:$B$5,2,0)</f>
        <v>Cassandra Brandow</v>
      </c>
      <c r="W3746" s="3" t="str">
        <f>IFERROR((VLOOKUP(B3746,Returns!$A$3:$B$802,2,0)),"No")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VLOOKUP(M3747,People!$A$2:$B$5,2,0)</f>
        <v>Cassandra Brandow</v>
      </c>
      <c r="W3747" s="3" t="str">
        <f>IFERROR((VLOOKUP(B3747,Returns!$A$3:$B$802,2,0)),"No")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VLOOKUP(M3748,People!$A$2:$B$5,2,0)</f>
        <v>Cassandra Brandow</v>
      </c>
      <c r="W3748" s="3" t="str">
        <f>IFERROR((VLOOKUP(B3748,Returns!$A$3:$B$802,2,0)),"No")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VLOOKUP(M3749,People!$A$2:$B$5,2,0)</f>
        <v>Anna Andreadi</v>
      </c>
      <c r="W3749" s="3" t="str">
        <f>IFERROR((VLOOKUP(B3749,Returns!$A$3:$B$802,2,0)),"No")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VLOOKUP(M3750,People!$A$2:$B$5,2,0)</f>
        <v>Anna Andreadi</v>
      </c>
      <c r="W3750" s="3" t="str">
        <f>IFERROR((VLOOKUP(B3750,Returns!$A$3:$B$802,2,0)),"No")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VLOOKUP(M3751,People!$A$2:$B$5,2,0)</f>
        <v>Anna Andreadi</v>
      </c>
      <c r="W3751" s="3" t="str">
        <f>IFERROR((VLOOKUP(B3751,Returns!$A$3:$B$802,2,0)),"No")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VLOOKUP(M3752,People!$A$2:$B$5,2,0)</f>
        <v>Anna Andreadi</v>
      </c>
      <c r="W3752" s="3" t="str">
        <f>IFERROR((VLOOKUP(B3752,Returns!$A$3:$B$802,2,0)),"No")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VLOOKUP(M3753,People!$A$2:$B$5,2,0)</f>
        <v>Anna Andreadi</v>
      </c>
      <c r="W3753" s="3" t="str">
        <f>IFERROR((VLOOKUP(B3753,Returns!$A$3:$B$802,2,0)),"No")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VLOOKUP(M3754,People!$A$2:$B$5,2,0)</f>
        <v>Anna Andreadi</v>
      </c>
      <c r="W3754" s="3" t="str">
        <f>IFERROR((VLOOKUP(B3754,Returns!$A$3:$B$802,2,0)),"No")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VLOOKUP(M3755,People!$A$2:$B$5,2,0)</f>
        <v>Anna Andreadi</v>
      </c>
      <c r="W3755" s="3" t="str">
        <f>IFERROR((VLOOKUP(B3755,Returns!$A$3:$B$802,2,0)),"No")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VLOOKUP(M3756,People!$A$2:$B$5,2,0)</f>
        <v>Anna Andreadi</v>
      </c>
      <c r="W3756" s="3" t="str">
        <f>IFERROR((VLOOKUP(B3756,Returns!$A$3:$B$802,2,0)),"No")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VLOOKUP(M3757,People!$A$2:$B$5,2,0)</f>
        <v>Kelly Williams</v>
      </c>
      <c r="W3757" s="3" t="str">
        <f>IFERROR((VLOOKUP(B3757,Returns!$A$3:$B$802,2,0)),"No")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VLOOKUP(M3758,People!$A$2:$B$5,2,0)</f>
        <v>Kelly Williams</v>
      </c>
      <c r="W3758" s="3" t="str">
        <f>IFERROR((VLOOKUP(B3758,Returns!$A$3:$B$802,2,0)),"No")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VLOOKUP(M3759,People!$A$2:$B$5,2,0)</f>
        <v>Chuck Magee</v>
      </c>
      <c r="W3759" s="3" t="str">
        <f>IFERROR((VLOOKUP(B3759,Returns!$A$3:$B$802,2,0)),"No")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VLOOKUP(M3760,People!$A$2:$B$5,2,0)</f>
        <v>Anna Andreadi</v>
      </c>
      <c r="W3760" s="3" t="str">
        <f>IFERROR((VLOOKUP(B3760,Returns!$A$3:$B$802,2,0)),"No")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VLOOKUP(M3761,People!$A$2:$B$5,2,0)</f>
        <v>Anna Andreadi</v>
      </c>
      <c r="W3761" s="3" t="str">
        <f>IFERROR((VLOOKUP(B3761,Returns!$A$3:$B$802,2,0)),"No")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VLOOKUP(M3762,People!$A$2:$B$5,2,0)</f>
        <v>Anna Andreadi</v>
      </c>
      <c r="W3762" s="3" t="str">
        <f>IFERROR((VLOOKUP(B3762,Returns!$A$3:$B$802,2,0)),"No")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VLOOKUP(M3763,People!$A$2:$B$5,2,0)</f>
        <v>Chuck Magee</v>
      </c>
      <c r="W3763" s="3" t="str">
        <f>IFERROR((VLOOKUP(B3763,Returns!$A$3:$B$802,2,0)),"No")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VLOOKUP(M3764,People!$A$2:$B$5,2,0)</f>
        <v>Kelly Williams</v>
      </c>
      <c r="W3764" s="3" t="str">
        <f>IFERROR((VLOOKUP(B3764,Returns!$A$3:$B$802,2,0)),"No")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VLOOKUP(M3765,People!$A$2:$B$5,2,0)</f>
        <v>Kelly Williams</v>
      </c>
      <c r="W3765" s="3" t="str">
        <f>IFERROR((VLOOKUP(B3765,Returns!$A$3:$B$802,2,0)),"No")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VLOOKUP(M3766,People!$A$2:$B$5,2,0)</f>
        <v>Kelly Williams</v>
      </c>
      <c r="W3766" s="3" t="str">
        <f>IFERROR((VLOOKUP(B3766,Returns!$A$3:$B$802,2,0)),"No")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VLOOKUP(M3767,People!$A$2:$B$5,2,0)</f>
        <v>Kelly Williams</v>
      </c>
      <c r="W3767" s="3" t="str">
        <f>IFERROR((VLOOKUP(B3767,Returns!$A$3:$B$802,2,0)),"No")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VLOOKUP(M3768,People!$A$2:$B$5,2,0)</f>
        <v>Kelly Williams</v>
      </c>
      <c r="W3768" s="3" t="str">
        <f>IFERROR((VLOOKUP(B3768,Returns!$A$3:$B$802,2,0)),"No")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VLOOKUP(M3769,People!$A$2:$B$5,2,0)</f>
        <v>Kelly Williams</v>
      </c>
      <c r="W3769" s="3" t="str">
        <f>IFERROR((VLOOKUP(B3769,Returns!$A$3:$B$802,2,0)),"No")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VLOOKUP(M3770,People!$A$2:$B$5,2,0)</f>
        <v>Cassandra Brandow</v>
      </c>
      <c r="W3770" s="3" t="str">
        <f>IFERROR((VLOOKUP(B3770,Returns!$A$3:$B$802,2,0)),"No")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VLOOKUP(M3771,People!$A$2:$B$5,2,0)</f>
        <v>Cassandra Brandow</v>
      </c>
      <c r="W3771" s="3" t="str">
        <f>IFERROR((VLOOKUP(B3771,Returns!$A$3:$B$802,2,0)),"No")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VLOOKUP(M3772,People!$A$2:$B$5,2,0)</f>
        <v>Anna Andreadi</v>
      </c>
      <c r="W3772" s="3" t="str">
        <f>IFERROR((VLOOKUP(B3772,Returns!$A$3:$B$802,2,0)),"No")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VLOOKUP(M3773,People!$A$2:$B$5,2,0)</f>
        <v>Chuck Magee</v>
      </c>
      <c r="W3773" s="3" t="str">
        <f>IFERROR((VLOOKUP(B3773,Returns!$A$3:$B$802,2,0)),"No")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VLOOKUP(M3774,People!$A$2:$B$5,2,0)</f>
        <v>Cassandra Brandow</v>
      </c>
      <c r="W3774" s="3" t="str">
        <f>IFERROR((VLOOKUP(B3774,Returns!$A$3:$B$802,2,0)),"No")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VLOOKUP(M3775,People!$A$2:$B$5,2,0)</f>
        <v>Cassandra Brandow</v>
      </c>
      <c r="W3775" s="3" t="str">
        <f>IFERROR((VLOOKUP(B3775,Returns!$A$3:$B$802,2,0)),"No")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VLOOKUP(M3776,People!$A$2:$B$5,2,0)</f>
        <v>Cassandra Brandow</v>
      </c>
      <c r="W3776" s="3" t="str">
        <f>IFERROR((VLOOKUP(B3776,Returns!$A$3:$B$802,2,0)),"No")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VLOOKUP(M3777,People!$A$2:$B$5,2,0)</f>
        <v>Cassandra Brandow</v>
      </c>
      <c r="W3777" s="3" t="str">
        <f>IFERROR((VLOOKUP(B3777,Returns!$A$3:$B$802,2,0)),"No")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VLOOKUP(M3778,People!$A$2:$B$5,2,0)</f>
        <v>Cassandra Brandow</v>
      </c>
      <c r="W3778" s="3" t="str">
        <f>IFERROR((VLOOKUP(B3778,Returns!$A$3:$B$802,2,0)),"No")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VLOOKUP(M3779,People!$A$2:$B$5,2,0)</f>
        <v>Anna Andreadi</v>
      </c>
      <c r="W3779" s="3" t="str">
        <f>IFERROR((VLOOKUP(B3779,Returns!$A$3:$B$802,2,0)),"No")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VLOOKUP(M3780,People!$A$2:$B$5,2,0)</f>
        <v>Cassandra Brandow</v>
      </c>
      <c r="W3780" s="3" t="str">
        <f>IFERROR((VLOOKUP(B3780,Returns!$A$3:$B$802,2,0)),"No")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VLOOKUP(M3781,People!$A$2:$B$5,2,0)</f>
        <v>Chuck Magee</v>
      </c>
      <c r="W3781" s="3" t="str">
        <f>IFERROR((VLOOKUP(B3781,Returns!$A$3:$B$802,2,0)),"No")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VLOOKUP(M3782,People!$A$2:$B$5,2,0)</f>
        <v>Kelly Williams</v>
      </c>
      <c r="W3782" s="3" t="str">
        <f>IFERROR((VLOOKUP(B3782,Returns!$A$3:$B$802,2,0)),"No")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VLOOKUP(M3783,People!$A$2:$B$5,2,0)</f>
        <v>Chuck Magee</v>
      </c>
      <c r="W3783" s="3" t="str">
        <f>IFERROR((VLOOKUP(B3783,Returns!$A$3:$B$802,2,0)),"No")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VLOOKUP(M3784,People!$A$2:$B$5,2,0)</f>
        <v>Cassandra Brandow</v>
      </c>
      <c r="W3784" s="3" t="str">
        <f>IFERROR((VLOOKUP(B3784,Returns!$A$3:$B$802,2,0)),"No")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VLOOKUP(M3785,People!$A$2:$B$5,2,0)</f>
        <v>Cassandra Brandow</v>
      </c>
      <c r="W3785" s="3" t="str">
        <f>IFERROR((VLOOKUP(B3785,Returns!$A$3:$B$802,2,0)),"No")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VLOOKUP(M3786,People!$A$2:$B$5,2,0)</f>
        <v>Cassandra Brandow</v>
      </c>
      <c r="W3786" s="3" t="str">
        <f>IFERROR((VLOOKUP(B3786,Returns!$A$3:$B$802,2,0)),"No")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VLOOKUP(M3787,People!$A$2:$B$5,2,0)</f>
        <v>Chuck Magee</v>
      </c>
      <c r="W3787" s="3" t="str">
        <f>IFERROR((VLOOKUP(B3787,Returns!$A$3:$B$802,2,0)),"No")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VLOOKUP(M3788,People!$A$2:$B$5,2,0)</f>
        <v>Anna Andreadi</v>
      </c>
      <c r="W3788" s="3" t="str">
        <f>IFERROR((VLOOKUP(B3788,Returns!$A$3:$B$802,2,0)),"No")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VLOOKUP(M3789,People!$A$2:$B$5,2,0)</f>
        <v>Kelly Williams</v>
      </c>
      <c r="W3789" s="3" t="str">
        <f>IFERROR((VLOOKUP(B3789,Returns!$A$3:$B$802,2,0)),"No")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VLOOKUP(M3790,People!$A$2:$B$5,2,0)</f>
        <v>Kelly Williams</v>
      </c>
      <c r="W3790" s="3" t="str">
        <f>IFERROR((VLOOKUP(B3790,Returns!$A$3:$B$802,2,0)),"No")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VLOOKUP(M3791,People!$A$2:$B$5,2,0)</f>
        <v>Kelly Williams</v>
      </c>
      <c r="W3791" s="3" t="str">
        <f>IFERROR((VLOOKUP(B3791,Returns!$A$3:$B$802,2,0)),"No")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VLOOKUP(M3792,People!$A$2:$B$5,2,0)</f>
        <v>Anna Andreadi</v>
      </c>
      <c r="W3792" s="3" t="str">
        <f>IFERROR((VLOOKUP(B3792,Returns!$A$3:$B$802,2,0)),"No")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VLOOKUP(M3793,People!$A$2:$B$5,2,0)</f>
        <v>Chuck Magee</v>
      </c>
      <c r="W3793" s="3" t="str">
        <f>IFERROR((VLOOKUP(B3793,Returns!$A$3:$B$802,2,0)),"No")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VLOOKUP(M3794,People!$A$2:$B$5,2,0)</f>
        <v>Chuck Magee</v>
      </c>
      <c r="W3794" s="3" t="str">
        <f>IFERROR((VLOOKUP(B3794,Returns!$A$3:$B$802,2,0)),"No")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VLOOKUP(M3795,People!$A$2:$B$5,2,0)</f>
        <v>Chuck Magee</v>
      </c>
      <c r="W3795" s="3" t="str">
        <f>IFERROR((VLOOKUP(B3795,Returns!$A$3:$B$802,2,0)),"No")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VLOOKUP(M3796,People!$A$2:$B$5,2,0)</f>
        <v>Anna Andreadi</v>
      </c>
      <c r="W3796" s="3" t="str">
        <f>IFERROR((VLOOKUP(B3796,Returns!$A$3:$B$802,2,0)),"No")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VLOOKUP(M3797,People!$A$2:$B$5,2,0)</f>
        <v>Anna Andreadi</v>
      </c>
      <c r="W3797" s="3" t="str">
        <f>IFERROR((VLOOKUP(B3797,Returns!$A$3:$B$802,2,0)),"No")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VLOOKUP(M3798,People!$A$2:$B$5,2,0)</f>
        <v>Anna Andreadi</v>
      </c>
      <c r="W3798" s="3" t="str">
        <f>IFERROR((VLOOKUP(B3798,Returns!$A$3:$B$802,2,0)),"No")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VLOOKUP(M3799,People!$A$2:$B$5,2,0)</f>
        <v>Cassandra Brandow</v>
      </c>
      <c r="W3799" s="3" t="str">
        <f>IFERROR((VLOOKUP(B3799,Returns!$A$3:$B$802,2,0)),"No")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VLOOKUP(M3800,People!$A$2:$B$5,2,0)</f>
        <v>Cassandra Brandow</v>
      </c>
      <c r="W3800" s="3" t="str">
        <f>IFERROR((VLOOKUP(B3800,Returns!$A$3:$B$802,2,0)),"No")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VLOOKUP(M3801,People!$A$2:$B$5,2,0)</f>
        <v>Cassandra Brandow</v>
      </c>
      <c r="W3801" s="3" t="str">
        <f>IFERROR((VLOOKUP(B3801,Returns!$A$3:$B$802,2,0)),"No")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VLOOKUP(M3802,People!$A$2:$B$5,2,0)</f>
        <v>Cassandra Brandow</v>
      </c>
      <c r="W3802" s="3" t="str">
        <f>IFERROR((VLOOKUP(B3802,Returns!$A$3:$B$802,2,0)),"No")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VLOOKUP(M3803,People!$A$2:$B$5,2,0)</f>
        <v>Cassandra Brandow</v>
      </c>
      <c r="W3803" s="3" t="str">
        <f>IFERROR((VLOOKUP(B3803,Returns!$A$3:$B$802,2,0)),"No")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VLOOKUP(M3804,People!$A$2:$B$5,2,0)</f>
        <v>Cassandra Brandow</v>
      </c>
      <c r="W3804" s="3" t="str">
        <f>IFERROR((VLOOKUP(B3804,Returns!$A$3:$B$802,2,0)),"No")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VLOOKUP(M3805,People!$A$2:$B$5,2,0)</f>
        <v>Cassandra Brandow</v>
      </c>
      <c r="W3805" s="3" t="str">
        <f>IFERROR((VLOOKUP(B3805,Returns!$A$3:$B$802,2,0)),"No")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VLOOKUP(M3806,People!$A$2:$B$5,2,0)</f>
        <v>Cassandra Brandow</v>
      </c>
      <c r="W3806" s="3" t="str">
        <f>IFERROR((VLOOKUP(B3806,Returns!$A$3:$B$802,2,0)),"No")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VLOOKUP(M3807,People!$A$2:$B$5,2,0)</f>
        <v>Cassandra Brandow</v>
      </c>
      <c r="W3807" s="3" t="str">
        <f>IFERROR((VLOOKUP(B3807,Returns!$A$3:$B$802,2,0)),"No")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VLOOKUP(M3808,People!$A$2:$B$5,2,0)</f>
        <v>Cassandra Brandow</v>
      </c>
      <c r="W3808" s="3" t="str">
        <f>IFERROR((VLOOKUP(B3808,Returns!$A$3:$B$802,2,0)),"No")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VLOOKUP(M3809,People!$A$2:$B$5,2,0)</f>
        <v>Cassandra Brandow</v>
      </c>
      <c r="W3809" s="3" t="str">
        <f>IFERROR((VLOOKUP(B3809,Returns!$A$3:$B$802,2,0)),"No")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VLOOKUP(M3810,People!$A$2:$B$5,2,0)</f>
        <v>Cassandra Brandow</v>
      </c>
      <c r="W3810" s="3" t="str">
        <f>IFERROR((VLOOKUP(B3810,Returns!$A$3:$B$802,2,0)),"No")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VLOOKUP(M3811,People!$A$2:$B$5,2,0)</f>
        <v>Cassandra Brandow</v>
      </c>
      <c r="W3811" s="3" t="str">
        <f>IFERROR((VLOOKUP(B3811,Returns!$A$3:$B$802,2,0)),"No")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VLOOKUP(M3812,People!$A$2:$B$5,2,0)</f>
        <v>Cassandra Brandow</v>
      </c>
      <c r="W3812" s="3" t="str">
        <f>IFERROR((VLOOKUP(B3812,Returns!$A$3:$B$802,2,0)),"No")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VLOOKUP(M3813,People!$A$2:$B$5,2,0)</f>
        <v>Cassandra Brandow</v>
      </c>
      <c r="W3813" s="3" t="str">
        <f>IFERROR((VLOOKUP(B3813,Returns!$A$3:$B$802,2,0)),"No")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VLOOKUP(M3814,People!$A$2:$B$5,2,0)</f>
        <v>Kelly Williams</v>
      </c>
      <c r="W3814" s="3" t="str">
        <f>IFERROR((VLOOKUP(B3814,Returns!$A$3:$B$802,2,0)),"No")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VLOOKUP(M3815,People!$A$2:$B$5,2,0)</f>
        <v>Kelly Williams</v>
      </c>
      <c r="W3815" s="3" t="str">
        <f>IFERROR((VLOOKUP(B3815,Returns!$A$3:$B$802,2,0)),"No")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VLOOKUP(M3816,People!$A$2:$B$5,2,0)</f>
        <v>Cassandra Brandow</v>
      </c>
      <c r="W3816" s="3" t="str">
        <f>IFERROR((VLOOKUP(B3816,Returns!$A$3:$B$802,2,0)),"No")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VLOOKUP(M3817,People!$A$2:$B$5,2,0)</f>
        <v>Cassandra Brandow</v>
      </c>
      <c r="W3817" s="3" t="str">
        <f>IFERROR((VLOOKUP(B3817,Returns!$A$3:$B$802,2,0)),"No")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VLOOKUP(M3818,People!$A$2:$B$5,2,0)</f>
        <v>Cassandra Brandow</v>
      </c>
      <c r="W3818" s="3" t="str">
        <f>IFERROR((VLOOKUP(B3818,Returns!$A$3:$B$802,2,0)),"No")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VLOOKUP(M3819,People!$A$2:$B$5,2,0)</f>
        <v>Cassandra Brandow</v>
      </c>
      <c r="W3819" s="3" t="str">
        <f>IFERROR((VLOOKUP(B3819,Returns!$A$3:$B$802,2,0)),"No")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VLOOKUP(M3820,People!$A$2:$B$5,2,0)</f>
        <v>Cassandra Brandow</v>
      </c>
      <c r="W3820" s="3" t="str">
        <f>IFERROR((VLOOKUP(B3820,Returns!$A$3:$B$802,2,0)),"No")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VLOOKUP(M3821,People!$A$2:$B$5,2,0)</f>
        <v>Chuck Magee</v>
      </c>
      <c r="W3821" s="3" t="str">
        <f>IFERROR((VLOOKUP(B3821,Returns!$A$3:$B$802,2,0)),"No")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VLOOKUP(M3822,People!$A$2:$B$5,2,0)</f>
        <v>Chuck Magee</v>
      </c>
      <c r="W3822" s="3" t="str">
        <f>IFERROR((VLOOKUP(B3822,Returns!$A$3:$B$802,2,0)),"No")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VLOOKUP(M3823,People!$A$2:$B$5,2,0)</f>
        <v>Chuck Magee</v>
      </c>
      <c r="W3823" s="3" t="str">
        <f>IFERROR((VLOOKUP(B3823,Returns!$A$3:$B$802,2,0)),"No")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VLOOKUP(M3824,People!$A$2:$B$5,2,0)</f>
        <v>Chuck Magee</v>
      </c>
      <c r="W3824" s="3" t="str">
        <f>IFERROR((VLOOKUP(B3824,Returns!$A$3:$B$802,2,0)),"No")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VLOOKUP(M3825,People!$A$2:$B$5,2,0)</f>
        <v>Chuck Magee</v>
      </c>
      <c r="W3825" s="3" t="str">
        <f>IFERROR((VLOOKUP(B3825,Returns!$A$3:$B$802,2,0)),"No")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VLOOKUP(M3826,People!$A$2:$B$5,2,0)</f>
        <v>Chuck Magee</v>
      </c>
      <c r="W3826" s="3" t="str">
        <f>IFERROR((VLOOKUP(B3826,Returns!$A$3:$B$802,2,0)),"No")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VLOOKUP(M3827,People!$A$2:$B$5,2,0)</f>
        <v>Chuck Magee</v>
      </c>
      <c r="W3827" s="3" t="str">
        <f>IFERROR((VLOOKUP(B3827,Returns!$A$3:$B$802,2,0)),"No")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VLOOKUP(M3828,People!$A$2:$B$5,2,0)</f>
        <v>Kelly Williams</v>
      </c>
      <c r="W3828" s="3" t="str">
        <f>IFERROR((VLOOKUP(B3828,Returns!$A$3:$B$802,2,0)),"No")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VLOOKUP(M3829,People!$A$2:$B$5,2,0)</f>
        <v>Kelly Williams</v>
      </c>
      <c r="W3829" s="3" t="str">
        <f>IFERROR((VLOOKUP(B3829,Returns!$A$3:$B$802,2,0)),"No")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VLOOKUP(M3830,People!$A$2:$B$5,2,0)</f>
        <v>Kelly Williams</v>
      </c>
      <c r="W3830" s="3" t="str">
        <f>IFERROR((VLOOKUP(B3830,Returns!$A$3:$B$802,2,0)),"No")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VLOOKUP(M3831,People!$A$2:$B$5,2,0)</f>
        <v>Kelly Williams</v>
      </c>
      <c r="W3831" s="3" t="str">
        <f>IFERROR((VLOOKUP(B3831,Returns!$A$3:$B$802,2,0)),"No")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VLOOKUP(M3832,People!$A$2:$B$5,2,0)</f>
        <v>Kelly Williams</v>
      </c>
      <c r="W3832" s="3" t="str">
        <f>IFERROR((VLOOKUP(B3832,Returns!$A$3:$B$802,2,0)),"No")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VLOOKUP(M3833,People!$A$2:$B$5,2,0)</f>
        <v>Chuck Magee</v>
      </c>
      <c r="W3833" s="3" t="str">
        <f>IFERROR((VLOOKUP(B3833,Returns!$A$3:$B$802,2,0)),"No")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VLOOKUP(M3834,People!$A$2:$B$5,2,0)</f>
        <v>Chuck Magee</v>
      </c>
      <c r="W3834" s="3" t="str">
        <f>IFERROR((VLOOKUP(B3834,Returns!$A$3:$B$802,2,0)),"No")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VLOOKUP(M3835,People!$A$2:$B$5,2,0)</f>
        <v>Chuck Magee</v>
      </c>
      <c r="W3835" s="3" t="str">
        <f>IFERROR((VLOOKUP(B3835,Returns!$A$3:$B$802,2,0)),"No")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VLOOKUP(M3836,People!$A$2:$B$5,2,0)</f>
        <v>Chuck Magee</v>
      </c>
      <c r="W3836" s="3" t="str">
        <f>IFERROR((VLOOKUP(B3836,Returns!$A$3:$B$802,2,0)),"No")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VLOOKUP(M3837,People!$A$2:$B$5,2,0)</f>
        <v>Anna Andreadi</v>
      </c>
      <c r="W3837" s="3" t="str">
        <f>IFERROR((VLOOKUP(B3837,Returns!$A$3:$B$802,2,0)),"No")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VLOOKUP(M3838,People!$A$2:$B$5,2,0)</f>
        <v>Anna Andreadi</v>
      </c>
      <c r="W3838" s="3" t="str">
        <f>IFERROR((VLOOKUP(B3838,Returns!$A$3:$B$802,2,0)),"No")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VLOOKUP(M3839,People!$A$2:$B$5,2,0)</f>
        <v>Anna Andreadi</v>
      </c>
      <c r="W3839" s="3" t="str">
        <f>IFERROR((VLOOKUP(B3839,Returns!$A$3:$B$802,2,0)),"No")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VLOOKUP(M3840,People!$A$2:$B$5,2,0)</f>
        <v>Anna Andreadi</v>
      </c>
      <c r="W3840" s="3" t="str">
        <f>IFERROR((VLOOKUP(B3840,Returns!$A$3:$B$802,2,0)),"No")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VLOOKUP(M3841,People!$A$2:$B$5,2,0)</f>
        <v>Anna Andreadi</v>
      </c>
      <c r="W3841" s="3" t="str">
        <f>IFERROR((VLOOKUP(B3841,Returns!$A$3:$B$802,2,0)),"No")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VLOOKUP(M3842,People!$A$2:$B$5,2,0)</f>
        <v>Anna Andreadi</v>
      </c>
      <c r="W3842" s="3" t="str">
        <f>IFERROR((VLOOKUP(B3842,Returns!$A$3:$B$802,2,0)),"No")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VLOOKUP(M3843,People!$A$2:$B$5,2,0)</f>
        <v>Cassandra Brandow</v>
      </c>
      <c r="W3843" s="3" t="str">
        <f>IFERROR((VLOOKUP(B3843,Returns!$A$3:$B$802,2,0)),"No")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VLOOKUP(M3844,People!$A$2:$B$5,2,0)</f>
        <v>Anna Andreadi</v>
      </c>
      <c r="W3844" s="3" t="str">
        <f>IFERROR((VLOOKUP(B3844,Returns!$A$3:$B$802,2,0)),"No")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VLOOKUP(M3845,People!$A$2:$B$5,2,0)</f>
        <v>Anna Andreadi</v>
      </c>
      <c r="W3845" s="3" t="str">
        <f>IFERROR((VLOOKUP(B3845,Returns!$A$3:$B$802,2,0)),"No")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VLOOKUP(M3846,People!$A$2:$B$5,2,0)</f>
        <v>Anna Andreadi</v>
      </c>
      <c r="W3846" s="3" t="str">
        <f>IFERROR((VLOOKUP(B3846,Returns!$A$3:$B$802,2,0)),"No")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VLOOKUP(M3847,People!$A$2:$B$5,2,0)</f>
        <v>Anna Andreadi</v>
      </c>
      <c r="W3847" s="3" t="str">
        <f>IFERROR((VLOOKUP(B3847,Returns!$A$3:$B$802,2,0)),"No")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VLOOKUP(M3848,People!$A$2:$B$5,2,0)</f>
        <v>Anna Andreadi</v>
      </c>
      <c r="W3848" s="3" t="str">
        <f>IFERROR((VLOOKUP(B3848,Returns!$A$3:$B$802,2,0)),"No")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VLOOKUP(M3849,People!$A$2:$B$5,2,0)</f>
        <v>Kelly Williams</v>
      </c>
      <c r="W3849" s="3" t="str">
        <f>IFERROR((VLOOKUP(B3849,Returns!$A$3:$B$802,2,0)),"No")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VLOOKUP(M3850,People!$A$2:$B$5,2,0)</f>
        <v>Cassandra Brandow</v>
      </c>
      <c r="W3850" s="3" t="str">
        <f>IFERROR((VLOOKUP(B3850,Returns!$A$3:$B$802,2,0)),"No")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VLOOKUP(M3851,People!$A$2:$B$5,2,0)</f>
        <v>Cassandra Brandow</v>
      </c>
      <c r="W3851" s="3" t="str">
        <f>IFERROR((VLOOKUP(B3851,Returns!$A$3:$B$802,2,0)),"No")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VLOOKUP(M3852,People!$A$2:$B$5,2,0)</f>
        <v>Kelly Williams</v>
      </c>
      <c r="W3852" s="3" t="str">
        <f>IFERROR((VLOOKUP(B3852,Returns!$A$3:$B$802,2,0)),"No")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VLOOKUP(M3853,People!$A$2:$B$5,2,0)</f>
        <v>Chuck Magee</v>
      </c>
      <c r="W3853" s="3" t="str">
        <f>IFERROR((VLOOKUP(B3853,Returns!$A$3:$B$802,2,0)),"No")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VLOOKUP(M3854,People!$A$2:$B$5,2,0)</f>
        <v>Kelly Williams</v>
      </c>
      <c r="W3854" s="3" t="str">
        <f>IFERROR((VLOOKUP(B3854,Returns!$A$3:$B$802,2,0)),"No")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VLOOKUP(M3855,People!$A$2:$B$5,2,0)</f>
        <v>Anna Andreadi</v>
      </c>
      <c r="W3855" s="3" t="str">
        <f>IFERROR((VLOOKUP(B3855,Returns!$A$3:$B$802,2,0)),"No")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VLOOKUP(M3856,People!$A$2:$B$5,2,0)</f>
        <v>Anna Andreadi</v>
      </c>
      <c r="W3856" s="3" t="str">
        <f>IFERROR((VLOOKUP(B3856,Returns!$A$3:$B$802,2,0)),"No")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VLOOKUP(M3857,People!$A$2:$B$5,2,0)</f>
        <v>Kelly Williams</v>
      </c>
      <c r="W3857" s="3" t="str">
        <f>IFERROR((VLOOKUP(B3857,Returns!$A$3:$B$802,2,0)),"No")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VLOOKUP(M3858,People!$A$2:$B$5,2,0)</f>
        <v>Kelly Williams</v>
      </c>
      <c r="W3858" s="3" t="str">
        <f>IFERROR((VLOOKUP(B3858,Returns!$A$3:$B$802,2,0)),"No")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VLOOKUP(M3859,People!$A$2:$B$5,2,0)</f>
        <v>Kelly Williams</v>
      </c>
      <c r="W3859" s="3" t="str">
        <f>IFERROR((VLOOKUP(B3859,Returns!$A$3:$B$802,2,0)),"No")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VLOOKUP(M3860,People!$A$2:$B$5,2,0)</f>
        <v>Anna Andreadi</v>
      </c>
      <c r="W3860" s="3" t="str">
        <f>IFERROR((VLOOKUP(B3860,Returns!$A$3:$B$802,2,0)),"No")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VLOOKUP(M3861,People!$A$2:$B$5,2,0)</f>
        <v>Kelly Williams</v>
      </c>
      <c r="W3861" s="3" t="str">
        <f>IFERROR((VLOOKUP(B3861,Returns!$A$3:$B$802,2,0)),"No")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VLOOKUP(M3862,People!$A$2:$B$5,2,0)</f>
        <v>Kelly Williams</v>
      </c>
      <c r="W3862" s="3" t="str">
        <f>IFERROR((VLOOKUP(B3862,Returns!$A$3:$B$802,2,0)),"No")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VLOOKUP(M3863,People!$A$2:$B$5,2,0)</f>
        <v>Chuck Magee</v>
      </c>
      <c r="W3863" s="3" t="str">
        <f>IFERROR((VLOOKUP(B3863,Returns!$A$3:$B$802,2,0)),"No")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VLOOKUP(M3864,People!$A$2:$B$5,2,0)</f>
        <v>Chuck Magee</v>
      </c>
      <c r="W3864" s="3" t="str">
        <f>IFERROR((VLOOKUP(B3864,Returns!$A$3:$B$802,2,0)),"No")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VLOOKUP(M3865,People!$A$2:$B$5,2,0)</f>
        <v>Anna Andreadi</v>
      </c>
      <c r="W3865" s="3" t="str">
        <f>IFERROR((VLOOKUP(B3865,Returns!$A$3:$B$802,2,0)),"No")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VLOOKUP(M3866,People!$A$2:$B$5,2,0)</f>
        <v>Kelly Williams</v>
      </c>
      <c r="W3866" s="3" t="str">
        <f>IFERROR((VLOOKUP(B3866,Returns!$A$3:$B$802,2,0)),"No")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VLOOKUP(M3867,People!$A$2:$B$5,2,0)</f>
        <v>Anna Andreadi</v>
      </c>
      <c r="W3867" s="3" t="str">
        <f>IFERROR((VLOOKUP(B3867,Returns!$A$3:$B$802,2,0)),"No")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VLOOKUP(M3868,People!$A$2:$B$5,2,0)</f>
        <v>Kelly Williams</v>
      </c>
      <c r="W3868" s="3" t="str">
        <f>IFERROR((VLOOKUP(B3868,Returns!$A$3:$B$802,2,0)),"No")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VLOOKUP(M3869,People!$A$2:$B$5,2,0)</f>
        <v>Anna Andreadi</v>
      </c>
      <c r="W3869" s="3" t="str">
        <f>IFERROR((VLOOKUP(B3869,Returns!$A$3:$B$802,2,0)),"No")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VLOOKUP(M3870,People!$A$2:$B$5,2,0)</f>
        <v>Anna Andreadi</v>
      </c>
      <c r="W3870" s="3" t="str">
        <f>IFERROR((VLOOKUP(B3870,Returns!$A$3:$B$802,2,0)),"No")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VLOOKUP(M3871,People!$A$2:$B$5,2,0)</f>
        <v>Anna Andreadi</v>
      </c>
      <c r="W3871" s="3" t="str">
        <f>IFERROR((VLOOKUP(B3871,Returns!$A$3:$B$802,2,0)),"No")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VLOOKUP(M3872,People!$A$2:$B$5,2,0)</f>
        <v>Anna Andreadi</v>
      </c>
      <c r="W3872" s="3" t="str">
        <f>IFERROR((VLOOKUP(B3872,Returns!$A$3:$B$802,2,0)),"No")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VLOOKUP(M3873,People!$A$2:$B$5,2,0)</f>
        <v>Anna Andreadi</v>
      </c>
      <c r="W3873" s="3" t="str">
        <f>IFERROR((VLOOKUP(B3873,Returns!$A$3:$B$802,2,0)),"No")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VLOOKUP(M3874,People!$A$2:$B$5,2,0)</f>
        <v>Anna Andreadi</v>
      </c>
      <c r="W3874" s="3" t="str">
        <f>IFERROR((VLOOKUP(B3874,Returns!$A$3:$B$802,2,0)),"No")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VLOOKUP(M3875,People!$A$2:$B$5,2,0)</f>
        <v>Cassandra Brandow</v>
      </c>
      <c r="W3875" s="3" t="str">
        <f>IFERROR((VLOOKUP(B3875,Returns!$A$3:$B$802,2,0)),"No")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VLOOKUP(M3876,People!$A$2:$B$5,2,0)</f>
        <v>Cassandra Brandow</v>
      </c>
      <c r="W3876" s="3" t="str">
        <f>IFERROR((VLOOKUP(B3876,Returns!$A$3:$B$802,2,0)),"No")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VLOOKUP(M3877,People!$A$2:$B$5,2,0)</f>
        <v>Cassandra Brandow</v>
      </c>
      <c r="W3877" s="3" t="str">
        <f>IFERROR((VLOOKUP(B3877,Returns!$A$3:$B$802,2,0)),"No")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VLOOKUP(M3878,People!$A$2:$B$5,2,0)</f>
        <v>Cassandra Brandow</v>
      </c>
      <c r="W3878" s="3" t="str">
        <f>IFERROR((VLOOKUP(B3878,Returns!$A$3:$B$802,2,0)),"No")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VLOOKUP(M3879,People!$A$2:$B$5,2,0)</f>
        <v>Cassandra Brandow</v>
      </c>
      <c r="W3879" s="3" t="str">
        <f>IFERROR((VLOOKUP(B3879,Returns!$A$3:$B$802,2,0)),"No")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VLOOKUP(M3880,People!$A$2:$B$5,2,0)</f>
        <v>Kelly Williams</v>
      </c>
      <c r="W3880" s="3" t="str">
        <f>IFERROR((VLOOKUP(B3880,Returns!$A$3:$B$802,2,0)),"No")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VLOOKUP(M3881,People!$A$2:$B$5,2,0)</f>
        <v>Kelly Williams</v>
      </c>
      <c r="W3881" s="3" t="str">
        <f>IFERROR((VLOOKUP(B3881,Returns!$A$3:$B$802,2,0)),"No")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VLOOKUP(M3882,People!$A$2:$B$5,2,0)</f>
        <v>Anna Andreadi</v>
      </c>
      <c r="W3882" s="3" t="str">
        <f>IFERROR((VLOOKUP(B3882,Returns!$A$3:$B$802,2,0)),"No")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VLOOKUP(M3883,People!$A$2:$B$5,2,0)</f>
        <v>Anna Andreadi</v>
      </c>
      <c r="W3883" s="3" t="str">
        <f>IFERROR((VLOOKUP(B3883,Returns!$A$3:$B$802,2,0)),"No")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VLOOKUP(M3884,People!$A$2:$B$5,2,0)</f>
        <v>Anna Andreadi</v>
      </c>
      <c r="W3884" s="3" t="str">
        <f>IFERROR((VLOOKUP(B3884,Returns!$A$3:$B$802,2,0)),"No")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VLOOKUP(M3885,People!$A$2:$B$5,2,0)</f>
        <v>Anna Andreadi</v>
      </c>
      <c r="W3885" s="3" t="str">
        <f>IFERROR((VLOOKUP(B3885,Returns!$A$3:$B$802,2,0)),"No")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VLOOKUP(M3886,People!$A$2:$B$5,2,0)</f>
        <v>Cassandra Brandow</v>
      </c>
      <c r="W3886" s="3" t="str">
        <f>IFERROR((VLOOKUP(B3886,Returns!$A$3:$B$802,2,0)),"No")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VLOOKUP(M3887,People!$A$2:$B$5,2,0)</f>
        <v>Kelly Williams</v>
      </c>
      <c r="W3887" s="3" t="str">
        <f>IFERROR((VLOOKUP(B3887,Returns!$A$3:$B$802,2,0)),"No")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VLOOKUP(M3888,People!$A$2:$B$5,2,0)</f>
        <v>Kelly Williams</v>
      </c>
      <c r="W3888" s="3" t="str">
        <f>IFERROR((VLOOKUP(B3888,Returns!$A$3:$B$802,2,0)),"No")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VLOOKUP(M3889,People!$A$2:$B$5,2,0)</f>
        <v>Cassandra Brandow</v>
      </c>
      <c r="W3889" s="3" t="str">
        <f>IFERROR((VLOOKUP(B3889,Returns!$A$3:$B$802,2,0)),"No")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VLOOKUP(M3890,People!$A$2:$B$5,2,0)</f>
        <v>Cassandra Brandow</v>
      </c>
      <c r="W3890" s="3" t="str">
        <f>IFERROR((VLOOKUP(B3890,Returns!$A$3:$B$802,2,0)),"No")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VLOOKUP(M3891,People!$A$2:$B$5,2,0)</f>
        <v>Cassandra Brandow</v>
      </c>
      <c r="W3891" s="3" t="str">
        <f>IFERROR((VLOOKUP(B3891,Returns!$A$3:$B$802,2,0)),"No")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VLOOKUP(M3892,People!$A$2:$B$5,2,0)</f>
        <v>Anna Andreadi</v>
      </c>
      <c r="W3892" s="3" t="str">
        <f>IFERROR((VLOOKUP(B3892,Returns!$A$3:$B$802,2,0)),"No")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VLOOKUP(M3893,People!$A$2:$B$5,2,0)</f>
        <v>Anna Andreadi</v>
      </c>
      <c r="W3893" s="3" t="str">
        <f>IFERROR((VLOOKUP(B3893,Returns!$A$3:$B$802,2,0)),"No")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VLOOKUP(M3894,People!$A$2:$B$5,2,0)</f>
        <v>Anna Andreadi</v>
      </c>
      <c r="W3894" s="3" t="str">
        <f>IFERROR((VLOOKUP(B3894,Returns!$A$3:$B$802,2,0)),"No")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VLOOKUP(M3895,People!$A$2:$B$5,2,0)</f>
        <v>Kelly Williams</v>
      </c>
      <c r="W3895" s="3" t="str">
        <f>IFERROR((VLOOKUP(B3895,Returns!$A$3:$B$802,2,0)),"No")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VLOOKUP(M3896,People!$A$2:$B$5,2,0)</f>
        <v>Kelly Williams</v>
      </c>
      <c r="W3896" s="3" t="str">
        <f>IFERROR((VLOOKUP(B3896,Returns!$A$3:$B$802,2,0)),"No")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VLOOKUP(M3897,People!$A$2:$B$5,2,0)</f>
        <v>Cassandra Brandow</v>
      </c>
      <c r="W3897" s="3" t="str">
        <f>IFERROR((VLOOKUP(B3897,Returns!$A$3:$B$802,2,0)),"No")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VLOOKUP(M3898,People!$A$2:$B$5,2,0)</f>
        <v>Kelly Williams</v>
      </c>
      <c r="W3898" s="3" t="str">
        <f>IFERROR((VLOOKUP(B3898,Returns!$A$3:$B$802,2,0)),"No")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VLOOKUP(M3899,People!$A$2:$B$5,2,0)</f>
        <v>Kelly Williams</v>
      </c>
      <c r="W3899" s="3" t="str">
        <f>IFERROR((VLOOKUP(B3899,Returns!$A$3:$B$802,2,0)),"No")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VLOOKUP(M3900,People!$A$2:$B$5,2,0)</f>
        <v>Kelly Williams</v>
      </c>
      <c r="W3900" s="3" t="str">
        <f>IFERROR((VLOOKUP(B3900,Returns!$A$3:$B$802,2,0)),"No")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VLOOKUP(M3901,People!$A$2:$B$5,2,0)</f>
        <v>Chuck Magee</v>
      </c>
      <c r="W3901" s="3" t="str">
        <f>IFERROR((VLOOKUP(B3901,Returns!$A$3:$B$802,2,0)),"No")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VLOOKUP(M3902,People!$A$2:$B$5,2,0)</f>
        <v>Kelly Williams</v>
      </c>
      <c r="W3902" s="3" t="str">
        <f>IFERROR((VLOOKUP(B3902,Returns!$A$3:$B$802,2,0)),"No")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VLOOKUP(M3903,People!$A$2:$B$5,2,0)</f>
        <v>Chuck Magee</v>
      </c>
      <c r="W3903" s="3" t="str">
        <f>IFERROR((VLOOKUP(B3903,Returns!$A$3:$B$802,2,0)),"No")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VLOOKUP(M3904,People!$A$2:$B$5,2,0)</f>
        <v>Anna Andreadi</v>
      </c>
      <c r="W3904" s="3" t="str">
        <f>IFERROR((VLOOKUP(B3904,Returns!$A$3:$B$802,2,0)),"No")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VLOOKUP(M3905,People!$A$2:$B$5,2,0)</f>
        <v>Chuck Magee</v>
      </c>
      <c r="W3905" s="3" t="str">
        <f>IFERROR((VLOOKUP(B3905,Returns!$A$3:$B$802,2,0)),"No")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VLOOKUP(M3906,People!$A$2:$B$5,2,0)</f>
        <v>Chuck Magee</v>
      </c>
      <c r="W3906" s="3" t="str">
        <f>IFERROR((VLOOKUP(B3906,Returns!$A$3:$B$802,2,0)),"No")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VLOOKUP(M3907,People!$A$2:$B$5,2,0)</f>
        <v>Chuck Magee</v>
      </c>
      <c r="W3907" s="3" t="str">
        <f>IFERROR((VLOOKUP(B3907,Returns!$A$3:$B$802,2,0)),"No")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VLOOKUP(M3908,People!$A$2:$B$5,2,0)</f>
        <v>Chuck Magee</v>
      </c>
      <c r="W3908" s="3" t="str">
        <f>IFERROR((VLOOKUP(B3908,Returns!$A$3:$B$802,2,0)),"No")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VLOOKUP(M3909,People!$A$2:$B$5,2,0)</f>
        <v>Chuck Magee</v>
      </c>
      <c r="W3909" s="3" t="str">
        <f>IFERROR((VLOOKUP(B3909,Returns!$A$3:$B$802,2,0)),"No")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VLOOKUP(M3910,People!$A$2:$B$5,2,0)</f>
        <v>Chuck Magee</v>
      </c>
      <c r="W3910" s="3" t="str">
        <f>IFERROR((VLOOKUP(B3910,Returns!$A$3:$B$802,2,0)),"No")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VLOOKUP(M3911,People!$A$2:$B$5,2,0)</f>
        <v>Chuck Magee</v>
      </c>
      <c r="W3911" s="3" t="str">
        <f>IFERROR((VLOOKUP(B3911,Returns!$A$3:$B$802,2,0)),"No")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VLOOKUP(M3912,People!$A$2:$B$5,2,0)</f>
        <v>Chuck Magee</v>
      </c>
      <c r="W3912" s="3" t="str">
        <f>IFERROR((VLOOKUP(B3912,Returns!$A$3:$B$802,2,0)),"No")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VLOOKUP(M3913,People!$A$2:$B$5,2,0)</f>
        <v>Kelly Williams</v>
      </c>
      <c r="W3913" s="3" t="str">
        <f>IFERROR((VLOOKUP(B3913,Returns!$A$3:$B$802,2,0)),"No")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VLOOKUP(M3914,People!$A$2:$B$5,2,0)</f>
        <v>Chuck Magee</v>
      </c>
      <c r="W3914" s="3" t="str">
        <f>IFERROR((VLOOKUP(B3914,Returns!$A$3:$B$802,2,0)),"No")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VLOOKUP(M3915,People!$A$2:$B$5,2,0)</f>
        <v>Chuck Magee</v>
      </c>
      <c r="W3915" s="3" t="str">
        <f>IFERROR((VLOOKUP(B3915,Returns!$A$3:$B$802,2,0)),"No")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VLOOKUP(M3916,People!$A$2:$B$5,2,0)</f>
        <v>Anna Andreadi</v>
      </c>
      <c r="W3916" s="3" t="str">
        <f>IFERROR((VLOOKUP(B3916,Returns!$A$3:$B$802,2,0)),"No")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VLOOKUP(M3917,People!$A$2:$B$5,2,0)</f>
        <v>Anna Andreadi</v>
      </c>
      <c r="W3917" s="3" t="str">
        <f>IFERROR((VLOOKUP(B3917,Returns!$A$3:$B$802,2,0)),"No")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VLOOKUP(M3918,People!$A$2:$B$5,2,0)</f>
        <v>Anna Andreadi</v>
      </c>
      <c r="W3918" s="3" t="str">
        <f>IFERROR((VLOOKUP(B3918,Returns!$A$3:$B$802,2,0)),"No")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VLOOKUP(M3919,People!$A$2:$B$5,2,0)</f>
        <v>Anna Andreadi</v>
      </c>
      <c r="W3919" s="3" t="str">
        <f>IFERROR((VLOOKUP(B3919,Returns!$A$3:$B$802,2,0)),"No")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VLOOKUP(M3920,People!$A$2:$B$5,2,0)</f>
        <v>Anna Andreadi</v>
      </c>
      <c r="W3920" s="3" t="str">
        <f>IFERROR((VLOOKUP(B3920,Returns!$A$3:$B$802,2,0)),"No")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VLOOKUP(M3921,People!$A$2:$B$5,2,0)</f>
        <v>Cassandra Brandow</v>
      </c>
      <c r="W3921" s="3" t="str">
        <f>IFERROR((VLOOKUP(B3921,Returns!$A$3:$B$802,2,0)),"No")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VLOOKUP(M3922,People!$A$2:$B$5,2,0)</f>
        <v>Cassandra Brandow</v>
      </c>
      <c r="W3922" s="3" t="str">
        <f>IFERROR((VLOOKUP(B3922,Returns!$A$3:$B$802,2,0)),"No")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VLOOKUP(M3923,People!$A$2:$B$5,2,0)</f>
        <v>Kelly Williams</v>
      </c>
      <c r="W3923" s="3" t="str">
        <f>IFERROR((VLOOKUP(B3923,Returns!$A$3:$B$802,2,0)),"No")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VLOOKUP(M3924,People!$A$2:$B$5,2,0)</f>
        <v>Kelly Williams</v>
      </c>
      <c r="W3924" s="3" t="str">
        <f>IFERROR((VLOOKUP(B3924,Returns!$A$3:$B$802,2,0)),"No")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VLOOKUP(M3925,People!$A$2:$B$5,2,0)</f>
        <v>Kelly Williams</v>
      </c>
      <c r="W3925" s="3" t="str">
        <f>IFERROR((VLOOKUP(B3925,Returns!$A$3:$B$802,2,0)),"No")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VLOOKUP(M3926,People!$A$2:$B$5,2,0)</f>
        <v>Anna Andreadi</v>
      </c>
      <c r="W3926" s="3" t="str">
        <f>IFERROR((VLOOKUP(B3926,Returns!$A$3:$B$802,2,0)),"No")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VLOOKUP(M3927,People!$A$2:$B$5,2,0)</f>
        <v>Anna Andreadi</v>
      </c>
      <c r="W3927" s="3" t="str">
        <f>IFERROR((VLOOKUP(B3927,Returns!$A$3:$B$802,2,0)),"No")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VLOOKUP(M3928,People!$A$2:$B$5,2,0)</f>
        <v>Anna Andreadi</v>
      </c>
      <c r="W3928" s="3" t="str">
        <f>IFERROR((VLOOKUP(B3928,Returns!$A$3:$B$802,2,0)),"No")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VLOOKUP(M3929,People!$A$2:$B$5,2,0)</f>
        <v>Anna Andreadi</v>
      </c>
      <c r="W3929" s="3" t="str">
        <f>IFERROR((VLOOKUP(B3929,Returns!$A$3:$B$802,2,0)),"No")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VLOOKUP(M3930,People!$A$2:$B$5,2,0)</f>
        <v>Kelly Williams</v>
      </c>
      <c r="W3930" s="3" t="str">
        <f>IFERROR((VLOOKUP(B3930,Returns!$A$3:$B$802,2,0)),"No")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VLOOKUP(M3931,People!$A$2:$B$5,2,0)</f>
        <v>Kelly Williams</v>
      </c>
      <c r="W3931" s="3" t="str">
        <f>IFERROR((VLOOKUP(B3931,Returns!$A$3:$B$802,2,0)),"No")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VLOOKUP(M3932,People!$A$2:$B$5,2,0)</f>
        <v>Kelly Williams</v>
      </c>
      <c r="W3932" s="3" t="str">
        <f>IFERROR((VLOOKUP(B3932,Returns!$A$3:$B$802,2,0)),"No")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VLOOKUP(M3933,People!$A$2:$B$5,2,0)</f>
        <v>Chuck Magee</v>
      </c>
      <c r="W3933" s="3" t="str">
        <f>IFERROR((VLOOKUP(B3933,Returns!$A$3:$B$802,2,0)),"No")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VLOOKUP(M3934,People!$A$2:$B$5,2,0)</f>
        <v>Chuck Magee</v>
      </c>
      <c r="W3934" s="3" t="str">
        <f>IFERROR((VLOOKUP(B3934,Returns!$A$3:$B$802,2,0)),"No")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VLOOKUP(M3935,People!$A$2:$B$5,2,0)</f>
        <v>Anna Andreadi</v>
      </c>
      <c r="W3935" s="3" t="str">
        <f>IFERROR((VLOOKUP(B3935,Returns!$A$3:$B$802,2,0)),"No")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VLOOKUP(M3936,People!$A$2:$B$5,2,0)</f>
        <v>Anna Andreadi</v>
      </c>
      <c r="W3936" s="3" t="str">
        <f>IFERROR((VLOOKUP(B3936,Returns!$A$3:$B$802,2,0)),"No")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VLOOKUP(M3937,People!$A$2:$B$5,2,0)</f>
        <v>Anna Andreadi</v>
      </c>
      <c r="W3937" s="3" t="str">
        <f>IFERROR((VLOOKUP(B3937,Returns!$A$3:$B$802,2,0)),"No")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VLOOKUP(M3938,People!$A$2:$B$5,2,0)</f>
        <v>Kelly Williams</v>
      </c>
      <c r="W3938" s="3" t="str">
        <f>IFERROR((VLOOKUP(B3938,Returns!$A$3:$B$802,2,0)),"No")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VLOOKUP(M3939,People!$A$2:$B$5,2,0)</f>
        <v>Kelly Williams</v>
      </c>
      <c r="W3939" s="3" t="str">
        <f>IFERROR((VLOOKUP(B3939,Returns!$A$3:$B$802,2,0)),"No")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VLOOKUP(M3940,People!$A$2:$B$5,2,0)</f>
        <v>Kelly Williams</v>
      </c>
      <c r="W3940" s="3" t="str">
        <f>IFERROR((VLOOKUP(B3940,Returns!$A$3:$B$802,2,0)),"No")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VLOOKUP(M3941,People!$A$2:$B$5,2,0)</f>
        <v>Kelly Williams</v>
      </c>
      <c r="W3941" s="3" t="str">
        <f>IFERROR((VLOOKUP(B3941,Returns!$A$3:$B$802,2,0)),"No")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VLOOKUP(M3942,People!$A$2:$B$5,2,0)</f>
        <v>Chuck Magee</v>
      </c>
      <c r="W3942" s="3" t="str">
        <f>IFERROR((VLOOKUP(B3942,Returns!$A$3:$B$802,2,0)),"No")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VLOOKUP(M3943,People!$A$2:$B$5,2,0)</f>
        <v>Chuck Magee</v>
      </c>
      <c r="W3943" s="3" t="str">
        <f>IFERROR((VLOOKUP(B3943,Returns!$A$3:$B$802,2,0)),"No")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VLOOKUP(M3944,People!$A$2:$B$5,2,0)</f>
        <v>Cassandra Brandow</v>
      </c>
      <c r="W3944" s="3" t="str">
        <f>IFERROR((VLOOKUP(B3944,Returns!$A$3:$B$802,2,0)),"No")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VLOOKUP(M3945,People!$A$2:$B$5,2,0)</f>
        <v>Chuck Magee</v>
      </c>
      <c r="W3945" s="3" t="str">
        <f>IFERROR((VLOOKUP(B3945,Returns!$A$3:$B$802,2,0)),"No")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VLOOKUP(M3946,People!$A$2:$B$5,2,0)</f>
        <v>Anna Andreadi</v>
      </c>
      <c r="W3946" s="3" t="str">
        <f>IFERROR((VLOOKUP(B3946,Returns!$A$3:$B$802,2,0)),"No")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VLOOKUP(M3947,People!$A$2:$B$5,2,0)</f>
        <v>Cassandra Brandow</v>
      </c>
      <c r="W3947" s="3" t="str">
        <f>IFERROR((VLOOKUP(B3947,Returns!$A$3:$B$802,2,0)),"No")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VLOOKUP(M3948,People!$A$2:$B$5,2,0)</f>
        <v>Cassandra Brandow</v>
      </c>
      <c r="W3948" s="3" t="str">
        <f>IFERROR((VLOOKUP(B3948,Returns!$A$3:$B$802,2,0)),"No")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VLOOKUP(M3949,People!$A$2:$B$5,2,0)</f>
        <v>Kelly Williams</v>
      </c>
      <c r="W3949" s="3" t="str">
        <f>IFERROR((VLOOKUP(B3949,Returns!$A$3:$B$802,2,0)),"No")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VLOOKUP(M3950,People!$A$2:$B$5,2,0)</f>
        <v>Kelly Williams</v>
      </c>
      <c r="W3950" s="3" t="str">
        <f>IFERROR((VLOOKUP(B3950,Returns!$A$3:$B$802,2,0)),"No")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VLOOKUP(M3951,People!$A$2:$B$5,2,0)</f>
        <v>Kelly Williams</v>
      </c>
      <c r="W3951" s="3" t="str">
        <f>IFERROR((VLOOKUP(B3951,Returns!$A$3:$B$802,2,0)),"No")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VLOOKUP(M3952,People!$A$2:$B$5,2,0)</f>
        <v>Kelly Williams</v>
      </c>
      <c r="W3952" s="3" t="str">
        <f>IFERROR((VLOOKUP(B3952,Returns!$A$3:$B$802,2,0)),"No")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VLOOKUP(M3953,People!$A$2:$B$5,2,0)</f>
        <v>Chuck Magee</v>
      </c>
      <c r="W3953" s="3" t="str">
        <f>IFERROR((VLOOKUP(B3953,Returns!$A$3:$B$802,2,0)),"No")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VLOOKUP(M3954,People!$A$2:$B$5,2,0)</f>
        <v>Anna Andreadi</v>
      </c>
      <c r="W3954" s="3" t="str">
        <f>IFERROR((VLOOKUP(B3954,Returns!$A$3:$B$802,2,0)),"No")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VLOOKUP(M3955,People!$A$2:$B$5,2,0)</f>
        <v>Chuck Magee</v>
      </c>
      <c r="W3955" s="3" t="str">
        <f>IFERROR((VLOOKUP(B3955,Returns!$A$3:$B$802,2,0)),"No")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VLOOKUP(M3956,People!$A$2:$B$5,2,0)</f>
        <v>Kelly Williams</v>
      </c>
      <c r="W3956" s="3" t="str">
        <f>IFERROR((VLOOKUP(B3956,Returns!$A$3:$B$802,2,0)),"No")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VLOOKUP(M3957,People!$A$2:$B$5,2,0)</f>
        <v>Kelly Williams</v>
      </c>
      <c r="W3957" s="3" t="str">
        <f>IFERROR((VLOOKUP(B3957,Returns!$A$3:$B$802,2,0)),"No")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VLOOKUP(M3958,People!$A$2:$B$5,2,0)</f>
        <v>Anna Andreadi</v>
      </c>
      <c r="W3958" s="3" t="str">
        <f>IFERROR((VLOOKUP(B3958,Returns!$A$3:$B$802,2,0)),"No")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VLOOKUP(M3959,People!$A$2:$B$5,2,0)</f>
        <v>Cassandra Brandow</v>
      </c>
      <c r="W3959" s="3" t="str">
        <f>IFERROR((VLOOKUP(B3959,Returns!$A$3:$B$802,2,0)),"No")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VLOOKUP(M3960,People!$A$2:$B$5,2,0)</f>
        <v>Cassandra Brandow</v>
      </c>
      <c r="W3960" s="3" t="str">
        <f>IFERROR((VLOOKUP(B3960,Returns!$A$3:$B$802,2,0)),"No")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VLOOKUP(M3961,People!$A$2:$B$5,2,0)</f>
        <v>Cassandra Brandow</v>
      </c>
      <c r="W3961" s="3" t="str">
        <f>IFERROR((VLOOKUP(B3961,Returns!$A$3:$B$802,2,0)),"No")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VLOOKUP(M3962,People!$A$2:$B$5,2,0)</f>
        <v>Kelly Williams</v>
      </c>
      <c r="W3962" s="3" t="str">
        <f>IFERROR((VLOOKUP(B3962,Returns!$A$3:$B$802,2,0)),"No")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VLOOKUP(M3963,People!$A$2:$B$5,2,0)</f>
        <v>Kelly Williams</v>
      </c>
      <c r="W3963" s="3" t="str">
        <f>IFERROR((VLOOKUP(B3963,Returns!$A$3:$B$802,2,0)),"No")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VLOOKUP(M3964,People!$A$2:$B$5,2,0)</f>
        <v>Anna Andreadi</v>
      </c>
      <c r="W3964" s="3" t="str">
        <f>IFERROR((VLOOKUP(B3964,Returns!$A$3:$B$802,2,0)),"No")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VLOOKUP(M3965,People!$A$2:$B$5,2,0)</f>
        <v>Anna Andreadi</v>
      </c>
      <c r="W3965" s="3" t="str">
        <f>IFERROR((VLOOKUP(B3965,Returns!$A$3:$B$802,2,0)),"No")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VLOOKUP(M3966,People!$A$2:$B$5,2,0)</f>
        <v>Chuck Magee</v>
      </c>
      <c r="W3966" s="3" t="str">
        <f>IFERROR((VLOOKUP(B3966,Returns!$A$3:$B$802,2,0)),"No")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VLOOKUP(M3967,People!$A$2:$B$5,2,0)</f>
        <v>Cassandra Brandow</v>
      </c>
      <c r="W3967" s="3" t="str">
        <f>IFERROR((VLOOKUP(B3967,Returns!$A$3:$B$802,2,0)),"No")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VLOOKUP(M3968,People!$A$2:$B$5,2,0)</f>
        <v>Chuck Magee</v>
      </c>
      <c r="W3968" s="3" t="str">
        <f>IFERROR((VLOOKUP(B3968,Returns!$A$3:$B$802,2,0)),"No")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VLOOKUP(M3969,People!$A$2:$B$5,2,0)</f>
        <v>Anna Andreadi</v>
      </c>
      <c r="W3969" s="3" t="str">
        <f>IFERROR((VLOOKUP(B3969,Returns!$A$3:$B$802,2,0)),"No")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VLOOKUP(M3970,People!$A$2:$B$5,2,0)</f>
        <v>Kelly Williams</v>
      </c>
      <c r="W3970" s="3" t="str">
        <f>IFERROR((VLOOKUP(B3970,Returns!$A$3:$B$802,2,0)),"No")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VLOOKUP(M3971,People!$A$2:$B$5,2,0)</f>
        <v>Kelly Williams</v>
      </c>
      <c r="W3971" s="3" t="str">
        <f>IFERROR((VLOOKUP(B3971,Returns!$A$3:$B$802,2,0)),"No")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VLOOKUP(M3972,People!$A$2:$B$5,2,0)</f>
        <v>Anna Andreadi</v>
      </c>
      <c r="W3972" s="3" t="str">
        <f>IFERROR((VLOOKUP(B3972,Returns!$A$3:$B$802,2,0)),"No")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VLOOKUP(M3973,People!$A$2:$B$5,2,0)</f>
        <v>Kelly Williams</v>
      </c>
      <c r="W3973" s="3" t="str">
        <f>IFERROR((VLOOKUP(B3973,Returns!$A$3:$B$802,2,0)),"No")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VLOOKUP(M3974,People!$A$2:$B$5,2,0)</f>
        <v>Chuck Magee</v>
      </c>
      <c r="W3974" s="3" t="str">
        <f>IFERROR((VLOOKUP(B3974,Returns!$A$3:$B$802,2,0)),"No")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VLOOKUP(M3975,People!$A$2:$B$5,2,0)</f>
        <v>Chuck Magee</v>
      </c>
      <c r="W3975" s="3" t="str">
        <f>IFERROR((VLOOKUP(B3975,Returns!$A$3:$B$802,2,0)),"No")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VLOOKUP(M3976,People!$A$2:$B$5,2,0)</f>
        <v>Chuck Magee</v>
      </c>
      <c r="W3976" s="3" t="str">
        <f>IFERROR((VLOOKUP(B3976,Returns!$A$3:$B$802,2,0)),"No")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VLOOKUP(M3977,People!$A$2:$B$5,2,0)</f>
        <v>Chuck Magee</v>
      </c>
      <c r="W3977" s="3" t="str">
        <f>IFERROR((VLOOKUP(B3977,Returns!$A$3:$B$802,2,0)),"No")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VLOOKUP(M3978,People!$A$2:$B$5,2,0)</f>
        <v>Cassandra Brandow</v>
      </c>
      <c r="W3978" s="3" t="str">
        <f>IFERROR((VLOOKUP(B3978,Returns!$A$3:$B$802,2,0)),"No")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VLOOKUP(M3979,People!$A$2:$B$5,2,0)</f>
        <v>Anna Andreadi</v>
      </c>
      <c r="W3979" s="3" t="str">
        <f>IFERROR((VLOOKUP(B3979,Returns!$A$3:$B$802,2,0)),"No")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VLOOKUP(M3980,People!$A$2:$B$5,2,0)</f>
        <v>Anna Andreadi</v>
      </c>
      <c r="W3980" s="3" t="str">
        <f>IFERROR((VLOOKUP(B3980,Returns!$A$3:$B$802,2,0)),"No")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VLOOKUP(M3981,People!$A$2:$B$5,2,0)</f>
        <v>Chuck Magee</v>
      </c>
      <c r="W3981" s="3" t="str">
        <f>IFERROR((VLOOKUP(B3981,Returns!$A$3:$B$802,2,0)),"No")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VLOOKUP(M3982,People!$A$2:$B$5,2,0)</f>
        <v>Chuck Magee</v>
      </c>
      <c r="W3982" s="3" t="str">
        <f>IFERROR((VLOOKUP(B3982,Returns!$A$3:$B$802,2,0)),"No")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VLOOKUP(M3983,People!$A$2:$B$5,2,0)</f>
        <v>Anna Andreadi</v>
      </c>
      <c r="W3983" s="3" t="str">
        <f>IFERROR((VLOOKUP(B3983,Returns!$A$3:$B$802,2,0)),"No")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VLOOKUP(M3984,People!$A$2:$B$5,2,0)</f>
        <v>Anna Andreadi</v>
      </c>
      <c r="W3984" s="3" t="str">
        <f>IFERROR((VLOOKUP(B3984,Returns!$A$3:$B$802,2,0)),"No")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VLOOKUP(M3985,People!$A$2:$B$5,2,0)</f>
        <v>Anna Andreadi</v>
      </c>
      <c r="W3985" s="3" t="str">
        <f>IFERROR((VLOOKUP(B3985,Returns!$A$3:$B$802,2,0)),"No")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VLOOKUP(M3986,People!$A$2:$B$5,2,0)</f>
        <v>Anna Andreadi</v>
      </c>
      <c r="W3986" s="3" t="str">
        <f>IFERROR((VLOOKUP(B3986,Returns!$A$3:$B$802,2,0)),"No")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VLOOKUP(M3987,People!$A$2:$B$5,2,0)</f>
        <v>Anna Andreadi</v>
      </c>
      <c r="W3987" s="3" t="str">
        <f>IFERROR((VLOOKUP(B3987,Returns!$A$3:$B$802,2,0)),"No")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VLOOKUP(M3988,People!$A$2:$B$5,2,0)</f>
        <v>Chuck Magee</v>
      </c>
      <c r="W3988" s="3" t="str">
        <f>IFERROR((VLOOKUP(B3988,Returns!$A$3:$B$802,2,0)),"No")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VLOOKUP(M3989,People!$A$2:$B$5,2,0)</f>
        <v>Chuck Magee</v>
      </c>
      <c r="W3989" s="3" t="str">
        <f>IFERROR((VLOOKUP(B3989,Returns!$A$3:$B$802,2,0)),"No")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VLOOKUP(M3990,People!$A$2:$B$5,2,0)</f>
        <v>Cassandra Brandow</v>
      </c>
      <c r="W3990" s="3" t="str">
        <f>IFERROR((VLOOKUP(B3990,Returns!$A$3:$B$802,2,0)),"No")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VLOOKUP(M3991,People!$A$2:$B$5,2,0)</f>
        <v>Chuck Magee</v>
      </c>
      <c r="W3991" s="3" t="str">
        <f>IFERROR((VLOOKUP(B3991,Returns!$A$3:$B$802,2,0)),"No")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VLOOKUP(M3992,People!$A$2:$B$5,2,0)</f>
        <v>Chuck Magee</v>
      </c>
      <c r="W3992" s="3" t="str">
        <f>IFERROR((VLOOKUP(B3992,Returns!$A$3:$B$802,2,0)),"No")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VLOOKUP(M3993,People!$A$2:$B$5,2,0)</f>
        <v>Cassandra Brandow</v>
      </c>
      <c r="W3993" s="3" t="str">
        <f>IFERROR((VLOOKUP(B3993,Returns!$A$3:$B$802,2,0)),"No")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VLOOKUP(M3994,People!$A$2:$B$5,2,0)</f>
        <v>Cassandra Brandow</v>
      </c>
      <c r="W3994" s="3" t="str">
        <f>IFERROR((VLOOKUP(B3994,Returns!$A$3:$B$802,2,0)),"No")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VLOOKUP(M3995,People!$A$2:$B$5,2,0)</f>
        <v>Cassandra Brandow</v>
      </c>
      <c r="W3995" s="3" t="str">
        <f>IFERROR((VLOOKUP(B3995,Returns!$A$3:$B$802,2,0)),"No")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VLOOKUP(M3996,People!$A$2:$B$5,2,0)</f>
        <v>Kelly Williams</v>
      </c>
      <c r="W3996" s="3" t="str">
        <f>IFERROR((VLOOKUP(B3996,Returns!$A$3:$B$802,2,0)),"No")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VLOOKUP(M3997,People!$A$2:$B$5,2,0)</f>
        <v>Kelly Williams</v>
      </c>
      <c r="W3997" s="3" t="str">
        <f>IFERROR((VLOOKUP(B3997,Returns!$A$3:$B$802,2,0)),"No")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VLOOKUP(M3998,People!$A$2:$B$5,2,0)</f>
        <v>Kelly Williams</v>
      </c>
      <c r="W3998" s="3" t="str">
        <f>IFERROR((VLOOKUP(B3998,Returns!$A$3:$B$802,2,0)),"No")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VLOOKUP(M3999,People!$A$2:$B$5,2,0)</f>
        <v>Kelly Williams</v>
      </c>
      <c r="W3999" s="3" t="str">
        <f>IFERROR((VLOOKUP(B3999,Returns!$A$3:$B$802,2,0)),"No")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VLOOKUP(M4000,People!$A$2:$B$5,2,0)</f>
        <v>Kelly Williams</v>
      </c>
      <c r="W4000" s="3" t="str">
        <f>IFERROR((VLOOKUP(B4000,Returns!$A$3:$B$802,2,0)),"No")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VLOOKUP(M4001,People!$A$2:$B$5,2,0)</f>
        <v>Cassandra Brandow</v>
      </c>
      <c r="W4001" s="3" t="str">
        <f>IFERROR((VLOOKUP(B4001,Returns!$A$3:$B$802,2,0)),"No")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VLOOKUP(M4002,People!$A$2:$B$5,2,0)</f>
        <v>Anna Andreadi</v>
      </c>
      <c r="W4002" s="3" t="str">
        <f>IFERROR((VLOOKUP(B4002,Returns!$A$3:$B$802,2,0)),"No")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VLOOKUP(M4003,People!$A$2:$B$5,2,0)</f>
        <v>Anna Andreadi</v>
      </c>
      <c r="W4003" s="3" t="str">
        <f>IFERROR((VLOOKUP(B4003,Returns!$A$3:$B$802,2,0)),"No")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VLOOKUP(M4004,People!$A$2:$B$5,2,0)</f>
        <v>Kelly Williams</v>
      </c>
      <c r="W4004" s="3" t="str">
        <f>IFERROR((VLOOKUP(B4004,Returns!$A$3:$B$802,2,0)),"No")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VLOOKUP(M4005,People!$A$2:$B$5,2,0)</f>
        <v>Kelly Williams</v>
      </c>
      <c r="W4005" s="3" t="str">
        <f>IFERROR((VLOOKUP(B4005,Returns!$A$3:$B$802,2,0)),"No")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VLOOKUP(M4006,People!$A$2:$B$5,2,0)</f>
        <v>Kelly Williams</v>
      </c>
      <c r="W4006" s="3" t="str">
        <f>IFERROR((VLOOKUP(B4006,Returns!$A$3:$B$802,2,0)),"No")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VLOOKUP(M4007,People!$A$2:$B$5,2,0)</f>
        <v>Cassandra Brandow</v>
      </c>
      <c r="W4007" s="3" t="str">
        <f>IFERROR((VLOOKUP(B4007,Returns!$A$3:$B$802,2,0)),"No")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VLOOKUP(M4008,People!$A$2:$B$5,2,0)</f>
        <v>Cassandra Brandow</v>
      </c>
      <c r="W4008" s="3" t="str">
        <f>IFERROR((VLOOKUP(B4008,Returns!$A$3:$B$802,2,0)),"No")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VLOOKUP(M4009,People!$A$2:$B$5,2,0)</f>
        <v>Cassandra Brandow</v>
      </c>
      <c r="W4009" s="3" t="str">
        <f>IFERROR((VLOOKUP(B4009,Returns!$A$3:$B$802,2,0)),"No")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VLOOKUP(M4010,People!$A$2:$B$5,2,0)</f>
        <v>Anna Andreadi</v>
      </c>
      <c r="W4010" s="3" t="str">
        <f>IFERROR((VLOOKUP(B4010,Returns!$A$3:$B$802,2,0)),"No")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VLOOKUP(M4011,People!$A$2:$B$5,2,0)</f>
        <v>Anna Andreadi</v>
      </c>
      <c r="W4011" s="3" t="str">
        <f>IFERROR((VLOOKUP(B4011,Returns!$A$3:$B$802,2,0)),"No")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VLOOKUP(M4012,People!$A$2:$B$5,2,0)</f>
        <v>Chuck Magee</v>
      </c>
      <c r="W4012" s="3" t="str">
        <f>IFERROR((VLOOKUP(B4012,Returns!$A$3:$B$802,2,0)),"No")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VLOOKUP(M4013,People!$A$2:$B$5,2,0)</f>
        <v>Chuck Magee</v>
      </c>
      <c r="W4013" s="3" t="str">
        <f>IFERROR((VLOOKUP(B4013,Returns!$A$3:$B$802,2,0)),"No")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VLOOKUP(M4014,People!$A$2:$B$5,2,0)</f>
        <v>Kelly Williams</v>
      </c>
      <c r="W4014" s="3" t="str">
        <f>IFERROR((VLOOKUP(B4014,Returns!$A$3:$B$802,2,0)),"No")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VLOOKUP(M4015,People!$A$2:$B$5,2,0)</f>
        <v>Cassandra Brandow</v>
      </c>
      <c r="W4015" s="3" t="str">
        <f>IFERROR((VLOOKUP(B4015,Returns!$A$3:$B$802,2,0)),"No")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VLOOKUP(M4016,People!$A$2:$B$5,2,0)</f>
        <v>Cassandra Brandow</v>
      </c>
      <c r="W4016" s="3" t="str">
        <f>IFERROR((VLOOKUP(B4016,Returns!$A$3:$B$802,2,0)),"No")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VLOOKUP(M4017,People!$A$2:$B$5,2,0)</f>
        <v>Cassandra Brandow</v>
      </c>
      <c r="W4017" s="3" t="str">
        <f>IFERROR((VLOOKUP(B4017,Returns!$A$3:$B$802,2,0)),"No")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VLOOKUP(M4018,People!$A$2:$B$5,2,0)</f>
        <v>Cassandra Brandow</v>
      </c>
      <c r="W4018" s="3" t="str">
        <f>IFERROR((VLOOKUP(B4018,Returns!$A$3:$B$802,2,0)),"No")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VLOOKUP(M4019,People!$A$2:$B$5,2,0)</f>
        <v>Cassandra Brandow</v>
      </c>
      <c r="W4019" s="3" t="str">
        <f>IFERROR((VLOOKUP(B4019,Returns!$A$3:$B$802,2,0)),"No")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VLOOKUP(M4020,People!$A$2:$B$5,2,0)</f>
        <v>Cassandra Brandow</v>
      </c>
      <c r="W4020" s="3" t="str">
        <f>IFERROR((VLOOKUP(B4020,Returns!$A$3:$B$802,2,0)),"No")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VLOOKUP(M4021,People!$A$2:$B$5,2,0)</f>
        <v>Cassandra Brandow</v>
      </c>
      <c r="W4021" s="3" t="str">
        <f>IFERROR((VLOOKUP(B4021,Returns!$A$3:$B$802,2,0)),"No")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VLOOKUP(M4022,People!$A$2:$B$5,2,0)</f>
        <v>Chuck Magee</v>
      </c>
      <c r="W4022" s="3" t="str">
        <f>IFERROR((VLOOKUP(B4022,Returns!$A$3:$B$802,2,0)),"No")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VLOOKUP(M4023,People!$A$2:$B$5,2,0)</f>
        <v>Chuck Magee</v>
      </c>
      <c r="W4023" s="3" t="str">
        <f>IFERROR((VLOOKUP(B4023,Returns!$A$3:$B$802,2,0)),"No")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VLOOKUP(M4024,People!$A$2:$B$5,2,0)</f>
        <v>Chuck Magee</v>
      </c>
      <c r="W4024" s="3" t="str">
        <f>IFERROR((VLOOKUP(B4024,Returns!$A$3:$B$802,2,0)),"No")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VLOOKUP(M4025,People!$A$2:$B$5,2,0)</f>
        <v>Anna Andreadi</v>
      </c>
      <c r="W4025" s="3" t="str">
        <f>IFERROR((VLOOKUP(B4025,Returns!$A$3:$B$802,2,0)),"No")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VLOOKUP(M4026,People!$A$2:$B$5,2,0)</f>
        <v>Anna Andreadi</v>
      </c>
      <c r="W4026" s="3" t="str">
        <f>IFERROR((VLOOKUP(B4026,Returns!$A$3:$B$802,2,0)),"No")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VLOOKUP(M4027,People!$A$2:$B$5,2,0)</f>
        <v>Kelly Williams</v>
      </c>
      <c r="W4027" s="3" t="str">
        <f>IFERROR((VLOOKUP(B4027,Returns!$A$3:$B$802,2,0)),"No")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VLOOKUP(M4028,People!$A$2:$B$5,2,0)</f>
        <v>Kelly Williams</v>
      </c>
      <c r="W4028" s="3" t="str">
        <f>IFERROR((VLOOKUP(B4028,Returns!$A$3:$B$802,2,0)),"No")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VLOOKUP(M4029,People!$A$2:$B$5,2,0)</f>
        <v>Kelly Williams</v>
      </c>
      <c r="W4029" s="3" t="str">
        <f>IFERROR((VLOOKUP(B4029,Returns!$A$3:$B$802,2,0)),"No")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VLOOKUP(M4030,People!$A$2:$B$5,2,0)</f>
        <v>Kelly Williams</v>
      </c>
      <c r="W4030" s="3" t="str">
        <f>IFERROR((VLOOKUP(B4030,Returns!$A$3:$B$802,2,0)),"No")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VLOOKUP(M4031,People!$A$2:$B$5,2,0)</f>
        <v>Cassandra Brandow</v>
      </c>
      <c r="W4031" s="3" t="str">
        <f>IFERROR((VLOOKUP(B4031,Returns!$A$3:$B$802,2,0)),"No")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VLOOKUP(M4032,People!$A$2:$B$5,2,0)</f>
        <v>Cassandra Brandow</v>
      </c>
      <c r="W4032" s="3" t="str">
        <f>IFERROR((VLOOKUP(B4032,Returns!$A$3:$B$802,2,0)),"No")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VLOOKUP(M4033,People!$A$2:$B$5,2,0)</f>
        <v>Anna Andreadi</v>
      </c>
      <c r="W4033" s="3" t="str">
        <f>IFERROR((VLOOKUP(B4033,Returns!$A$3:$B$802,2,0)),"No")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VLOOKUP(M4034,People!$A$2:$B$5,2,0)</f>
        <v>Anna Andreadi</v>
      </c>
      <c r="W4034" s="3" t="str">
        <f>IFERROR((VLOOKUP(B4034,Returns!$A$3:$B$802,2,0)),"No")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VLOOKUP(M4035,People!$A$2:$B$5,2,0)</f>
        <v>Anna Andreadi</v>
      </c>
      <c r="W4035" s="3" t="str">
        <f>IFERROR((VLOOKUP(B4035,Returns!$A$3:$B$802,2,0)),"No")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VLOOKUP(M4036,People!$A$2:$B$5,2,0)</f>
        <v>Chuck Magee</v>
      </c>
      <c r="W4036" s="3" t="str">
        <f>IFERROR((VLOOKUP(B4036,Returns!$A$3:$B$802,2,0)),"No")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VLOOKUP(M4037,People!$A$2:$B$5,2,0)</f>
        <v>Chuck Magee</v>
      </c>
      <c r="W4037" s="3" t="str">
        <f>IFERROR((VLOOKUP(B4037,Returns!$A$3:$B$802,2,0)),"No")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VLOOKUP(M4038,People!$A$2:$B$5,2,0)</f>
        <v>Kelly Williams</v>
      </c>
      <c r="W4038" s="3" t="str">
        <f>IFERROR((VLOOKUP(B4038,Returns!$A$3:$B$802,2,0)),"No")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VLOOKUP(M4039,People!$A$2:$B$5,2,0)</f>
        <v>Anna Andreadi</v>
      </c>
      <c r="W4039" s="3" t="str">
        <f>IFERROR((VLOOKUP(B4039,Returns!$A$3:$B$802,2,0)),"No")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VLOOKUP(M4040,People!$A$2:$B$5,2,0)</f>
        <v>Anna Andreadi</v>
      </c>
      <c r="W4040" s="3" t="str">
        <f>IFERROR((VLOOKUP(B4040,Returns!$A$3:$B$802,2,0)),"No")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VLOOKUP(M4041,People!$A$2:$B$5,2,0)</f>
        <v>Anna Andreadi</v>
      </c>
      <c r="W4041" s="3" t="str">
        <f>IFERROR((VLOOKUP(B4041,Returns!$A$3:$B$802,2,0)),"No")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VLOOKUP(M4042,People!$A$2:$B$5,2,0)</f>
        <v>Anna Andreadi</v>
      </c>
      <c r="W4042" s="3" t="str">
        <f>IFERROR((VLOOKUP(B4042,Returns!$A$3:$B$802,2,0)),"No")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VLOOKUP(M4043,People!$A$2:$B$5,2,0)</f>
        <v>Anna Andreadi</v>
      </c>
      <c r="W4043" s="3" t="str">
        <f>IFERROR((VLOOKUP(B4043,Returns!$A$3:$B$802,2,0)),"No")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VLOOKUP(M4044,People!$A$2:$B$5,2,0)</f>
        <v>Anna Andreadi</v>
      </c>
      <c r="W4044" s="3" t="str">
        <f>IFERROR((VLOOKUP(B4044,Returns!$A$3:$B$802,2,0)),"No")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VLOOKUP(M4045,People!$A$2:$B$5,2,0)</f>
        <v>Anna Andreadi</v>
      </c>
      <c r="W4045" s="3" t="str">
        <f>IFERROR((VLOOKUP(B4045,Returns!$A$3:$B$802,2,0)),"No")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VLOOKUP(M4046,People!$A$2:$B$5,2,0)</f>
        <v>Anna Andreadi</v>
      </c>
      <c r="W4046" s="3" t="str">
        <f>IFERROR((VLOOKUP(B4046,Returns!$A$3:$B$802,2,0)),"No")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VLOOKUP(M4047,People!$A$2:$B$5,2,0)</f>
        <v>Kelly Williams</v>
      </c>
      <c r="W4047" s="3" t="str">
        <f>IFERROR((VLOOKUP(B4047,Returns!$A$3:$B$802,2,0)),"No")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VLOOKUP(M4048,People!$A$2:$B$5,2,0)</f>
        <v>Kelly Williams</v>
      </c>
      <c r="W4048" s="3" t="str">
        <f>IFERROR((VLOOKUP(B4048,Returns!$A$3:$B$802,2,0)),"No")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VLOOKUP(M4049,People!$A$2:$B$5,2,0)</f>
        <v>Chuck Magee</v>
      </c>
      <c r="W4049" s="3" t="str">
        <f>IFERROR((VLOOKUP(B4049,Returns!$A$3:$B$802,2,0)),"No")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VLOOKUP(M4050,People!$A$2:$B$5,2,0)</f>
        <v>Chuck Magee</v>
      </c>
      <c r="W4050" s="3" t="str">
        <f>IFERROR((VLOOKUP(B4050,Returns!$A$3:$B$802,2,0)),"No")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VLOOKUP(M4051,People!$A$2:$B$5,2,0)</f>
        <v>Chuck Magee</v>
      </c>
      <c r="W4051" s="3" t="str">
        <f>IFERROR((VLOOKUP(B4051,Returns!$A$3:$B$802,2,0)),"No")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VLOOKUP(M4052,People!$A$2:$B$5,2,0)</f>
        <v>Chuck Magee</v>
      </c>
      <c r="W4052" s="3" t="str">
        <f>IFERROR((VLOOKUP(B4052,Returns!$A$3:$B$802,2,0)),"No")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VLOOKUP(M4053,People!$A$2:$B$5,2,0)</f>
        <v>Chuck Magee</v>
      </c>
      <c r="W4053" s="3" t="str">
        <f>IFERROR((VLOOKUP(B4053,Returns!$A$3:$B$802,2,0)),"No")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VLOOKUP(M4054,People!$A$2:$B$5,2,0)</f>
        <v>Chuck Magee</v>
      </c>
      <c r="W4054" s="3" t="str">
        <f>IFERROR((VLOOKUP(B4054,Returns!$A$3:$B$802,2,0)),"No")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VLOOKUP(M4055,People!$A$2:$B$5,2,0)</f>
        <v>Chuck Magee</v>
      </c>
      <c r="W4055" s="3" t="str">
        <f>IFERROR((VLOOKUP(B4055,Returns!$A$3:$B$802,2,0)),"No")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VLOOKUP(M4056,People!$A$2:$B$5,2,0)</f>
        <v>Chuck Magee</v>
      </c>
      <c r="W4056" s="3" t="str">
        <f>IFERROR((VLOOKUP(B4056,Returns!$A$3:$B$802,2,0)),"No")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VLOOKUP(M4057,People!$A$2:$B$5,2,0)</f>
        <v>Chuck Magee</v>
      </c>
      <c r="W4057" s="3" t="str">
        <f>IFERROR((VLOOKUP(B4057,Returns!$A$3:$B$802,2,0)),"No")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VLOOKUP(M4058,People!$A$2:$B$5,2,0)</f>
        <v>Chuck Magee</v>
      </c>
      <c r="W4058" s="3" t="str">
        <f>IFERROR((VLOOKUP(B4058,Returns!$A$3:$B$802,2,0)),"No")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VLOOKUP(M4059,People!$A$2:$B$5,2,0)</f>
        <v>Kelly Williams</v>
      </c>
      <c r="W4059" s="3" t="str">
        <f>IFERROR((VLOOKUP(B4059,Returns!$A$3:$B$802,2,0)),"No")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VLOOKUP(M4060,People!$A$2:$B$5,2,0)</f>
        <v>Anna Andreadi</v>
      </c>
      <c r="W4060" s="3" t="str">
        <f>IFERROR((VLOOKUP(B4060,Returns!$A$3:$B$802,2,0)),"No")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VLOOKUP(M4061,People!$A$2:$B$5,2,0)</f>
        <v>Anna Andreadi</v>
      </c>
      <c r="W4061" s="3" t="str">
        <f>IFERROR((VLOOKUP(B4061,Returns!$A$3:$B$802,2,0)),"No")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VLOOKUP(M4062,People!$A$2:$B$5,2,0)</f>
        <v>Kelly Williams</v>
      </c>
      <c r="W4062" s="3" t="str">
        <f>IFERROR((VLOOKUP(B4062,Returns!$A$3:$B$802,2,0)),"No")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VLOOKUP(M4063,People!$A$2:$B$5,2,0)</f>
        <v>Anna Andreadi</v>
      </c>
      <c r="W4063" s="3" t="str">
        <f>IFERROR((VLOOKUP(B4063,Returns!$A$3:$B$802,2,0)),"No")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VLOOKUP(M4064,People!$A$2:$B$5,2,0)</f>
        <v>Chuck Magee</v>
      </c>
      <c r="W4064" s="3" t="str">
        <f>IFERROR((VLOOKUP(B4064,Returns!$A$3:$B$802,2,0)),"No")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VLOOKUP(M4065,People!$A$2:$B$5,2,0)</f>
        <v>Cassandra Brandow</v>
      </c>
      <c r="W4065" s="3" t="str">
        <f>IFERROR((VLOOKUP(B4065,Returns!$A$3:$B$802,2,0)),"No")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VLOOKUP(M4066,People!$A$2:$B$5,2,0)</f>
        <v>Cassandra Brandow</v>
      </c>
      <c r="W4066" s="3" t="str">
        <f>IFERROR((VLOOKUP(B4066,Returns!$A$3:$B$802,2,0)),"No")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VLOOKUP(M4067,People!$A$2:$B$5,2,0)</f>
        <v>Cassandra Brandow</v>
      </c>
      <c r="W4067" s="3" t="str">
        <f>IFERROR((VLOOKUP(B4067,Returns!$A$3:$B$802,2,0)),"No")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VLOOKUP(M4068,People!$A$2:$B$5,2,0)</f>
        <v>Cassandra Brandow</v>
      </c>
      <c r="W4068" s="3" t="str">
        <f>IFERROR((VLOOKUP(B4068,Returns!$A$3:$B$802,2,0)),"No")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VLOOKUP(M4069,People!$A$2:$B$5,2,0)</f>
        <v>Cassandra Brandow</v>
      </c>
      <c r="W4069" s="3" t="str">
        <f>IFERROR((VLOOKUP(B4069,Returns!$A$3:$B$802,2,0)),"No")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VLOOKUP(M4070,People!$A$2:$B$5,2,0)</f>
        <v>Cassandra Brandow</v>
      </c>
      <c r="W4070" s="3" t="str">
        <f>IFERROR((VLOOKUP(B4070,Returns!$A$3:$B$802,2,0)),"No")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VLOOKUP(M4071,People!$A$2:$B$5,2,0)</f>
        <v>Kelly Williams</v>
      </c>
      <c r="W4071" s="3" t="str">
        <f>IFERROR((VLOOKUP(B4071,Returns!$A$3:$B$802,2,0)),"No")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VLOOKUP(M4072,People!$A$2:$B$5,2,0)</f>
        <v>Kelly Williams</v>
      </c>
      <c r="W4072" s="3" t="str">
        <f>IFERROR((VLOOKUP(B4072,Returns!$A$3:$B$802,2,0)),"No")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VLOOKUP(M4073,People!$A$2:$B$5,2,0)</f>
        <v>Kelly Williams</v>
      </c>
      <c r="W4073" s="3" t="str">
        <f>IFERROR((VLOOKUP(B4073,Returns!$A$3:$B$802,2,0)),"No")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VLOOKUP(M4074,People!$A$2:$B$5,2,0)</f>
        <v>Kelly Williams</v>
      </c>
      <c r="W4074" s="3" t="str">
        <f>IFERROR((VLOOKUP(B4074,Returns!$A$3:$B$802,2,0)),"No")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VLOOKUP(M4075,People!$A$2:$B$5,2,0)</f>
        <v>Kelly Williams</v>
      </c>
      <c r="W4075" s="3" t="str">
        <f>IFERROR((VLOOKUP(B4075,Returns!$A$3:$B$802,2,0)),"No")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VLOOKUP(M4076,People!$A$2:$B$5,2,0)</f>
        <v>Cassandra Brandow</v>
      </c>
      <c r="W4076" s="3" t="str">
        <f>IFERROR((VLOOKUP(B4076,Returns!$A$3:$B$802,2,0)),"No")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VLOOKUP(M4077,People!$A$2:$B$5,2,0)</f>
        <v>Cassandra Brandow</v>
      </c>
      <c r="W4077" s="3" t="str">
        <f>IFERROR((VLOOKUP(B4077,Returns!$A$3:$B$802,2,0)),"No")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VLOOKUP(M4078,People!$A$2:$B$5,2,0)</f>
        <v>Kelly Williams</v>
      </c>
      <c r="W4078" s="3" t="str">
        <f>IFERROR((VLOOKUP(B4078,Returns!$A$3:$B$802,2,0)),"No")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VLOOKUP(M4079,People!$A$2:$B$5,2,0)</f>
        <v>Kelly Williams</v>
      </c>
      <c r="W4079" s="3" t="str">
        <f>IFERROR((VLOOKUP(B4079,Returns!$A$3:$B$802,2,0)),"No")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VLOOKUP(M4080,People!$A$2:$B$5,2,0)</f>
        <v>Kelly Williams</v>
      </c>
      <c r="W4080" s="3" t="str">
        <f>IFERROR((VLOOKUP(B4080,Returns!$A$3:$B$802,2,0)),"No")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VLOOKUP(M4081,People!$A$2:$B$5,2,0)</f>
        <v>Cassandra Brandow</v>
      </c>
      <c r="W4081" s="3" t="str">
        <f>IFERROR((VLOOKUP(B4081,Returns!$A$3:$B$802,2,0)),"No")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VLOOKUP(M4082,People!$A$2:$B$5,2,0)</f>
        <v>Anna Andreadi</v>
      </c>
      <c r="W4082" s="3" t="str">
        <f>IFERROR((VLOOKUP(B4082,Returns!$A$3:$B$802,2,0)),"No")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VLOOKUP(M4083,People!$A$2:$B$5,2,0)</f>
        <v>Anna Andreadi</v>
      </c>
      <c r="W4083" s="3" t="str">
        <f>IFERROR((VLOOKUP(B4083,Returns!$A$3:$B$802,2,0)),"No")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VLOOKUP(M4084,People!$A$2:$B$5,2,0)</f>
        <v>Kelly Williams</v>
      </c>
      <c r="W4084" s="3" t="str">
        <f>IFERROR((VLOOKUP(B4084,Returns!$A$3:$B$802,2,0)),"No")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VLOOKUP(M4085,People!$A$2:$B$5,2,0)</f>
        <v>Kelly Williams</v>
      </c>
      <c r="W4085" s="3" t="str">
        <f>IFERROR((VLOOKUP(B4085,Returns!$A$3:$B$802,2,0)),"No")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VLOOKUP(M4086,People!$A$2:$B$5,2,0)</f>
        <v>Anna Andreadi</v>
      </c>
      <c r="W4086" s="3" t="str">
        <f>IFERROR((VLOOKUP(B4086,Returns!$A$3:$B$802,2,0)),"No")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VLOOKUP(M4087,People!$A$2:$B$5,2,0)</f>
        <v>Anna Andreadi</v>
      </c>
      <c r="W4087" s="3" t="str">
        <f>IFERROR((VLOOKUP(B4087,Returns!$A$3:$B$802,2,0)),"No")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VLOOKUP(M4088,People!$A$2:$B$5,2,0)</f>
        <v>Anna Andreadi</v>
      </c>
      <c r="W4088" s="3" t="str">
        <f>IFERROR((VLOOKUP(B4088,Returns!$A$3:$B$802,2,0)),"No")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VLOOKUP(M4089,People!$A$2:$B$5,2,0)</f>
        <v>Anna Andreadi</v>
      </c>
      <c r="W4089" s="3" t="str">
        <f>IFERROR((VLOOKUP(B4089,Returns!$A$3:$B$802,2,0)),"No")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VLOOKUP(M4090,People!$A$2:$B$5,2,0)</f>
        <v>Cassandra Brandow</v>
      </c>
      <c r="W4090" s="3" t="str">
        <f>IFERROR((VLOOKUP(B4090,Returns!$A$3:$B$802,2,0)),"No")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VLOOKUP(M4091,People!$A$2:$B$5,2,0)</f>
        <v>Chuck Magee</v>
      </c>
      <c r="W4091" s="3" t="str">
        <f>IFERROR((VLOOKUP(B4091,Returns!$A$3:$B$802,2,0)),"No")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VLOOKUP(M4092,People!$A$2:$B$5,2,0)</f>
        <v>Chuck Magee</v>
      </c>
      <c r="W4092" s="3" t="str">
        <f>IFERROR((VLOOKUP(B4092,Returns!$A$3:$B$802,2,0)),"No")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VLOOKUP(M4093,People!$A$2:$B$5,2,0)</f>
        <v>Chuck Magee</v>
      </c>
      <c r="W4093" s="3" t="str">
        <f>IFERROR((VLOOKUP(B4093,Returns!$A$3:$B$802,2,0)),"No")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VLOOKUP(M4094,People!$A$2:$B$5,2,0)</f>
        <v>Chuck Magee</v>
      </c>
      <c r="W4094" s="3" t="str">
        <f>IFERROR((VLOOKUP(B4094,Returns!$A$3:$B$802,2,0)),"No")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VLOOKUP(M4095,People!$A$2:$B$5,2,0)</f>
        <v>Cassandra Brandow</v>
      </c>
      <c r="W4095" s="3" t="str">
        <f>IFERROR((VLOOKUP(B4095,Returns!$A$3:$B$802,2,0)),"No")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VLOOKUP(M4096,People!$A$2:$B$5,2,0)</f>
        <v>Cassandra Brandow</v>
      </c>
      <c r="W4096" s="3" t="str">
        <f>IFERROR((VLOOKUP(B4096,Returns!$A$3:$B$802,2,0)),"No")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VLOOKUP(M4097,People!$A$2:$B$5,2,0)</f>
        <v>Cassandra Brandow</v>
      </c>
      <c r="W4097" s="3" t="str">
        <f>IFERROR((VLOOKUP(B4097,Returns!$A$3:$B$802,2,0)),"No")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VLOOKUP(M4098,People!$A$2:$B$5,2,0)</f>
        <v>Kelly Williams</v>
      </c>
      <c r="W4098" s="3" t="str">
        <f>IFERROR((VLOOKUP(B4098,Returns!$A$3:$B$802,2,0)),"No")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VLOOKUP(M4099,People!$A$2:$B$5,2,0)</f>
        <v>Kelly Williams</v>
      </c>
      <c r="W4099" s="3" t="str">
        <f>IFERROR((VLOOKUP(B4099,Returns!$A$3:$B$802,2,0)),"No")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VLOOKUP(M4100,People!$A$2:$B$5,2,0)</f>
        <v>Kelly Williams</v>
      </c>
      <c r="W4100" s="3" t="str">
        <f>IFERROR((VLOOKUP(B4100,Returns!$A$3:$B$802,2,0)),"No")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VLOOKUP(M4101,People!$A$2:$B$5,2,0)</f>
        <v>Kelly Williams</v>
      </c>
      <c r="W4101" s="3" t="str">
        <f>IFERROR((VLOOKUP(B4101,Returns!$A$3:$B$802,2,0)),"No")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VLOOKUP(M4102,People!$A$2:$B$5,2,0)</f>
        <v>Kelly Williams</v>
      </c>
      <c r="W4102" s="3" t="str">
        <f>IFERROR((VLOOKUP(B4102,Returns!$A$3:$B$802,2,0)),"No")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VLOOKUP(M4103,People!$A$2:$B$5,2,0)</f>
        <v>Kelly Williams</v>
      </c>
      <c r="W4103" s="3" t="str">
        <f>IFERROR((VLOOKUP(B4103,Returns!$A$3:$B$802,2,0)),"No")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VLOOKUP(M4104,People!$A$2:$B$5,2,0)</f>
        <v>Kelly Williams</v>
      </c>
      <c r="W4104" s="3" t="str">
        <f>IFERROR((VLOOKUP(B4104,Returns!$A$3:$B$802,2,0)),"No")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VLOOKUP(M4105,People!$A$2:$B$5,2,0)</f>
        <v>Kelly Williams</v>
      </c>
      <c r="W4105" s="3" t="str">
        <f>IFERROR((VLOOKUP(B4105,Returns!$A$3:$B$802,2,0)),"No")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VLOOKUP(M4106,People!$A$2:$B$5,2,0)</f>
        <v>Anna Andreadi</v>
      </c>
      <c r="W4106" s="3" t="str">
        <f>IFERROR((VLOOKUP(B4106,Returns!$A$3:$B$802,2,0)),"No")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VLOOKUP(M4107,People!$A$2:$B$5,2,0)</f>
        <v>Anna Andreadi</v>
      </c>
      <c r="W4107" s="3" t="str">
        <f>IFERROR((VLOOKUP(B4107,Returns!$A$3:$B$802,2,0)),"No")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VLOOKUP(M4108,People!$A$2:$B$5,2,0)</f>
        <v>Kelly Williams</v>
      </c>
      <c r="W4108" s="3" t="str">
        <f>IFERROR((VLOOKUP(B4108,Returns!$A$3:$B$802,2,0)),"No")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VLOOKUP(M4109,People!$A$2:$B$5,2,0)</f>
        <v>Chuck Magee</v>
      </c>
      <c r="W4109" s="3" t="str">
        <f>IFERROR((VLOOKUP(B4109,Returns!$A$3:$B$802,2,0)),"No")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VLOOKUP(M4110,People!$A$2:$B$5,2,0)</f>
        <v>Chuck Magee</v>
      </c>
      <c r="W4110" s="3" t="str">
        <f>IFERROR((VLOOKUP(B4110,Returns!$A$3:$B$802,2,0)),"No")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VLOOKUP(M4111,People!$A$2:$B$5,2,0)</f>
        <v>Kelly Williams</v>
      </c>
      <c r="W4111" s="3" t="str">
        <f>IFERROR((VLOOKUP(B4111,Returns!$A$3:$B$802,2,0)),"No")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VLOOKUP(M4112,People!$A$2:$B$5,2,0)</f>
        <v>Kelly Williams</v>
      </c>
      <c r="W4112" s="3" t="str">
        <f>IFERROR((VLOOKUP(B4112,Returns!$A$3:$B$802,2,0)),"No")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VLOOKUP(M4113,People!$A$2:$B$5,2,0)</f>
        <v>Kelly Williams</v>
      </c>
      <c r="W4113" s="3" t="str">
        <f>IFERROR((VLOOKUP(B4113,Returns!$A$3:$B$802,2,0)),"No")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VLOOKUP(M4114,People!$A$2:$B$5,2,0)</f>
        <v>Kelly Williams</v>
      </c>
      <c r="W4114" s="3" t="str">
        <f>IFERROR((VLOOKUP(B4114,Returns!$A$3:$B$802,2,0)),"No")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VLOOKUP(M4115,People!$A$2:$B$5,2,0)</f>
        <v>Kelly Williams</v>
      </c>
      <c r="W4115" s="3" t="str">
        <f>IFERROR((VLOOKUP(B4115,Returns!$A$3:$B$802,2,0)),"No")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VLOOKUP(M4116,People!$A$2:$B$5,2,0)</f>
        <v>Kelly Williams</v>
      </c>
      <c r="W4116" s="3" t="str">
        <f>IFERROR((VLOOKUP(B4116,Returns!$A$3:$B$802,2,0)),"No")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VLOOKUP(M4117,People!$A$2:$B$5,2,0)</f>
        <v>Anna Andreadi</v>
      </c>
      <c r="W4117" s="3" t="str">
        <f>IFERROR((VLOOKUP(B4117,Returns!$A$3:$B$802,2,0)),"No")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VLOOKUP(M4118,People!$A$2:$B$5,2,0)</f>
        <v>Anna Andreadi</v>
      </c>
      <c r="W4118" s="3" t="str">
        <f>IFERROR((VLOOKUP(B4118,Returns!$A$3:$B$802,2,0)),"No")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VLOOKUP(M4119,People!$A$2:$B$5,2,0)</f>
        <v>Anna Andreadi</v>
      </c>
      <c r="W4119" s="3" t="str">
        <f>IFERROR((VLOOKUP(B4119,Returns!$A$3:$B$802,2,0)),"No")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VLOOKUP(M4120,People!$A$2:$B$5,2,0)</f>
        <v>Anna Andreadi</v>
      </c>
      <c r="W4120" s="3" t="str">
        <f>IFERROR((VLOOKUP(B4120,Returns!$A$3:$B$802,2,0)),"No")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VLOOKUP(M4121,People!$A$2:$B$5,2,0)</f>
        <v>Anna Andreadi</v>
      </c>
      <c r="W4121" s="3" t="str">
        <f>IFERROR((VLOOKUP(B4121,Returns!$A$3:$B$802,2,0)),"No")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VLOOKUP(M4122,People!$A$2:$B$5,2,0)</f>
        <v>Chuck Magee</v>
      </c>
      <c r="W4122" s="3" t="str">
        <f>IFERROR((VLOOKUP(B4122,Returns!$A$3:$B$802,2,0)),"No")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VLOOKUP(M4123,People!$A$2:$B$5,2,0)</f>
        <v>Anna Andreadi</v>
      </c>
      <c r="W4123" s="3" t="str">
        <f>IFERROR((VLOOKUP(B4123,Returns!$A$3:$B$802,2,0)),"No")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VLOOKUP(M4124,People!$A$2:$B$5,2,0)</f>
        <v>Anna Andreadi</v>
      </c>
      <c r="W4124" s="3" t="str">
        <f>IFERROR((VLOOKUP(B4124,Returns!$A$3:$B$802,2,0)),"No")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VLOOKUP(M4125,People!$A$2:$B$5,2,0)</f>
        <v>Anna Andreadi</v>
      </c>
      <c r="W4125" s="3" t="str">
        <f>IFERROR((VLOOKUP(B4125,Returns!$A$3:$B$802,2,0)),"No")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VLOOKUP(M4126,People!$A$2:$B$5,2,0)</f>
        <v>Chuck Magee</v>
      </c>
      <c r="W4126" s="3" t="str">
        <f>IFERROR((VLOOKUP(B4126,Returns!$A$3:$B$802,2,0)),"No")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VLOOKUP(M4127,People!$A$2:$B$5,2,0)</f>
        <v>Cassandra Brandow</v>
      </c>
      <c r="W4127" s="3" t="str">
        <f>IFERROR((VLOOKUP(B4127,Returns!$A$3:$B$802,2,0)),"No")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VLOOKUP(M4128,People!$A$2:$B$5,2,0)</f>
        <v>Cassandra Brandow</v>
      </c>
      <c r="W4128" s="3" t="str">
        <f>IFERROR((VLOOKUP(B4128,Returns!$A$3:$B$802,2,0)),"No")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VLOOKUP(M4129,People!$A$2:$B$5,2,0)</f>
        <v>Cassandra Brandow</v>
      </c>
      <c r="W4129" s="3" t="str">
        <f>IFERROR((VLOOKUP(B4129,Returns!$A$3:$B$802,2,0)),"No")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VLOOKUP(M4130,People!$A$2:$B$5,2,0)</f>
        <v>Cassandra Brandow</v>
      </c>
      <c r="W4130" s="3" t="str">
        <f>IFERROR((VLOOKUP(B4130,Returns!$A$3:$B$802,2,0)),"No")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VLOOKUP(M4131,People!$A$2:$B$5,2,0)</f>
        <v>Anna Andreadi</v>
      </c>
      <c r="W4131" s="3" t="str">
        <f>IFERROR((VLOOKUP(B4131,Returns!$A$3:$B$802,2,0)),"No")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VLOOKUP(M4132,People!$A$2:$B$5,2,0)</f>
        <v>Kelly Williams</v>
      </c>
      <c r="W4132" s="3" t="str">
        <f>IFERROR((VLOOKUP(B4132,Returns!$A$3:$B$802,2,0)),"No")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VLOOKUP(M4133,People!$A$2:$B$5,2,0)</f>
        <v>Cassandra Brandow</v>
      </c>
      <c r="W4133" s="3" t="str">
        <f>IFERROR((VLOOKUP(B4133,Returns!$A$3:$B$802,2,0)),"No")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VLOOKUP(M4134,People!$A$2:$B$5,2,0)</f>
        <v>Cassandra Brandow</v>
      </c>
      <c r="W4134" s="3" t="str">
        <f>IFERROR((VLOOKUP(B4134,Returns!$A$3:$B$802,2,0)),"No")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VLOOKUP(M4135,People!$A$2:$B$5,2,0)</f>
        <v>Cassandra Brandow</v>
      </c>
      <c r="W4135" s="3" t="str">
        <f>IFERROR((VLOOKUP(B4135,Returns!$A$3:$B$802,2,0)),"No")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VLOOKUP(M4136,People!$A$2:$B$5,2,0)</f>
        <v>Cassandra Brandow</v>
      </c>
      <c r="W4136" s="3" t="str">
        <f>IFERROR((VLOOKUP(B4136,Returns!$A$3:$B$802,2,0)),"No")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VLOOKUP(M4137,People!$A$2:$B$5,2,0)</f>
        <v>Anna Andreadi</v>
      </c>
      <c r="W4137" s="3" t="str">
        <f>IFERROR((VLOOKUP(B4137,Returns!$A$3:$B$802,2,0)),"No")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VLOOKUP(M4138,People!$A$2:$B$5,2,0)</f>
        <v>Anna Andreadi</v>
      </c>
      <c r="W4138" s="3" t="str">
        <f>IFERROR((VLOOKUP(B4138,Returns!$A$3:$B$802,2,0)),"No")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VLOOKUP(M4139,People!$A$2:$B$5,2,0)</f>
        <v>Cassandra Brandow</v>
      </c>
      <c r="W4139" s="3" t="str">
        <f>IFERROR((VLOOKUP(B4139,Returns!$A$3:$B$802,2,0)),"No")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VLOOKUP(M4140,People!$A$2:$B$5,2,0)</f>
        <v>Kelly Williams</v>
      </c>
      <c r="W4140" s="3" t="str">
        <f>IFERROR((VLOOKUP(B4140,Returns!$A$3:$B$802,2,0)),"No")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VLOOKUP(M4141,People!$A$2:$B$5,2,0)</f>
        <v>Chuck Magee</v>
      </c>
      <c r="W4141" s="3" t="str">
        <f>IFERROR((VLOOKUP(B4141,Returns!$A$3:$B$802,2,0)),"No")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VLOOKUP(M4142,People!$A$2:$B$5,2,0)</f>
        <v>Chuck Magee</v>
      </c>
      <c r="W4142" s="3" t="str">
        <f>IFERROR((VLOOKUP(B4142,Returns!$A$3:$B$802,2,0)),"No")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VLOOKUP(M4143,People!$A$2:$B$5,2,0)</f>
        <v>Kelly Williams</v>
      </c>
      <c r="W4143" s="3" t="str">
        <f>IFERROR((VLOOKUP(B4143,Returns!$A$3:$B$802,2,0)),"No")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VLOOKUP(M4144,People!$A$2:$B$5,2,0)</f>
        <v>Kelly Williams</v>
      </c>
      <c r="W4144" s="3" t="str">
        <f>IFERROR((VLOOKUP(B4144,Returns!$A$3:$B$802,2,0)),"No")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VLOOKUP(M4145,People!$A$2:$B$5,2,0)</f>
        <v>Anna Andreadi</v>
      </c>
      <c r="W4145" s="3" t="str">
        <f>IFERROR((VLOOKUP(B4145,Returns!$A$3:$B$802,2,0)),"No")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VLOOKUP(M4146,People!$A$2:$B$5,2,0)</f>
        <v>Anna Andreadi</v>
      </c>
      <c r="W4146" s="3" t="str">
        <f>IFERROR((VLOOKUP(B4146,Returns!$A$3:$B$802,2,0)),"No")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VLOOKUP(M4147,People!$A$2:$B$5,2,0)</f>
        <v>Anna Andreadi</v>
      </c>
      <c r="W4147" s="3" t="str">
        <f>IFERROR((VLOOKUP(B4147,Returns!$A$3:$B$802,2,0)),"No")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VLOOKUP(M4148,People!$A$2:$B$5,2,0)</f>
        <v>Chuck Magee</v>
      </c>
      <c r="W4148" s="3" t="str">
        <f>IFERROR((VLOOKUP(B4148,Returns!$A$3:$B$802,2,0)),"No")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VLOOKUP(M4149,People!$A$2:$B$5,2,0)</f>
        <v>Kelly Williams</v>
      </c>
      <c r="W4149" s="3" t="str">
        <f>IFERROR((VLOOKUP(B4149,Returns!$A$3:$B$802,2,0)),"No")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VLOOKUP(M4150,People!$A$2:$B$5,2,0)</f>
        <v>Kelly Williams</v>
      </c>
      <c r="W4150" s="3" t="str">
        <f>IFERROR((VLOOKUP(B4150,Returns!$A$3:$B$802,2,0)),"No")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VLOOKUP(M4151,People!$A$2:$B$5,2,0)</f>
        <v>Kelly Williams</v>
      </c>
      <c r="W4151" s="3" t="str">
        <f>IFERROR((VLOOKUP(B4151,Returns!$A$3:$B$802,2,0)),"No")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VLOOKUP(M4152,People!$A$2:$B$5,2,0)</f>
        <v>Kelly Williams</v>
      </c>
      <c r="W4152" s="3" t="str">
        <f>IFERROR((VLOOKUP(B4152,Returns!$A$3:$B$802,2,0)),"No")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VLOOKUP(M4153,People!$A$2:$B$5,2,0)</f>
        <v>Chuck Magee</v>
      </c>
      <c r="W4153" s="3" t="str">
        <f>IFERROR((VLOOKUP(B4153,Returns!$A$3:$B$802,2,0)),"No")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VLOOKUP(M4154,People!$A$2:$B$5,2,0)</f>
        <v>Chuck Magee</v>
      </c>
      <c r="W4154" s="3" t="str">
        <f>IFERROR((VLOOKUP(B4154,Returns!$A$3:$B$802,2,0)),"No")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VLOOKUP(M4155,People!$A$2:$B$5,2,0)</f>
        <v>Chuck Magee</v>
      </c>
      <c r="W4155" s="3" t="str">
        <f>IFERROR((VLOOKUP(B4155,Returns!$A$3:$B$802,2,0)),"No")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VLOOKUP(M4156,People!$A$2:$B$5,2,0)</f>
        <v>Cassandra Brandow</v>
      </c>
      <c r="W4156" s="3" t="str">
        <f>IFERROR((VLOOKUP(B4156,Returns!$A$3:$B$802,2,0)),"No")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VLOOKUP(M4157,People!$A$2:$B$5,2,0)</f>
        <v>Cassandra Brandow</v>
      </c>
      <c r="W4157" s="3" t="str">
        <f>IFERROR((VLOOKUP(B4157,Returns!$A$3:$B$802,2,0)),"No")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VLOOKUP(M4158,People!$A$2:$B$5,2,0)</f>
        <v>Chuck Magee</v>
      </c>
      <c r="W4158" s="3" t="str">
        <f>IFERROR((VLOOKUP(B4158,Returns!$A$3:$B$802,2,0)),"No")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VLOOKUP(M4159,People!$A$2:$B$5,2,0)</f>
        <v>Chuck Magee</v>
      </c>
      <c r="W4159" s="3" t="str">
        <f>IFERROR((VLOOKUP(B4159,Returns!$A$3:$B$802,2,0)),"No")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VLOOKUP(M4160,People!$A$2:$B$5,2,0)</f>
        <v>Kelly Williams</v>
      </c>
      <c r="W4160" s="3" t="str">
        <f>IFERROR((VLOOKUP(B4160,Returns!$A$3:$B$802,2,0)),"No")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VLOOKUP(M4161,People!$A$2:$B$5,2,0)</f>
        <v>Cassandra Brandow</v>
      </c>
      <c r="W4161" s="3" t="str">
        <f>IFERROR((VLOOKUP(B4161,Returns!$A$3:$B$802,2,0)),"No")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VLOOKUP(M4162,People!$A$2:$B$5,2,0)</f>
        <v>Chuck Magee</v>
      </c>
      <c r="W4162" s="3" t="str">
        <f>IFERROR((VLOOKUP(B4162,Returns!$A$3:$B$802,2,0)),"No")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VLOOKUP(M4163,People!$A$2:$B$5,2,0)</f>
        <v>Chuck Magee</v>
      </c>
      <c r="W4163" s="3" t="str">
        <f>IFERROR((VLOOKUP(B4163,Returns!$A$3:$B$802,2,0)),"No")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VLOOKUP(M4164,People!$A$2:$B$5,2,0)</f>
        <v>Chuck Magee</v>
      </c>
      <c r="W4164" s="3" t="str">
        <f>IFERROR((VLOOKUP(B4164,Returns!$A$3:$B$802,2,0)),"No")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VLOOKUP(M4165,People!$A$2:$B$5,2,0)</f>
        <v>Chuck Magee</v>
      </c>
      <c r="W4165" s="3" t="str">
        <f>IFERROR((VLOOKUP(B4165,Returns!$A$3:$B$802,2,0)),"No")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VLOOKUP(M4166,People!$A$2:$B$5,2,0)</f>
        <v>Anna Andreadi</v>
      </c>
      <c r="W4166" s="3" t="str">
        <f>IFERROR((VLOOKUP(B4166,Returns!$A$3:$B$802,2,0)),"No")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VLOOKUP(M4167,People!$A$2:$B$5,2,0)</f>
        <v>Anna Andreadi</v>
      </c>
      <c r="W4167" s="3" t="str">
        <f>IFERROR((VLOOKUP(B4167,Returns!$A$3:$B$802,2,0)),"No")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VLOOKUP(M4168,People!$A$2:$B$5,2,0)</f>
        <v>Chuck Magee</v>
      </c>
      <c r="W4168" s="3" t="str">
        <f>IFERROR((VLOOKUP(B4168,Returns!$A$3:$B$802,2,0)),"No")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VLOOKUP(M4169,People!$A$2:$B$5,2,0)</f>
        <v>Anna Andreadi</v>
      </c>
      <c r="W4169" s="3" t="str">
        <f>IFERROR((VLOOKUP(B4169,Returns!$A$3:$B$802,2,0)),"No")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VLOOKUP(M4170,People!$A$2:$B$5,2,0)</f>
        <v>Anna Andreadi</v>
      </c>
      <c r="W4170" s="3" t="str">
        <f>IFERROR((VLOOKUP(B4170,Returns!$A$3:$B$802,2,0)),"No")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VLOOKUP(M4171,People!$A$2:$B$5,2,0)</f>
        <v>Anna Andreadi</v>
      </c>
      <c r="W4171" s="3" t="str">
        <f>IFERROR((VLOOKUP(B4171,Returns!$A$3:$B$802,2,0)),"No")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VLOOKUP(M4172,People!$A$2:$B$5,2,0)</f>
        <v>Anna Andreadi</v>
      </c>
      <c r="W4172" s="3" t="str">
        <f>IFERROR((VLOOKUP(B4172,Returns!$A$3:$B$802,2,0)),"No")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VLOOKUP(M4173,People!$A$2:$B$5,2,0)</f>
        <v>Anna Andreadi</v>
      </c>
      <c r="W4173" s="3" t="str">
        <f>IFERROR((VLOOKUP(B4173,Returns!$A$3:$B$802,2,0)),"No")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VLOOKUP(M4174,People!$A$2:$B$5,2,0)</f>
        <v>Cassandra Brandow</v>
      </c>
      <c r="W4174" s="3" t="str">
        <f>IFERROR((VLOOKUP(B4174,Returns!$A$3:$B$802,2,0)),"No")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VLOOKUP(M4175,People!$A$2:$B$5,2,0)</f>
        <v>Cassandra Brandow</v>
      </c>
      <c r="W4175" s="3" t="str">
        <f>IFERROR((VLOOKUP(B4175,Returns!$A$3:$B$802,2,0)),"No")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VLOOKUP(M4176,People!$A$2:$B$5,2,0)</f>
        <v>Cassandra Brandow</v>
      </c>
      <c r="W4176" s="3" t="str">
        <f>IFERROR((VLOOKUP(B4176,Returns!$A$3:$B$802,2,0)),"No")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VLOOKUP(M4177,People!$A$2:$B$5,2,0)</f>
        <v>Anna Andreadi</v>
      </c>
      <c r="W4177" s="3" t="str">
        <f>IFERROR((VLOOKUP(B4177,Returns!$A$3:$B$802,2,0)),"No")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VLOOKUP(M4178,People!$A$2:$B$5,2,0)</f>
        <v>Cassandra Brandow</v>
      </c>
      <c r="W4178" s="3" t="str">
        <f>IFERROR((VLOOKUP(B4178,Returns!$A$3:$B$802,2,0)),"No")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VLOOKUP(M4179,People!$A$2:$B$5,2,0)</f>
        <v>Cassandra Brandow</v>
      </c>
      <c r="W4179" s="3" t="str">
        <f>IFERROR((VLOOKUP(B4179,Returns!$A$3:$B$802,2,0)),"No")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VLOOKUP(M4180,People!$A$2:$B$5,2,0)</f>
        <v>Anna Andreadi</v>
      </c>
      <c r="W4180" s="3" t="str">
        <f>IFERROR((VLOOKUP(B4180,Returns!$A$3:$B$802,2,0)),"No")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VLOOKUP(M4181,People!$A$2:$B$5,2,0)</f>
        <v>Anna Andreadi</v>
      </c>
      <c r="W4181" s="3" t="str">
        <f>IFERROR((VLOOKUP(B4181,Returns!$A$3:$B$802,2,0)),"No")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VLOOKUP(M4182,People!$A$2:$B$5,2,0)</f>
        <v>Kelly Williams</v>
      </c>
      <c r="W4182" s="3" t="str">
        <f>IFERROR((VLOOKUP(B4182,Returns!$A$3:$B$802,2,0)),"No")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VLOOKUP(M4183,People!$A$2:$B$5,2,0)</f>
        <v>Chuck Magee</v>
      </c>
      <c r="W4183" s="3" t="str">
        <f>IFERROR((VLOOKUP(B4183,Returns!$A$3:$B$802,2,0)),"No")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VLOOKUP(M4184,People!$A$2:$B$5,2,0)</f>
        <v>Chuck Magee</v>
      </c>
      <c r="W4184" s="3" t="str">
        <f>IFERROR((VLOOKUP(B4184,Returns!$A$3:$B$802,2,0)),"No")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VLOOKUP(M4185,People!$A$2:$B$5,2,0)</f>
        <v>Chuck Magee</v>
      </c>
      <c r="W4185" s="3" t="str">
        <f>IFERROR((VLOOKUP(B4185,Returns!$A$3:$B$802,2,0)),"No")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VLOOKUP(M4186,People!$A$2:$B$5,2,0)</f>
        <v>Chuck Magee</v>
      </c>
      <c r="W4186" s="3" t="str">
        <f>IFERROR((VLOOKUP(B4186,Returns!$A$3:$B$802,2,0)),"No")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VLOOKUP(M4187,People!$A$2:$B$5,2,0)</f>
        <v>Chuck Magee</v>
      </c>
      <c r="W4187" s="3" t="str">
        <f>IFERROR((VLOOKUP(B4187,Returns!$A$3:$B$802,2,0)),"No")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VLOOKUP(M4188,People!$A$2:$B$5,2,0)</f>
        <v>Kelly Williams</v>
      </c>
      <c r="W4188" s="3" t="str">
        <f>IFERROR((VLOOKUP(B4188,Returns!$A$3:$B$802,2,0)),"No")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VLOOKUP(M4189,People!$A$2:$B$5,2,0)</f>
        <v>Kelly Williams</v>
      </c>
      <c r="W4189" s="3" t="str">
        <f>IFERROR((VLOOKUP(B4189,Returns!$A$3:$B$802,2,0)),"No")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VLOOKUP(M4190,People!$A$2:$B$5,2,0)</f>
        <v>Kelly Williams</v>
      </c>
      <c r="W4190" s="3" t="str">
        <f>IFERROR((VLOOKUP(B4190,Returns!$A$3:$B$802,2,0)),"No")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VLOOKUP(M4191,People!$A$2:$B$5,2,0)</f>
        <v>Kelly Williams</v>
      </c>
      <c r="W4191" s="3" t="str">
        <f>IFERROR((VLOOKUP(B4191,Returns!$A$3:$B$802,2,0)),"No")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VLOOKUP(M4192,People!$A$2:$B$5,2,0)</f>
        <v>Chuck Magee</v>
      </c>
      <c r="W4192" s="3" t="str">
        <f>IFERROR((VLOOKUP(B4192,Returns!$A$3:$B$802,2,0)),"No")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VLOOKUP(M4193,People!$A$2:$B$5,2,0)</f>
        <v>Kelly Williams</v>
      </c>
      <c r="W4193" s="3" t="str">
        <f>IFERROR((VLOOKUP(B4193,Returns!$A$3:$B$802,2,0)),"No")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VLOOKUP(M4194,People!$A$2:$B$5,2,0)</f>
        <v>Anna Andreadi</v>
      </c>
      <c r="W4194" s="3" t="str">
        <f>IFERROR((VLOOKUP(B4194,Returns!$A$3:$B$802,2,0)),"No")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VLOOKUP(M4195,People!$A$2:$B$5,2,0)</f>
        <v>Anna Andreadi</v>
      </c>
      <c r="W4195" s="3" t="str">
        <f>IFERROR((VLOOKUP(B4195,Returns!$A$3:$B$802,2,0)),"No")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VLOOKUP(M4196,People!$A$2:$B$5,2,0)</f>
        <v>Anna Andreadi</v>
      </c>
      <c r="W4196" s="3" t="str">
        <f>IFERROR((VLOOKUP(B4196,Returns!$A$3:$B$802,2,0)),"No")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VLOOKUP(M4197,People!$A$2:$B$5,2,0)</f>
        <v>Anna Andreadi</v>
      </c>
      <c r="W4197" s="3" t="str">
        <f>IFERROR((VLOOKUP(B4197,Returns!$A$3:$B$802,2,0)),"No")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VLOOKUP(M4198,People!$A$2:$B$5,2,0)</f>
        <v>Chuck Magee</v>
      </c>
      <c r="W4198" s="3" t="str">
        <f>IFERROR((VLOOKUP(B4198,Returns!$A$3:$B$802,2,0)),"No")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VLOOKUP(M4199,People!$A$2:$B$5,2,0)</f>
        <v>Chuck Magee</v>
      </c>
      <c r="W4199" s="3" t="str">
        <f>IFERROR((VLOOKUP(B4199,Returns!$A$3:$B$802,2,0)),"No")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VLOOKUP(M4200,People!$A$2:$B$5,2,0)</f>
        <v>Chuck Magee</v>
      </c>
      <c r="W4200" s="3" t="str">
        <f>IFERROR((VLOOKUP(B4200,Returns!$A$3:$B$802,2,0)),"No")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VLOOKUP(M4201,People!$A$2:$B$5,2,0)</f>
        <v>Chuck Magee</v>
      </c>
      <c r="W4201" s="3" t="str">
        <f>IFERROR((VLOOKUP(B4201,Returns!$A$3:$B$802,2,0)),"No")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VLOOKUP(M4202,People!$A$2:$B$5,2,0)</f>
        <v>Chuck Magee</v>
      </c>
      <c r="W4202" s="3" t="str">
        <f>IFERROR((VLOOKUP(B4202,Returns!$A$3:$B$802,2,0)),"No")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VLOOKUP(M4203,People!$A$2:$B$5,2,0)</f>
        <v>Chuck Magee</v>
      </c>
      <c r="W4203" s="3" t="str">
        <f>IFERROR((VLOOKUP(B4203,Returns!$A$3:$B$802,2,0)),"No")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VLOOKUP(M4204,People!$A$2:$B$5,2,0)</f>
        <v>Chuck Magee</v>
      </c>
      <c r="W4204" s="3" t="str">
        <f>IFERROR((VLOOKUP(B4204,Returns!$A$3:$B$802,2,0)),"No")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VLOOKUP(M4205,People!$A$2:$B$5,2,0)</f>
        <v>Chuck Magee</v>
      </c>
      <c r="W4205" s="3" t="str">
        <f>IFERROR((VLOOKUP(B4205,Returns!$A$3:$B$802,2,0)),"No")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VLOOKUP(M4206,People!$A$2:$B$5,2,0)</f>
        <v>Chuck Magee</v>
      </c>
      <c r="W4206" s="3" t="str">
        <f>IFERROR((VLOOKUP(B4206,Returns!$A$3:$B$802,2,0)),"No")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VLOOKUP(M4207,People!$A$2:$B$5,2,0)</f>
        <v>Chuck Magee</v>
      </c>
      <c r="W4207" s="3" t="str">
        <f>IFERROR((VLOOKUP(B4207,Returns!$A$3:$B$802,2,0)),"No")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VLOOKUP(M4208,People!$A$2:$B$5,2,0)</f>
        <v>Chuck Magee</v>
      </c>
      <c r="W4208" s="3" t="str">
        <f>IFERROR((VLOOKUP(B4208,Returns!$A$3:$B$802,2,0)),"No")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VLOOKUP(M4209,People!$A$2:$B$5,2,0)</f>
        <v>Chuck Magee</v>
      </c>
      <c r="W4209" s="3" t="str">
        <f>IFERROR((VLOOKUP(B4209,Returns!$A$3:$B$802,2,0)),"No")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VLOOKUP(M4210,People!$A$2:$B$5,2,0)</f>
        <v>Chuck Magee</v>
      </c>
      <c r="W4210" s="3" t="str">
        <f>IFERROR((VLOOKUP(B4210,Returns!$A$3:$B$802,2,0)),"No")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VLOOKUP(M4211,People!$A$2:$B$5,2,0)</f>
        <v>Chuck Magee</v>
      </c>
      <c r="W4211" s="3" t="str">
        <f>IFERROR((VLOOKUP(B4211,Returns!$A$3:$B$802,2,0)),"No")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VLOOKUP(M4212,People!$A$2:$B$5,2,0)</f>
        <v>Kelly Williams</v>
      </c>
      <c r="W4212" s="3" t="str">
        <f>IFERROR((VLOOKUP(B4212,Returns!$A$3:$B$802,2,0)),"No")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VLOOKUP(M4213,People!$A$2:$B$5,2,0)</f>
        <v>Cassandra Brandow</v>
      </c>
      <c r="W4213" s="3" t="str">
        <f>IFERROR((VLOOKUP(B4213,Returns!$A$3:$B$802,2,0)),"No")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VLOOKUP(M4214,People!$A$2:$B$5,2,0)</f>
        <v>Cassandra Brandow</v>
      </c>
      <c r="W4214" s="3" t="str">
        <f>IFERROR((VLOOKUP(B4214,Returns!$A$3:$B$802,2,0)),"No")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VLOOKUP(M4215,People!$A$2:$B$5,2,0)</f>
        <v>Cassandra Brandow</v>
      </c>
      <c r="W4215" s="3" t="str">
        <f>IFERROR((VLOOKUP(B4215,Returns!$A$3:$B$802,2,0)),"No")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VLOOKUP(M4216,People!$A$2:$B$5,2,0)</f>
        <v>Kelly Williams</v>
      </c>
      <c r="W4216" s="3" t="str">
        <f>IFERROR((VLOOKUP(B4216,Returns!$A$3:$B$802,2,0)),"No")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VLOOKUP(M4217,People!$A$2:$B$5,2,0)</f>
        <v>Chuck Magee</v>
      </c>
      <c r="W4217" s="3" t="str">
        <f>IFERROR((VLOOKUP(B4217,Returns!$A$3:$B$802,2,0)),"No")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VLOOKUP(M4218,People!$A$2:$B$5,2,0)</f>
        <v>Anna Andreadi</v>
      </c>
      <c r="W4218" s="3" t="str">
        <f>IFERROR((VLOOKUP(B4218,Returns!$A$3:$B$802,2,0)),"No")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VLOOKUP(M4219,People!$A$2:$B$5,2,0)</f>
        <v>Anna Andreadi</v>
      </c>
      <c r="W4219" s="3" t="str">
        <f>IFERROR((VLOOKUP(B4219,Returns!$A$3:$B$802,2,0)),"No")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VLOOKUP(M4220,People!$A$2:$B$5,2,0)</f>
        <v>Anna Andreadi</v>
      </c>
      <c r="W4220" s="3" t="str">
        <f>IFERROR((VLOOKUP(B4220,Returns!$A$3:$B$802,2,0)),"No")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VLOOKUP(M4221,People!$A$2:$B$5,2,0)</f>
        <v>Anna Andreadi</v>
      </c>
      <c r="W4221" s="3" t="str">
        <f>IFERROR((VLOOKUP(B4221,Returns!$A$3:$B$802,2,0)),"No")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VLOOKUP(M4222,People!$A$2:$B$5,2,0)</f>
        <v>Anna Andreadi</v>
      </c>
      <c r="W4222" s="3" t="str">
        <f>IFERROR((VLOOKUP(B4222,Returns!$A$3:$B$802,2,0)),"No")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VLOOKUP(M4223,People!$A$2:$B$5,2,0)</f>
        <v>Anna Andreadi</v>
      </c>
      <c r="W4223" s="3" t="str">
        <f>IFERROR((VLOOKUP(B4223,Returns!$A$3:$B$802,2,0)),"No")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VLOOKUP(M4224,People!$A$2:$B$5,2,0)</f>
        <v>Anna Andreadi</v>
      </c>
      <c r="W4224" s="3" t="str">
        <f>IFERROR((VLOOKUP(B4224,Returns!$A$3:$B$802,2,0)),"No")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VLOOKUP(M4225,People!$A$2:$B$5,2,0)</f>
        <v>Anna Andreadi</v>
      </c>
      <c r="W4225" s="3" t="str">
        <f>IFERROR((VLOOKUP(B4225,Returns!$A$3:$B$802,2,0)),"No")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VLOOKUP(M4226,People!$A$2:$B$5,2,0)</f>
        <v>Kelly Williams</v>
      </c>
      <c r="W4226" s="3" t="str">
        <f>IFERROR((VLOOKUP(B4226,Returns!$A$3:$B$802,2,0)),"No")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VLOOKUP(M4227,People!$A$2:$B$5,2,0)</f>
        <v>Kelly Williams</v>
      </c>
      <c r="W4227" s="3" t="str">
        <f>IFERROR((VLOOKUP(B4227,Returns!$A$3:$B$802,2,0)),"No")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VLOOKUP(M4228,People!$A$2:$B$5,2,0)</f>
        <v>Kelly Williams</v>
      </c>
      <c r="W4228" s="3" t="str">
        <f>IFERROR((VLOOKUP(B4228,Returns!$A$3:$B$802,2,0)),"No")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VLOOKUP(M4229,People!$A$2:$B$5,2,0)</f>
        <v>Anna Andreadi</v>
      </c>
      <c r="W4229" s="3" t="str">
        <f>IFERROR((VLOOKUP(B4229,Returns!$A$3:$B$802,2,0)),"No")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VLOOKUP(M4230,People!$A$2:$B$5,2,0)</f>
        <v>Kelly Williams</v>
      </c>
      <c r="W4230" s="3" t="str">
        <f>IFERROR((VLOOKUP(B4230,Returns!$A$3:$B$802,2,0)),"No")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VLOOKUP(M4231,People!$A$2:$B$5,2,0)</f>
        <v>Kelly Williams</v>
      </c>
      <c r="W4231" s="3" t="str">
        <f>IFERROR((VLOOKUP(B4231,Returns!$A$3:$B$802,2,0)),"No")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VLOOKUP(M4232,People!$A$2:$B$5,2,0)</f>
        <v>Kelly Williams</v>
      </c>
      <c r="W4232" s="3" t="str">
        <f>IFERROR((VLOOKUP(B4232,Returns!$A$3:$B$802,2,0)),"No")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VLOOKUP(M4233,People!$A$2:$B$5,2,0)</f>
        <v>Kelly Williams</v>
      </c>
      <c r="W4233" s="3" t="str">
        <f>IFERROR((VLOOKUP(B4233,Returns!$A$3:$B$802,2,0)),"No")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VLOOKUP(M4234,People!$A$2:$B$5,2,0)</f>
        <v>Kelly Williams</v>
      </c>
      <c r="W4234" s="3" t="str">
        <f>IFERROR((VLOOKUP(B4234,Returns!$A$3:$B$802,2,0)),"No")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VLOOKUP(M4235,People!$A$2:$B$5,2,0)</f>
        <v>Kelly Williams</v>
      </c>
      <c r="W4235" s="3" t="str">
        <f>IFERROR((VLOOKUP(B4235,Returns!$A$3:$B$802,2,0)),"No")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VLOOKUP(M4236,People!$A$2:$B$5,2,0)</f>
        <v>Chuck Magee</v>
      </c>
      <c r="W4236" s="3" t="str">
        <f>IFERROR((VLOOKUP(B4236,Returns!$A$3:$B$802,2,0)),"No")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VLOOKUP(M4237,People!$A$2:$B$5,2,0)</f>
        <v>Chuck Magee</v>
      </c>
      <c r="W4237" s="3" t="str">
        <f>IFERROR((VLOOKUP(B4237,Returns!$A$3:$B$802,2,0)),"No")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VLOOKUP(M4238,People!$A$2:$B$5,2,0)</f>
        <v>Kelly Williams</v>
      </c>
      <c r="W4238" s="3" t="str">
        <f>IFERROR((VLOOKUP(B4238,Returns!$A$3:$B$802,2,0)),"No")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VLOOKUP(M4239,People!$A$2:$B$5,2,0)</f>
        <v>Chuck Magee</v>
      </c>
      <c r="W4239" s="3" t="str">
        <f>IFERROR((VLOOKUP(B4239,Returns!$A$3:$B$802,2,0)),"No")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VLOOKUP(M4240,People!$A$2:$B$5,2,0)</f>
        <v>Anna Andreadi</v>
      </c>
      <c r="W4240" s="3" t="str">
        <f>IFERROR((VLOOKUP(B4240,Returns!$A$3:$B$802,2,0)),"No")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VLOOKUP(M4241,People!$A$2:$B$5,2,0)</f>
        <v>Kelly Williams</v>
      </c>
      <c r="W4241" s="3" t="str">
        <f>IFERROR((VLOOKUP(B4241,Returns!$A$3:$B$802,2,0)),"No")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VLOOKUP(M4242,People!$A$2:$B$5,2,0)</f>
        <v>Anna Andreadi</v>
      </c>
      <c r="W4242" s="3" t="str">
        <f>IFERROR((VLOOKUP(B4242,Returns!$A$3:$B$802,2,0)),"No")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VLOOKUP(M4243,People!$A$2:$B$5,2,0)</f>
        <v>Anna Andreadi</v>
      </c>
      <c r="W4243" s="3" t="str">
        <f>IFERROR((VLOOKUP(B4243,Returns!$A$3:$B$802,2,0)),"No")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VLOOKUP(M4244,People!$A$2:$B$5,2,0)</f>
        <v>Cassandra Brandow</v>
      </c>
      <c r="W4244" s="3" t="str">
        <f>IFERROR((VLOOKUP(B4244,Returns!$A$3:$B$802,2,0)),"No")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VLOOKUP(M4245,People!$A$2:$B$5,2,0)</f>
        <v>Cassandra Brandow</v>
      </c>
      <c r="W4245" s="3" t="str">
        <f>IFERROR((VLOOKUP(B4245,Returns!$A$3:$B$802,2,0)),"No")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VLOOKUP(M4246,People!$A$2:$B$5,2,0)</f>
        <v>Anna Andreadi</v>
      </c>
      <c r="W4246" s="3" t="str">
        <f>IFERROR((VLOOKUP(B4246,Returns!$A$3:$B$802,2,0)),"No")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VLOOKUP(M4247,People!$A$2:$B$5,2,0)</f>
        <v>Chuck Magee</v>
      </c>
      <c r="W4247" s="3" t="str">
        <f>IFERROR((VLOOKUP(B4247,Returns!$A$3:$B$802,2,0)),"No")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VLOOKUP(M4248,People!$A$2:$B$5,2,0)</f>
        <v>Chuck Magee</v>
      </c>
      <c r="W4248" s="3" t="str">
        <f>IFERROR((VLOOKUP(B4248,Returns!$A$3:$B$802,2,0)),"No")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VLOOKUP(M4249,People!$A$2:$B$5,2,0)</f>
        <v>Chuck Magee</v>
      </c>
      <c r="W4249" s="3" t="str">
        <f>IFERROR((VLOOKUP(B4249,Returns!$A$3:$B$802,2,0)),"No")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VLOOKUP(M4250,People!$A$2:$B$5,2,0)</f>
        <v>Chuck Magee</v>
      </c>
      <c r="W4250" s="3" t="str">
        <f>IFERROR((VLOOKUP(B4250,Returns!$A$3:$B$802,2,0)),"No")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VLOOKUP(M4251,People!$A$2:$B$5,2,0)</f>
        <v>Chuck Magee</v>
      </c>
      <c r="W4251" s="3" t="str">
        <f>IFERROR((VLOOKUP(B4251,Returns!$A$3:$B$802,2,0)),"No")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VLOOKUP(M4252,People!$A$2:$B$5,2,0)</f>
        <v>Chuck Magee</v>
      </c>
      <c r="W4252" s="3" t="str">
        <f>IFERROR((VLOOKUP(B4252,Returns!$A$3:$B$802,2,0)),"No")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VLOOKUP(M4253,People!$A$2:$B$5,2,0)</f>
        <v>Cassandra Brandow</v>
      </c>
      <c r="W4253" s="3" t="str">
        <f>IFERROR((VLOOKUP(B4253,Returns!$A$3:$B$802,2,0)),"No")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VLOOKUP(M4254,People!$A$2:$B$5,2,0)</f>
        <v>Cassandra Brandow</v>
      </c>
      <c r="W4254" s="3" t="str">
        <f>IFERROR((VLOOKUP(B4254,Returns!$A$3:$B$802,2,0)),"No")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VLOOKUP(M4255,People!$A$2:$B$5,2,0)</f>
        <v>Cassandra Brandow</v>
      </c>
      <c r="W4255" s="3" t="str">
        <f>IFERROR((VLOOKUP(B4255,Returns!$A$3:$B$802,2,0)),"No")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VLOOKUP(M4256,People!$A$2:$B$5,2,0)</f>
        <v>Kelly Williams</v>
      </c>
      <c r="W4256" s="3" t="str">
        <f>IFERROR((VLOOKUP(B4256,Returns!$A$3:$B$802,2,0)),"No")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VLOOKUP(M4257,People!$A$2:$B$5,2,0)</f>
        <v>Kelly Williams</v>
      </c>
      <c r="W4257" s="3" t="str">
        <f>IFERROR((VLOOKUP(B4257,Returns!$A$3:$B$802,2,0)),"No")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VLOOKUP(M4258,People!$A$2:$B$5,2,0)</f>
        <v>Kelly Williams</v>
      </c>
      <c r="W4258" s="3" t="str">
        <f>IFERROR((VLOOKUP(B4258,Returns!$A$3:$B$802,2,0)),"No")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VLOOKUP(M4259,People!$A$2:$B$5,2,0)</f>
        <v>Anna Andreadi</v>
      </c>
      <c r="W4259" s="3" t="str">
        <f>IFERROR((VLOOKUP(B4259,Returns!$A$3:$B$802,2,0)),"No")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VLOOKUP(M4260,People!$A$2:$B$5,2,0)</f>
        <v>Anna Andreadi</v>
      </c>
      <c r="W4260" s="3" t="str">
        <f>IFERROR((VLOOKUP(B4260,Returns!$A$3:$B$802,2,0)),"No")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VLOOKUP(M4261,People!$A$2:$B$5,2,0)</f>
        <v>Chuck Magee</v>
      </c>
      <c r="W4261" s="3" t="str">
        <f>IFERROR((VLOOKUP(B4261,Returns!$A$3:$B$802,2,0)),"No")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VLOOKUP(M4262,People!$A$2:$B$5,2,0)</f>
        <v>Chuck Magee</v>
      </c>
      <c r="W4262" s="3" t="str">
        <f>IFERROR((VLOOKUP(B4262,Returns!$A$3:$B$802,2,0)),"No")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VLOOKUP(M4263,People!$A$2:$B$5,2,0)</f>
        <v>Kelly Williams</v>
      </c>
      <c r="W4263" s="3" t="str">
        <f>IFERROR((VLOOKUP(B4263,Returns!$A$3:$B$802,2,0)),"No")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VLOOKUP(M4264,People!$A$2:$B$5,2,0)</f>
        <v>Cassandra Brandow</v>
      </c>
      <c r="W4264" s="3" t="str">
        <f>IFERROR((VLOOKUP(B4264,Returns!$A$3:$B$802,2,0)),"No")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VLOOKUP(M4265,People!$A$2:$B$5,2,0)</f>
        <v>Chuck Magee</v>
      </c>
      <c r="W4265" s="3" t="str">
        <f>IFERROR((VLOOKUP(B4265,Returns!$A$3:$B$802,2,0)),"No")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VLOOKUP(M4266,People!$A$2:$B$5,2,0)</f>
        <v>Kelly Williams</v>
      </c>
      <c r="W4266" s="3" t="str">
        <f>IFERROR((VLOOKUP(B4266,Returns!$A$3:$B$802,2,0)),"No")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VLOOKUP(M4267,People!$A$2:$B$5,2,0)</f>
        <v>Kelly Williams</v>
      </c>
      <c r="W4267" s="3" t="str">
        <f>IFERROR((VLOOKUP(B4267,Returns!$A$3:$B$802,2,0)),"No")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VLOOKUP(M4268,People!$A$2:$B$5,2,0)</f>
        <v>Kelly Williams</v>
      </c>
      <c r="W4268" s="3" t="str">
        <f>IFERROR((VLOOKUP(B4268,Returns!$A$3:$B$802,2,0)),"No")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VLOOKUP(M4269,People!$A$2:$B$5,2,0)</f>
        <v>Kelly Williams</v>
      </c>
      <c r="W4269" s="3" t="str">
        <f>IFERROR((VLOOKUP(B4269,Returns!$A$3:$B$802,2,0)),"No")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VLOOKUP(M4270,People!$A$2:$B$5,2,0)</f>
        <v>Kelly Williams</v>
      </c>
      <c r="W4270" s="3" t="str">
        <f>IFERROR((VLOOKUP(B4270,Returns!$A$3:$B$802,2,0)),"No")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VLOOKUP(M4271,People!$A$2:$B$5,2,0)</f>
        <v>Anna Andreadi</v>
      </c>
      <c r="W4271" s="3" t="str">
        <f>IFERROR((VLOOKUP(B4271,Returns!$A$3:$B$802,2,0)),"No")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VLOOKUP(M4272,People!$A$2:$B$5,2,0)</f>
        <v>Cassandra Brandow</v>
      </c>
      <c r="W4272" s="3" t="str">
        <f>IFERROR((VLOOKUP(B4272,Returns!$A$3:$B$802,2,0)),"No")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VLOOKUP(M4273,People!$A$2:$B$5,2,0)</f>
        <v>Chuck Magee</v>
      </c>
      <c r="W4273" s="3" t="str">
        <f>IFERROR((VLOOKUP(B4273,Returns!$A$3:$B$802,2,0)),"No")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VLOOKUP(M4274,People!$A$2:$B$5,2,0)</f>
        <v>Anna Andreadi</v>
      </c>
      <c r="W4274" s="3" t="str">
        <f>IFERROR((VLOOKUP(B4274,Returns!$A$3:$B$802,2,0)),"No")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VLOOKUP(M4275,People!$A$2:$B$5,2,0)</f>
        <v>Anna Andreadi</v>
      </c>
      <c r="W4275" s="3" t="str">
        <f>IFERROR((VLOOKUP(B4275,Returns!$A$3:$B$802,2,0)),"No")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VLOOKUP(M4276,People!$A$2:$B$5,2,0)</f>
        <v>Anna Andreadi</v>
      </c>
      <c r="W4276" s="3" t="str">
        <f>IFERROR((VLOOKUP(B4276,Returns!$A$3:$B$802,2,0)),"No")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VLOOKUP(M4277,People!$A$2:$B$5,2,0)</f>
        <v>Kelly Williams</v>
      </c>
      <c r="W4277" s="3" t="str">
        <f>IFERROR((VLOOKUP(B4277,Returns!$A$3:$B$802,2,0)),"No")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VLOOKUP(M4278,People!$A$2:$B$5,2,0)</f>
        <v>Anna Andreadi</v>
      </c>
      <c r="W4278" s="3" t="str">
        <f>IFERROR((VLOOKUP(B4278,Returns!$A$3:$B$802,2,0)),"No")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VLOOKUP(M4279,People!$A$2:$B$5,2,0)</f>
        <v>Chuck Magee</v>
      </c>
      <c r="W4279" s="3" t="str">
        <f>IFERROR((VLOOKUP(B4279,Returns!$A$3:$B$802,2,0)),"No")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VLOOKUP(M4280,People!$A$2:$B$5,2,0)</f>
        <v>Chuck Magee</v>
      </c>
      <c r="W4280" s="3" t="str">
        <f>IFERROR((VLOOKUP(B4280,Returns!$A$3:$B$802,2,0)),"No")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VLOOKUP(M4281,People!$A$2:$B$5,2,0)</f>
        <v>Chuck Magee</v>
      </c>
      <c r="W4281" s="3" t="str">
        <f>IFERROR((VLOOKUP(B4281,Returns!$A$3:$B$802,2,0)),"No")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VLOOKUP(M4282,People!$A$2:$B$5,2,0)</f>
        <v>Chuck Magee</v>
      </c>
      <c r="W4282" s="3" t="str">
        <f>IFERROR((VLOOKUP(B4282,Returns!$A$3:$B$802,2,0)),"No")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VLOOKUP(M4283,People!$A$2:$B$5,2,0)</f>
        <v>Chuck Magee</v>
      </c>
      <c r="W4283" s="3" t="str">
        <f>IFERROR((VLOOKUP(B4283,Returns!$A$3:$B$802,2,0)),"No")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VLOOKUP(M4284,People!$A$2:$B$5,2,0)</f>
        <v>Kelly Williams</v>
      </c>
      <c r="W4284" s="3" t="str">
        <f>IFERROR((VLOOKUP(B4284,Returns!$A$3:$B$802,2,0)),"No")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VLOOKUP(M4285,People!$A$2:$B$5,2,0)</f>
        <v>Kelly Williams</v>
      </c>
      <c r="W4285" s="3" t="str">
        <f>IFERROR((VLOOKUP(B4285,Returns!$A$3:$B$802,2,0)),"No")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VLOOKUP(M4286,People!$A$2:$B$5,2,0)</f>
        <v>Kelly Williams</v>
      </c>
      <c r="W4286" s="3" t="str">
        <f>IFERROR((VLOOKUP(B4286,Returns!$A$3:$B$802,2,0)),"No")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VLOOKUP(M4287,People!$A$2:$B$5,2,0)</f>
        <v>Kelly Williams</v>
      </c>
      <c r="W4287" s="3" t="str">
        <f>IFERROR((VLOOKUP(B4287,Returns!$A$3:$B$802,2,0)),"No")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VLOOKUP(M4288,People!$A$2:$B$5,2,0)</f>
        <v>Kelly Williams</v>
      </c>
      <c r="W4288" s="3" t="str">
        <f>IFERROR((VLOOKUP(B4288,Returns!$A$3:$B$802,2,0)),"No")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VLOOKUP(M4289,People!$A$2:$B$5,2,0)</f>
        <v>Cassandra Brandow</v>
      </c>
      <c r="W4289" s="3" t="str">
        <f>IFERROR((VLOOKUP(B4289,Returns!$A$3:$B$802,2,0)),"No")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VLOOKUP(M4290,People!$A$2:$B$5,2,0)</f>
        <v>Kelly Williams</v>
      </c>
      <c r="W4290" s="3" t="str">
        <f>IFERROR((VLOOKUP(B4290,Returns!$A$3:$B$802,2,0)),"No")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VLOOKUP(M4291,People!$A$2:$B$5,2,0)</f>
        <v>Kelly Williams</v>
      </c>
      <c r="W4291" s="3" t="str">
        <f>IFERROR((VLOOKUP(B4291,Returns!$A$3:$B$802,2,0)),"No")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VLOOKUP(M4292,People!$A$2:$B$5,2,0)</f>
        <v>Anna Andreadi</v>
      </c>
      <c r="W4292" s="3" t="str">
        <f>IFERROR((VLOOKUP(B4292,Returns!$A$3:$B$802,2,0)),"No")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VLOOKUP(M4293,People!$A$2:$B$5,2,0)</f>
        <v>Anna Andreadi</v>
      </c>
      <c r="W4293" s="3" t="str">
        <f>IFERROR((VLOOKUP(B4293,Returns!$A$3:$B$802,2,0)),"No")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VLOOKUP(M4294,People!$A$2:$B$5,2,0)</f>
        <v>Anna Andreadi</v>
      </c>
      <c r="W4294" s="3" t="str">
        <f>IFERROR((VLOOKUP(B4294,Returns!$A$3:$B$802,2,0)),"No")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VLOOKUP(M4295,People!$A$2:$B$5,2,0)</f>
        <v>Chuck Magee</v>
      </c>
      <c r="W4295" s="3" t="str">
        <f>IFERROR((VLOOKUP(B4295,Returns!$A$3:$B$802,2,0)),"No")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VLOOKUP(M4296,People!$A$2:$B$5,2,0)</f>
        <v>Anna Andreadi</v>
      </c>
      <c r="W4296" s="3" t="str">
        <f>IFERROR((VLOOKUP(B4296,Returns!$A$3:$B$802,2,0)),"No")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VLOOKUP(M4297,People!$A$2:$B$5,2,0)</f>
        <v>Anna Andreadi</v>
      </c>
      <c r="W4297" s="3" t="str">
        <f>IFERROR((VLOOKUP(B4297,Returns!$A$3:$B$802,2,0)),"No")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VLOOKUP(M4298,People!$A$2:$B$5,2,0)</f>
        <v>Anna Andreadi</v>
      </c>
      <c r="W4298" s="3" t="str">
        <f>IFERROR((VLOOKUP(B4298,Returns!$A$3:$B$802,2,0)),"No")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VLOOKUP(M4299,People!$A$2:$B$5,2,0)</f>
        <v>Cassandra Brandow</v>
      </c>
      <c r="W4299" s="3" t="str">
        <f>IFERROR((VLOOKUP(B4299,Returns!$A$3:$B$802,2,0)),"No")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VLOOKUP(M4300,People!$A$2:$B$5,2,0)</f>
        <v>Cassandra Brandow</v>
      </c>
      <c r="W4300" s="3" t="str">
        <f>IFERROR((VLOOKUP(B4300,Returns!$A$3:$B$802,2,0)),"No")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VLOOKUP(M4301,People!$A$2:$B$5,2,0)</f>
        <v>Cassandra Brandow</v>
      </c>
      <c r="W4301" s="3" t="str">
        <f>IFERROR((VLOOKUP(B4301,Returns!$A$3:$B$802,2,0)),"No")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VLOOKUP(M4302,People!$A$2:$B$5,2,0)</f>
        <v>Cassandra Brandow</v>
      </c>
      <c r="W4302" s="3" t="str">
        <f>IFERROR((VLOOKUP(B4302,Returns!$A$3:$B$802,2,0)),"No")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VLOOKUP(M4303,People!$A$2:$B$5,2,0)</f>
        <v>Cassandra Brandow</v>
      </c>
      <c r="W4303" s="3" t="str">
        <f>IFERROR((VLOOKUP(B4303,Returns!$A$3:$B$802,2,0)),"No")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VLOOKUP(M4304,People!$A$2:$B$5,2,0)</f>
        <v>Chuck Magee</v>
      </c>
      <c r="W4304" s="3" t="str">
        <f>IFERROR((VLOOKUP(B4304,Returns!$A$3:$B$802,2,0)),"No")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VLOOKUP(M4305,People!$A$2:$B$5,2,0)</f>
        <v>Kelly Williams</v>
      </c>
      <c r="W4305" s="3" t="str">
        <f>IFERROR((VLOOKUP(B4305,Returns!$A$3:$B$802,2,0)),"No")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VLOOKUP(M4306,People!$A$2:$B$5,2,0)</f>
        <v>Anna Andreadi</v>
      </c>
      <c r="W4306" s="3" t="str">
        <f>IFERROR((VLOOKUP(B4306,Returns!$A$3:$B$802,2,0)),"No")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VLOOKUP(M4307,People!$A$2:$B$5,2,0)</f>
        <v>Anna Andreadi</v>
      </c>
      <c r="W4307" s="3" t="str">
        <f>IFERROR((VLOOKUP(B4307,Returns!$A$3:$B$802,2,0)),"No")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VLOOKUP(M4308,People!$A$2:$B$5,2,0)</f>
        <v>Anna Andreadi</v>
      </c>
      <c r="W4308" s="3" t="str">
        <f>IFERROR((VLOOKUP(B4308,Returns!$A$3:$B$802,2,0)),"No")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VLOOKUP(M4309,People!$A$2:$B$5,2,0)</f>
        <v>Anna Andreadi</v>
      </c>
      <c r="W4309" s="3" t="str">
        <f>IFERROR((VLOOKUP(B4309,Returns!$A$3:$B$802,2,0)),"No")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VLOOKUP(M4310,People!$A$2:$B$5,2,0)</f>
        <v>Anna Andreadi</v>
      </c>
      <c r="W4310" s="3" t="str">
        <f>IFERROR((VLOOKUP(B4310,Returns!$A$3:$B$802,2,0)),"No")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VLOOKUP(M4311,People!$A$2:$B$5,2,0)</f>
        <v>Anna Andreadi</v>
      </c>
      <c r="W4311" s="3" t="str">
        <f>IFERROR((VLOOKUP(B4311,Returns!$A$3:$B$802,2,0)),"No")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VLOOKUP(M4312,People!$A$2:$B$5,2,0)</f>
        <v>Anna Andreadi</v>
      </c>
      <c r="W4312" s="3" t="str">
        <f>IFERROR((VLOOKUP(B4312,Returns!$A$3:$B$802,2,0)),"No")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VLOOKUP(M4313,People!$A$2:$B$5,2,0)</f>
        <v>Anna Andreadi</v>
      </c>
      <c r="W4313" s="3" t="str">
        <f>IFERROR((VLOOKUP(B4313,Returns!$A$3:$B$802,2,0)),"No")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VLOOKUP(M4314,People!$A$2:$B$5,2,0)</f>
        <v>Anna Andreadi</v>
      </c>
      <c r="W4314" s="3" t="str">
        <f>IFERROR((VLOOKUP(B4314,Returns!$A$3:$B$802,2,0)),"No")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VLOOKUP(M4315,People!$A$2:$B$5,2,0)</f>
        <v>Chuck Magee</v>
      </c>
      <c r="W4315" s="3" t="str">
        <f>IFERROR((VLOOKUP(B4315,Returns!$A$3:$B$802,2,0)),"No")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VLOOKUP(M4316,People!$A$2:$B$5,2,0)</f>
        <v>Anna Andreadi</v>
      </c>
      <c r="W4316" s="3" t="str">
        <f>IFERROR((VLOOKUP(B4316,Returns!$A$3:$B$802,2,0)),"No")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VLOOKUP(M4317,People!$A$2:$B$5,2,0)</f>
        <v>Anna Andreadi</v>
      </c>
      <c r="W4317" s="3" t="str">
        <f>IFERROR((VLOOKUP(B4317,Returns!$A$3:$B$802,2,0)),"No")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VLOOKUP(M4318,People!$A$2:$B$5,2,0)</f>
        <v>Anna Andreadi</v>
      </c>
      <c r="W4318" s="3" t="str">
        <f>IFERROR((VLOOKUP(B4318,Returns!$A$3:$B$802,2,0)),"No")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VLOOKUP(M4319,People!$A$2:$B$5,2,0)</f>
        <v>Anna Andreadi</v>
      </c>
      <c r="W4319" s="3" t="str">
        <f>IFERROR((VLOOKUP(B4319,Returns!$A$3:$B$802,2,0)),"No")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VLOOKUP(M4320,People!$A$2:$B$5,2,0)</f>
        <v>Cassandra Brandow</v>
      </c>
      <c r="W4320" s="3" t="str">
        <f>IFERROR((VLOOKUP(B4320,Returns!$A$3:$B$802,2,0)),"No")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VLOOKUP(M4321,People!$A$2:$B$5,2,0)</f>
        <v>Anna Andreadi</v>
      </c>
      <c r="W4321" s="3" t="str">
        <f>IFERROR((VLOOKUP(B4321,Returns!$A$3:$B$802,2,0)),"No")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VLOOKUP(M4322,People!$A$2:$B$5,2,0)</f>
        <v>Anna Andreadi</v>
      </c>
      <c r="W4322" s="3" t="str">
        <f>IFERROR((VLOOKUP(B4322,Returns!$A$3:$B$802,2,0)),"No")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VLOOKUP(M4323,People!$A$2:$B$5,2,0)</f>
        <v>Chuck Magee</v>
      </c>
      <c r="W4323" s="3" t="str">
        <f>IFERROR((VLOOKUP(B4323,Returns!$A$3:$B$802,2,0)),"No")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VLOOKUP(M4324,People!$A$2:$B$5,2,0)</f>
        <v>Chuck Magee</v>
      </c>
      <c r="W4324" s="3" t="str">
        <f>IFERROR((VLOOKUP(B4324,Returns!$A$3:$B$802,2,0)),"No")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VLOOKUP(M4325,People!$A$2:$B$5,2,0)</f>
        <v>Chuck Magee</v>
      </c>
      <c r="W4325" s="3" t="str">
        <f>IFERROR((VLOOKUP(B4325,Returns!$A$3:$B$802,2,0)),"No")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VLOOKUP(M4326,People!$A$2:$B$5,2,0)</f>
        <v>Chuck Magee</v>
      </c>
      <c r="W4326" s="3" t="str">
        <f>IFERROR((VLOOKUP(B4326,Returns!$A$3:$B$802,2,0)),"No")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VLOOKUP(M4327,People!$A$2:$B$5,2,0)</f>
        <v>Chuck Magee</v>
      </c>
      <c r="W4327" s="3" t="str">
        <f>IFERROR((VLOOKUP(B4327,Returns!$A$3:$B$802,2,0)),"No")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VLOOKUP(M4328,People!$A$2:$B$5,2,0)</f>
        <v>Chuck Magee</v>
      </c>
      <c r="W4328" s="3" t="str">
        <f>IFERROR((VLOOKUP(B4328,Returns!$A$3:$B$802,2,0)),"No")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VLOOKUP(M4329,People!$A$2:$B$5,2,0)</f>
        <v>Chuck Magee</v>
      </c>
      <c r="W4329" s="3" t="str">
        <f>IFERROR((VLOOKUP(B4329,Returns!$A$3:$B$802,2,0)),"No")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VLOOKUP(M4330,People!$A$2:$B$5,2,0)</f>
        <v>Chuck Magee</v>
      </c>
      <c r="W4330" s="3" t="str">
        <f>IFERROR((VLOOKUP(B4330,Returns!$A$3:$B$802,2,0)),"No")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VLOOKUP(M4331,People!$A$2:$B$5,2,0)</f>
        <v>Cassandra Brandow</v>
      </c>
      <c r="W4331" s="3" t="str">
        <f>IFERROR((VLOOKUP(B4331,Returns!$A$3:$B$802,2,0)),"No")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VLOOKUP(M4332,People!$A$2:$B$5,2,0)</f>
        <v>Cassandra Brandow</v>
      </c>
      <c r="W4332" s="3" t="str">
        <f>IFERROR((VLOOKUP(B4332,Returns!$A$3:$B$802,2,0)),"No")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VLOOKUP(M4333,People!$A$2:$B$5,2,0)</f>
        <v>Anna Andreadi</v>
      </c>
      <c r="W4333" s="3" t="str">
        <f>IFERROR((VLOOKUP(B4333,Returns!$A$3:$B$802,2,0)),"No")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VLOOKUP(M4334,People!$A$2:$B$5,2,0)</f>
        <v>Anna Andreadi</v>
      </c>
      <c r="W4334" s="3" t="str">
        <f>IFERROR((VLOOKUP(B4334,Returns!$A$3:$B$802,2,0)),"No")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VLOOKUP(M4335,People!$A$2:$B$5,2,0)</f>
        <v>Cassandra Brandow</v>
      </c>
      <c r="W4335" s="3" t="str">
        <f>IFERROR((VLOOKUP(B4335,Returns!$A$3:$B$802,2,0)),"No")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VLOOKUP(M4336,People!$A$2:$B$5,2,0)</f>
        <v>Cassandra Brandow</v>
      </c>
      <c r="W4336" s="3" t="str">
        <f>IFERROR((VLOOKUP(B4336,Returns!$A$3:$B$802,2,0)),"No")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VLOOKUP(M4337,People!$A$2:$B$5,2,0)</f>
        <v>Anna Andreadi</v>
      </c>
      <c r="W4337" s="3" t="str">
        <f>IFERROR((VLOOKUP(B4337,Returns!$A$3:$B$802,2,0)),"No")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VLOOKUP(M4338,People!$A$2:$B$5,2,0)</f>
        <v>Anna Andreadi</v>
      </c>
      <c r="W4338" s="3" t="str">
        <f>IFERROR((VLOOKUP(B4338,Returns!$A$3:$B$802,2,0)),"No")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VLOOKUP(M4339,People!$A$2:$B$5,2,0)</f>
        <v>Anna Andreadi</v>
      </c>
      <c r="W4339" s="3" t="str">
        <f>IFERROR((VLOOKUP(B4339,Returns!$A$3:$B$802,2,0)),"No")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VLOOKUP(M4340,People!$A$2:$B$5,2,0)</f>
        <v>Anna Andreadi</v>
      </c>
      <c r="W4340" s="3" t="str">
        <f>IFERROR((VLOOKUP(B4340,Returns!$A$3:$B$802,2,0)),"No")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VLOOKUP(M4341,People!$A$2:$B$5,2,0)</f>
        <v>Cassandra Brandow</v>
      </c>
      <c r="W4341" s="3" t="str">
        <f>IFERROR((VLOOKUP(B4341,Returns!$A$3:$B$802,2,0)),"No")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VLOOKUP(M4342,People!$A$2:$B$5,2,0)</f>
        <v>Kelly Williams</v>
      </c>
      <c r="W4342" s="3" t="str">
        <f>IFERROR((VLOOKUP(B4342,Returns!$A$3:$B$802,2,0)),"No")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VLOOKUP(M4343,People!$A$2:$B$5,2,0)</f>
        <v>Cassandra Brandow</v>
      </c>
      <c r="W4343" s="3" t="str">
        <f>IFERROR((VLOOKUP(B4343,Returns!$A$3:$B$802,2,0)),"No")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VLOOKUP(M4344,People!$A$2:$B$5,2,0)</f>
        <v>Anna Andreadi</v>
      </c>
      <c r="W4344" s="3" t="str">
        <f>IFERROR((VLOOKUP(B4344,Returns!$A$3:$B$802,2,0)),"No")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VLOOKUP(M4345,People!$A$2:$B$5,2,0)</f>
        <v>Anna Andreadi</v>
      </c>
      <c r="W4345" s="3" t="str">
        <f>IFERROR((VLOOKUP(B4345,Returns!$A$3:$B$802,2,0)),"No")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VLOOKUP(M4346,People!$A$2:$B$5,2,0)</f>
        <v>Anna Andreadi</v>
      </c>
      <c r="W4346" s="3" t="str">
        <f>IFERROR((VLOOKUP(B4346,Returns!$A$3:$B$802,2,0)),"No")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VLOOKUP(M4347,People!$A$2:$B$5,2,0)</f>
        <v>Anna Andreadi</v>
      </c>
      <c r="W4347" s="3" t="str">
        <f>IFERROR((VLOOKUP(B4347,Returns!$A$3:$B$802,2,0)),"No")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VLOOKUP(M4348,People!$A$2:$B$5,2,0)</f>
        <v>Chuck Magee</v>
      </c>
      <c r="W4348" s="3" t="str">
        <f>IFERROR((VLOOKUP(B4348,Returns!$A$3:$B$802,2,0)),"No")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VLOOKUP(M4349,People!$A$2:$B$5,2,0)</f>
        <v>Chuck Magee</v>
      </c>
      <c r="W4349" s="3" t="str">
        <f>IFERROR((VLOOKUP(B4349,Returns!$A$3:$B$802,2,0)),"No")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VLOOKUP(M4350,People!$A$2:$B$5,2,0)</f>
        <v>Anna Andreadi</v>
      </c>
      <c r="W4350" s="3" t="str">
        <f>IFERROR((VLOOKUP(B4350,Returns!$A$3:$B$802,2,0)),"No")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VLOOKUP(M4351,People!$A$2:$B$5,2,0)</f>
        <v>Anna Andreadi</v>
      </c>
      <c r="W4351" s="3" t="str">
        <f>IFERROR((VLOOKUP(B4351,Returns!$A$3:$B$802,2,0)),"No")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VLOOKUP(M4352,People!$A$2:$B$5,2,0)</f>
        <v>Chuck Magee</v>
      </c>
      <c r="W4352" s="3" t="str">
        <f>IFERROR((VLOOKUP(B4352,Returns!$A$3:$B$802,2,0)),"No")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VLOOKUP(M4353,People!$A$2:$B$5,2,0)</f>
        <v>Chuck Magee</v>
      </c>
      <c r="W4353" s="3" t="str">
        <f>IFERROR((VLOOKUP(B4353,Returns!$A$3:$B$802,2,0)),"No")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VLOOKUP(M4354,People!$A$2:$B$5,2,0)</f>
        <v>Anna Andreadi</v>
      </c>
      <c r="W4354" s="3" t="str">
        <f>IFERROR((VLOOKUP(B4354,Returns!$A$3:$B$802,2,0)),"No")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VLOOKUP(M4355,People!$A$2:$B$5,2,0)</f>
        <v>Anna Andreadi</v>
      </c>
      <c r="W4355" s="3" t="str">
        <f>IFERROR((VLOOKUP(B4355,Returns!$A$3:$B$802,2,0)),"No")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VLOOKUP(M4356,People!$A$2:$B$5,2,0)</f>
        <v>Cassandra Brandow</v>
      </c>
      <c r="W4356" s="3" t="str">
        <f>IFERROR((VLOOKUP(B4356,Returns!$A$3:$B$802,2,0)),"No")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VLOOKUP(M4357,People!$A$2:$B$5,2,0)</f>
        <v>Cassandra Brandow</v>
      </c>
      <c r="W4357" s="3" t="str">
        <f>IFERROR((VLOOKUP(B4357,Returns!$A$3:$B$802,2,0)),"No")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VLOOKUP(M4358,People!$A$2:$B$5,2,0)</f>
        <v>Cassandra Brandow</v>
      </c>
      <c r="W4358" s="3" t="str">
        <f>IFERROR((VLOOKUP(B4358,Returns!$A$3:$B$802,2,0)),"No")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VLOOKUP(M4359,People!$A$2:$B$5,2,0)</f>
        <v>Kelly Williams</v>
      </c>
      <c r="W4359" s="3" t="str">
        <f>IFERROR((VLOOKUP(B4359,Returns!$A$3:$B$802,2,0)),"No")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VLOOKUP(M4360,People!$A$2:$B$5,2,0)</f>
        <v>Kelly Williams</v>
      </c>
      <c r="W4360" s="3" t="str">
        <f>IFERROR((VLOOKUP(B4360,Returns!$A$3:$B$802,2,0)),"No")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VLOOKUP(M4361,People!$A$2:$B$5,2,0)</f>
        <v>Kelly Williams</v>
      </c>
      <c r="W4361" s="3" t="str">
        <f>IFERROR((VLOOKUP(B4361,Returns!$A$3:$B$802,2,0)),"No")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VLOOKUP(M4362,People!$A$2:$B$5,2,0)</f>
        <v>Chuck Magee</v>
      </c>
      <c r="W4362" s="3" t="str">
        <f>IFERROR((VLOOKUP(B4362,Returns!$A$3:$B$802,2,0)),"No")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VLOOKUP(M4363,People!$A$2:$B$5,2,0)</f>
        <v>Cassandra Brandow</v>
      </c>
      <c r="W4363" s="3" t="str">
        <f>IFERROR((VLOOKUP(B4363,Returns!$A$3:$B$802,2,0)),"No")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VLOOKUP(M4364,People!$A$2:$B$5,2,0)</f>
        <v>Kelly Williams</v>
      </c>
      <c r="W4364" s="3" t="str">
        <f>IFERROR((VLOOKUP(B4364,Returns!$A$3:$B$802,2,0)),"No")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VLOOKUP(M4365,People!$A$2:$B$5,2,0)</f>
        <v>Kelly Williams</v>
      </c>
      <c r="W4365" s="3" t="str">
        <f>IFERROR((VLOOKUP(B4365,Returns!$A$3:$B$802,2,0)),"No")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VLOOKUP(M4366,People!$A$2:$B$5,2,0)</f>
        <v>Kelly Williams</v>
      </c>
      <c r="W4366" s="3" t="str">
        <f>IFERROR((VLOOKUP(B4366,Returns!$A$3:$B$802,2,0)),"No")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VLOOKUP(M4367,People!$A$2:$B$5,2,0)</f>
        <v>Kelly Williams</v>
      </c>
      <c r="W4367" s="3" t="str">
        <f>IFERROR((VLOOKUP(B4367,Returns!$A$3:$B$802,2,0)),"No")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VLOOKUP(M4368,People!$A$2:$B$5,2,0)</f>
        <v>Kelly Williams</v>
      </c>
      <c r="W4368" s="3" t="str">
        <f>IFERROR((VLOOKUP(B4368,Returns!$A$3:$B$802,2,0)),"No")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VLOOKUP(M4369,People!$A$2:$B$5,2,0)</f>
        <v>Kelly Williams</v>
      </c>
      <c r="W4369" s="3" t="str">
        <f>IFERROR((VLOOKUP(B4369,Returns!$A$3:$B$802,2,0)),"No")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VLOOKUP(M4370,People!$A$2:$B$5,2,0)</f>
        <v>Kelly Williams</v>
      </c>
      <c r="W4370" s="3" t="str">
        <f>IFERROR((VLOOKUP(B4370,Returns!$A$3:$B$802,2,0)),"No")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VLOOKUP(M4371,People!$A$2:$B$5,2,0)</f>
        <v>Kelly Williams</v>
      </c>
      <c r="W4371" s="3" t="str">
        <f>IFERROR((VLOOKUP(B4371,Returns!$A$3:$B$802,2,0)),"No")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VLOOKUP(M4372,People!$A$2:$B$5,2,0)</f>
        <v>Kelly Williams</v>
      </c>
      <c r="W4372" s="3" t="str">
        <f>IFERROR((VLOOKUP(B4372,Returns!$A$3:$B$802,2,0)),"No")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VLOOKUP(M4373,People!$A$2:$B$5,2,0)</f>
        <v>Kelly Williams</v>
      </c>
      <c r="W4373" s="3" t="str">
        <f>IFERROR((VLOOKUP(B4373,Returns!$A$3:$B$802,2,0)),"No")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VLOOKUP(M4374,People!$A$2:$B$5,2,0)</f>
        <v>Kelly Williams</v>
      </c>
      <c r="W4374" s="3" t="str">
        <f>IFERROR((VLOOKUP(B4374,Returns!$A$3:$B$802,2,0)),"No")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VLOOKUP(M4375,People!$A$2:$B$5,2,0)</f>
        <v>Kelly Williams</v>
      </c>
      <c r="W4375" s="3" t="str">
        <f>IFERROR((VLOOKUP(B4375,Returns!$A$3:$B$802,2,0)),"No")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VLOOKUP(M4376,People!$A$2:$B$5,2,0)</f>
        <v>Chuck Magee</v>
      </c>
      <c r="W4376" s="3" t="str">
        <f>IFERROR((VLOOKUP(B4376,Returns!$A$3:$B$802,2,0)),"No")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VLOOKUP(M4377,People!$A$2:$B$5,2,0)</f>
        <v>Anna Andreadi</v>
      </c>
      <c r="W4377" s="3" t="str">
        <f>IFERROR((VLOOKUP(B4377,Returns!$A$3:$B$802,2,0)),"No")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VLOOKUP(M4378,People!$A$2:$B$5,2,0)</f>
        <v>Anna Andreadi</v>
      </c>
      <c r="W4378" s="3" t="str">
        <f>IFERROR((VLOOKUP(B4378,Returns!$A$3:$B$802,2,0)),"No")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VLOOKUP(M4379,People!$A$2:$B$5,2,0)</f>
        <v>Anna Andreadi</v>
      </c>
      <c r="W4379" s="3" t="str">
        <f>IFERROR((VLOOKUP(B4379,Returns!$A$3:$B$802,2,0)),"No")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VLOOKUP(M4380,People!$A$2:$B$5,2,0)</f>
        <v>Cassandra Brandow</v>
      </c>
      <c r="W4380" s="3" t="str">
        <f>IFERROR((VLOOKUP(B4380,Returns!$A$3:$B$802,2,0)),"No")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VLOOKUP(M4381,People!$A$2:$B$5,2,0)</f>
        <v>Cassandra Brandow</v>
      </c>
      <c r="W4381" s="3" t="str">
        <f>IFERROR((VLOOKUP(B4381,Returns!$A$3:$B$802,2,0)),"No")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VLOOKUP(M4382,People!$A$2:$B$5,2,0)</f>
        <v>Anna Andreadi</v>
      </c>
      <c r="W4382" s="3" t="str">
        <f>IFERROR((VLOOKUP(B4382,Returns!$A$3:$B$802,2,0)),"No")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VLOOKUP(M4383,People!$A$2:$B$5,2,0)</f>
        <v>Anna Andreadi</v>
      </c>
      <c r="W4383" s="3" t="str">
        <f>IFERROR((VLOOKUP(B4383,Returns!$A$3:$B$802,2,0)),"No")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VLOOKUP(M4384,People!$A$2:$B$5,2,0)</f>
        <v>Kelly Williams</v>
      </c>
      <c r="W4384" s="3" t="str">
        <f>IFERROR((VLOOKUP(B4384,Returns!$A$3:$B$802,2,0)),"No")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VLOOKUP(M4385,People!$A$2:$B$5,2,0)</f>
        <v>Kelly Williams</v>
      </c>
      <c r="W4385" s="3" t="str">
        <f>IFERROR((VLOOKUP(B4385,Returns!$A$3:$B$802,2,0)),"No")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VLOOKUP(M4386,People!$A$2:$B$5,2,0)</f>
        <v>Kelly Williams</v>
      </c>
      <c r="W4386" s="3" t="str">
        <f>IFERROR((VLOOKUP(B4386,Returns!$A$3:$B$802,2,0)),"No")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VLOOKUP(M4387,People!$A$2:$B$5,2,0)</f>
        <v>Kelly Williams</v>
      </c>
      <c r="W4387" s="3" t="str">
        <f>IFERROR((VLOOKUP(B4387,Returns!$A$3:$B$802,2,0)),"No")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VLOOKUP(M4388,People!$A$2:$B$5,2,0)</f>
        <v>Anna Andreadi</v>
      </c>
      <c r="W4388" s="3" t="str">
        <f>IFERROR((VLOOKUP(B4388,Returns!$A$3:$B$802,2,0)),"No")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VLOOKUP(M4389,People!$A$2:$B$5,2,0)</f>
        <v>Anna Andreadi</v>
      </c>
      <c r="W4389" s="3" t="str">
        <f>IFERROR((VLOOKUP(B4389,Returns!$A$3:$B$802,2,0)),"No")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VLOOKUP(M4390,People!$A$2:$B$5,2,0)</f>
        <v>Chuck Magee</v>
      </c>
      <c r="W4390" s="3" t="str">
        <f>IFERROR((VLOOKUP(B4390,Returns!$A$3:$B$802,2,0)),"No")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VLOOKUP(M4391,People!$A$2:$B$5,2,0)</f>
        <v>Chuck Magee</v>
      </c>
      <c r="W4391" s="3" t="str">
        <f>IFERROR((VLOOKUP(B4391,Returns!$A$3:$B$802,2,0)),"No")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VLOOKUP(M4392,People!$A$2:$B$5,2,0)</f>
        <v>Chuck Magee</v>
      </c>
      <c r="W4392" s="3" t="str">
        <f>IFERROR((VLOOKUP(B4392,Returns!$A$3:$B$802,2,0)),"No")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VLOOKUP(M4393,People!$A$2:$B$5,2,0)</f>
        <v>Chuck Magee</v>
      </c>
      <c r="W4393" s="3" t="str">
        <f>IFERROR((VLOOKUP(B4393,Returns!$A$3:$B$802,2,0)),"No")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VLOOKUP(M4394,People!$A$2:$B$5,2,0)</f>
        <v>Kelly Williams</v>
      </c>
      <c r="W4394" s="3" t="str">
        <f>IFERROR((VLOOKUP(B4394,Returns!$A$3:$B$802,2,0)),"No")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VLOOKUP(M4395,People!$A$2:$B$5,2,0)</f>
        <v>Kelly Williams</v>
      </c>
      <c r="W4395" s="3" t="str">
        <f>IFERROR((VLOOKUP(B4395,Returns!$A$3:$B$802,2,0)),"No")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VLOOKUP(M4396,People!$A$2:$B$5,2,0)</f>
        <v>Chuck Magee</v>
      </c>
      <c r="W4396" s="3" t="str">
        <f>IFERROR((VLOOKUP(B4396,Returns!$A$3:$B$802,2,0)),"No")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VLOOKUP(M4397,People!$A$2:$B$5,2,0)</f>
        <v>Chuck Magee</v>
      </c>
      <c r="W4397" s="3" t="str">
        <f>IFERROR((VLOOKUP(B4397,Returns!$A$3:$B$802,2,0)),"No")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VLOOKUP(M4398,People!$A$2:$B$5,2,0)</f>
        <v>Anna Andreadi</v>
      </c>
      <c r="W4398" s="3" t="str">
        <f>IFERROR((VLOOKUP(B4398,Returns!$A$3:$B$802,2,0)),"No")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VLOOKUP(M4399,People!$A$2:$B$5,2,0)</f>
        <v>Chuck Magee</v>
      </c>
      <c r="W4399" s="3" t="str">
        <f>IFERROR((VLOOKUP(B4399,Returns!$A$3:$B$802,2,0)),"No")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VLOOKUP(M4400,People!$A$2:$B$5,2,0)</f>
        <v>Chuck Magee</v>
      </c>
      <c r="W4400" s="3" t="str">
        <f>IFERROR((VLOOKUP(B4400,Returns!$A$3:$B$802,2,0)),"No")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VLOOKUP(M4401,People!$A$2:$B$5,2,0)</f>
        <v>Chuck Magee</v>
      </c>
      <c r="W4401" s="3" t="str">
        <f>IFERROR((VLOOKUP(B4401,Returns!$A$3:$B$802,2,0)),"No")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VLOOKUP(M4402,People!$A$2:$B$5,2,0)</f>
        <v>Chuck Magee</v>
      </c>
      <c r="W4402" s="3" t="str">
        <f>IFERROR((VLOOKUP(B4402,Returns!$A$3:$B$802,2,0)),"No")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VLOOKUP(M4403,People!$A$2:$B$5,2,0)</f>
        <v>Chuck Magee</v>
      </c>
      <c r="W4403" s="3" t="str">
        <f>IFERROR((VLOOKUP(B4403,Returns!$A$3:$B$802,2,0)),"No")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VLOOKUP(M4404,People!$A$2:$B$5,2,0)</f>
        <v>Anna Andreadi</v>
      </c>
      <c r="W4404" s="3" t="str">
        <f>IFERROR((VLOOKUP(B4404,Returns!$A$3:$B$802,2,0)),"No")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VLOOKUP(M4405,People!$A$2:$B$5,2,0)</f>
        <v>Chuck Magee</v>
      </c>
      <c r="W4405" s="3" t="str">
        <f>IFERROR((VLOOKUP(B4405,Returns!$A$3:$B$802,2,0)),"No")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VLOOKUP(M4406,People!$A$2:$B$5,2,0)</f>
        <v>Chuck Magee</v>
      </c>
      <c r="W4406" s="3" t="str">
        <f>IFERROR((VLOOKUP(B4406,Returns!$A$3:$B$802,2,0)),"No")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VLOOKUP(M4407,People!$A$2:$B$5,2,0)</f>
        <v>Chuck Magee</v>
      </c>
      <c r="W4407" s="3" t="str">
        <f>IFERROR((VLOOKUP(B4407,Returns!$A$3:$B$802,2,0)),"No")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VLOOKUP(M4408,People!$A$2:$B$5,2,0)</f>
        <v>Kelly Williams</v>
      </c>
      <c r="W4408" s="3" t="str">
        <f>IFERROR((VLOOKUP(B4408,Returns!$A$3:$B$802,2,0)),"No")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VLOOKUP(M4409,People!$A$2:$B$5,2,0)</f>
        <v>Kelly Williams</v>
      </c>
      <c r="W4409" s="3" t="str">
        <f>IFERROR((VLOOKUP(B4409,Returns!$A$3:$B$802,2,0)),"No")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VLOOKUP(M4410,People!$A$2:$B$5,2,0)</f>
        <v>Kelly Williams</v>
      </c>
      <c r="W4410" s="3" t="str">
        <f>IFERROR((VLOOKUP(B4410,Returns!$A$3:$B$802,2,0)),"No")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VLOOKUP(M4411,People!$A$2:$B$5,2,0)</f>
        <v>Anna Andreadi</v>
      </c>
      <c r="W4411" s="3" t="str">
        <f>IFERROR((VLOOKUP(B4411,Returns!$A$3:$B$802,2,0)),"No")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VLOOKUP(M4412,People!$A$2:$B$5,2,0)</f>
        <v>Anna Andreadi</v>
      </c>
      <c r="W4412" s="3" t="str">
        <f>IFERROR((VLOOKUP(B4412,Returns!$A$3:$B$802,2,0)),"No")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VLOOKUP(M4413,People!$A$2:$B$5,2,0)</f>
        <v>Chuck Magee</v>
      </c>
      <c r="W4413" s="3" t="str">
        <f>IFERROR((VLOOKUP(B4413,Returns!$A$3:$B$802,2,0)),"No")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VLOOKUP(M4414,People!$A$2:$B$5,2,0)</f>
        <v>Chuck Magee</v>
      </c>
      <c r="W4414" s="3" t="str">
        <f>IFERROR((VLOOKUP(B4414,Returns!$A$3:$B$802,2,0)),"No")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VLOOKUP(M4415,People!$A$2:$B$5,2,0)</f>
        <v>Chuck Magee</v>
      </c>
      <c r="W4415" s="3" t="str">
        <f>IFERROR((VLOOKUP(B4415,Returns!$A$3:$B$802,2,0)),"No")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VLOOKUP(M4416,People!$A$2:$B$5,2,0)</f>
        <v>Chuck Magee</v>
      </c>
      <c r="W4416" s="3" t="str">
        <f>IFERROR((VLOOKUP(B4416,Returns!$A$3:$B$802,2,0)),"No")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VLOOKUP(M4417,People!$A$2:$B$5,2,0)</f>
        <v>Anna Andreadi</v>
      </c>
      <c r="W4417" s="3" t="str">
        <f>IFERROR((VLOOKUP(B4417,Returns!$A$3:$B$802,2,0)),"No")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VLOOKUP(M4418,People!$A$2:$B$5,2,0)</f>
        <v>Anna Andreadi</v>
      </c>
      <c r="W4418" s="3" t="str">
        <f>IFERROR((VLOOKUP(B4418,Returns!$A$3:$B$802,2,0)),"No")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VLOOKUP(M4419,People!$A$2:$B$5,2,0)</f>
        <v>Kelly Williams</v>
      </c>
      <c r="W4419" s="3" t="str">
        <f>IFERROR((VLOOKUP(B4419,Returns!$A$3:$B$802,2,0)),"No")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VLOOKUP(M4420,People!$A$2:$B$5,2,0)</f>
        <v>Chuck Magee</v>
      </c>
      <c r="W4420" s="3" t="str">
        <f>IFERROR((VLOOKUP(B4420,Returns!$A$3:$B$802,2,0)),"No")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VLOOKUP(M4421,People!$A$2:$B$5,2,0)</f>
        <v>Chuck Magee</v>
      </c>
      <c r="W4421" s="3" t="str">
        <f>IFERROR((VLOOKUP(B4421,Returns!$A$3:$B$802,2,0)),"No")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VLOOKUP(M4422,People!$A$2:$B$5,2,0)</f>
        <v>Kelly Williams</v>
      </c>
      <c r="W4422" s="3" t="str">
        <f>IFERROR((VLOOKUP(B4422,Returns!$A$3:$B$802,2,0)),"No")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VLOOKUP(M4423,People!$A$2:$B$5,2,0)</f>
        <v>Cassandra Brandow</v>
      </c>
      <c r="W4423" s="3" t="str">
        <f>IFERROR((VLOOKUP(B4423,Returns!$A$3:$B$802,2,0)),"No")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VLOOKUP(M4424,People!$A$2:$B$5,2,0)</f>
        <v>Cassandra Brandow</v>
      </c>
      <c r="W4424" s="3" t="str">
        <f>IFERROR((VLOOKUP(B4424,Returns!$A$3:$B$802,2,0)),"No")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VLOOKUP(M4425,People!$A$2:$B$5,2,0)</f>
        <v>Cassandra Brandow</v>
      </c>
      <c r="W4425" s="3" t="str">
        <f>IFERROR((VLOOKUP(B4425,Returns!$A$3:$B$802,2,0)),"No")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VLOOKUP(M4426,People!$A$2:$B$5,2,0)</f>
        <v>Cassandra Brandow</v>
      </c>
      <c r="W4426" s="3" t="str">
        <f>IFERROR((VLOOKUP(B4426,Returns!$A$3:$B$802,2,0)),"No")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VLOOKUP(M4427,People!$A$2:$B$5,2,0)</f>
        <v>Cassandra Brandow</v>
      </c>
      <c r="W4427" s="3" t="str">
        <f>IFERROR((VLOOKUP(B4427,Returns!$A$3:$B$802,2,0)),"No")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VLOOKUP(M4428,People!$A$2:$B$5,2,0)</f>
        <v>Cassandra Brandow</v>
      </c>
      <c r="W4428" s="3" t="str">
        <f>IFERROR((VLOOKUP(B4428,Returns!$A$3:$B$802,2,0)),"No")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VLOOKUP(M4429,People!$A$2:$B$5,2,0)</f>
        <v>Anna Andreadi</v>
      </c>
      <c r="W4429" s="3" t="str">
        <f>IFERROR((VLOOKUP(B4429,Returns!$A$3:$B$802,2,0)),"No")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VLOOKUP(M4430,People!$A$2:$B$5,2,0)</f>
        <v>Kelly Williams</v>
      </c>
      <c r="W4430" s="3" t="str">
        <f>IFERROR((VLOOKUP(B4430,Returns!$A$3:$B$802,2,0)),"No")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VLOOKUP(M4431,People!$A$2:$B$5,2,0)</f>
        <v>Chuck Magee</v>
      </c>
      <c r="W4431" s="3" t="str">
        <f>IFERROR((VLOOKUP(B4431,Returns!$A$3:$B$802,2,0)),"No")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VLOOKUP(M4432,People!$A$2:$B$5,2,0)</f>
        <v>Cassandra Brandow</v>
      </c>
      <c r="W4432" s="3" t="str">
        <f>IFERROR((VLOOKUP(B4432,Returns!$A$3:$B$802,2,0)),"No")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VLOOKUP(M4433,People!$A$2:$B$5,2,0)</f>
        <v>Cassandra Brandow</v>
      </c>
      <c r="W4433" s="3" t="str">
        <f>IFERROR((VLOOKUP(B4433,Returns!$A$3:$B$802,2,0)),"No")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VLOOKUP(M4434,People!$A$2:$B$5,2,0)</f>
        <v>Cassandra Brandow</v>
      </c>
      <c r="W4434" s="3" t="str">
        <f>IFERROR((VLOOKUP(B4434,Returns!$A$3:$B$802,2,0)),"No")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VLOOKUP(M4435,People!$A$2:$B$5,2,0)</f>
        <v>Cassandra Brandow</v>
      </c>
      <c r="W4435" s="3" t="str">
        <f>IFERROR((VLOOKUP(B4435,Returns!$A$3:$B$802,2,0)),"No")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VLOOKUP(M4436,People!$A$2:$B$5,2,0)</f>
        <v>Cassandra Brandow</v>
      </c>
      <c r="W4436" s="3" t="str">
        <f>IFERROR((VLOOKUP(B4436,Returns!$A$3:$B$802,2,0)),"No")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VLOOKUP(M4437,People!$A$2:$B$5,2,0)</f>
        <v>Kelly Williams</v>
      </c>
      <c r="W4437" s="3" t="str">
        <f>IFERROR((VLOOKUP(B4437,Returns!$A$3:$B$802,2,0)),"No")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VLOOKUP(M4438,People!$A$2:$B$5,2,0)</f>
        <v>Kelly Williams</v>
      </c>
      <c r="W4438" s="3" t="str">
        <f>IFERROR((VLOOKUP(B4438,Returns!$A$3:$B$802,2,0)),"No")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VLOOKUP(M4439,People!$A$2:$B$5,2,0)</f>
        <v>Kelly Williams</v>
      </c>
      <c r="W4439" s="3" t="str">
        <f>IFERROR((VLOOKUP(B4439,Returns!$A$3:$B$802,2,0)),"No")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VLOOKUP(M4440,People!$A$2:$B$5,2,0)</f>
        <v>Kelly Williams</v>
      </c>
      <c r="W4440" s="3" t="str">
        <f>IFERROR((VLOOKUP(B4440,Returns!$A$3:$B$802,2,0)),"No")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VLOOKUP(M4441,People!$A$2:$B$5,2,0)</f>
        <v>Kelly Williams</v>
      </c>
      <c r="W4441" s="3" t="str">
        <f>IFERROR((VLOOKUP(B4441,Returns!$A$3:$B$802,2,0)),"No")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VLOOKUP(M4442,People!$A$2:$B$5,2,0)</f>
        <v>Kelly Williams</v>
      </c>
      <c r="W4442" s="3" t="str">
        <f>IFERROR((VLOOKUP(B4442,Returns!$A$3:$B$802,2,0)),"No")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VLOOKUP(M4443,People!$A$2:$B$5,2,0)</f>
        <v>Kelly Williams</v>
      </c>
      <c r="W4443" s="3" t="str">
        <f>IFERROR((VLOOKUP(B4443,Returns!$A$3:$B$802,2,0)),"No")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VLOOKUP(M4444,People!$A$2:$B$5,2,0)</f>
        <v>Kelly Williams</v>
      </c>
      <c r="W4444" s="3" t="str">
        <f>IFERROR((VLOOKUP(B4444,Returns!$A$3:$B$802,2,0)),"No")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VLOOKUP(M4445,People!$A$2:$B$5,2,0)</f>
        <v>Kelly Williams</v>
      </c>
      <c r="W4445" s="3" t="str">
        <f>IFERROR((VLOOKUP(B4445,Returns!$A$3:$B$802,2,0)),"No")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VLOOKUP(M4446,People!$A$2:$B$5,2,0)</f>
        <v>Kelly Williams</v>
      </c>
      <c r="W4446" s="3" t="str">
        <f>IFERROR((VLOOKUP(B4446,Returns!$A$3:$B$802,2,0)),"No")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VLOOKUP(M4447,People!$A$2:$B$5,2,0)</f>
        <v>Kelly Williams</v>
      </c>
      <c r="W4447" s="3" t="str">
        <f>IFERROR((VLOOKUP(B4447,Returns!$A$3:$B$802,2,0)),"No")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VLOOKUP(M4448,People!$A$2:$B$5,2,0)</f>
        <v>Kelly Williams</v>
      </c>
      <c r="W4448" s="3" t="str">
        <f>IFERROR((VLOOKUP(B4448,Returns!$A$3:$B$802,2,0)),"No")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VLOOKUP(M4449,People!$A$2:$B$5,2,0)</f>
        <v>Kelly Williams</v>
      </c>
      <c r="W4449" s="3" t="str">
        <f>IFERROR((VLOOKUP(B4449,Returns!$A$3:$B$802,2,0)),"No")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VLOOKUP(M4450,People!$A$2:$B$5,2,0)</f>
        <v>Anna Andreadi</v>
      </c>
      <c r="W4450" s="3" t="str">
        <f>IFERROR((VLOOKUP(B4450,Returns!$A$3:$B$802,2,0)),"No")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VLOOKUP(M4451,People!$A$2:$B$5,2,0)</f>
        <v>Anna Andreadi</v>
      </c>
      <c r="W4451" s="3" t="str">
        <f>IFERROR((VLOOKUP(B4451,Returns!$A$3:$B$802,2,0)),"No")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VLOOKUP(M4452,People!$A$2:$B$5,2,0)</f>
        <v>Anna Andreadi</v>
      </c>
      <c r="W4452" s="3" t="str">
        <f>IFERROR((VLOOKUP(B4452,Returns!$A$3:$B$802,2,0)),"No")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VLOOKUP(M4453,People!$A$2:$B$5,2,0)</f>
        <v>Anna Andreadi</v>
      </c>
      <c r="W4453" s="3" t="str">
        <f>IFERROR((VLOOKUP(B4453,Returns!$A$3:$B$802,2,0)),"No")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VLOOKUP(M4454,People!$A$2:$B$5,2,0)</f>
        <v>Anna Andreadi</v>
      </c>
      <c r="W4454" s="3" t="str">
        <f>IFERROR((VLOOKUP(B4454,Returns!$A$3:$B$802,2,0)),"No")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VLOOKUP(M4455,People!$A$2:$B$5,2,0)</f>
        <v>Anna Andreadi</v>
      </c>
      <c r="W4455" s="3" t="str">
        <f>IFERROR((VLOOKUP(B4455,Returns!$A$3:$B$802,2,0)),"No")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VLOOKUP(M4456,People!$A$2:$B$5,2,0)</f>
        <v>Anna Andreadi</v>
      </c>
      <c r="W4456" s="3" t="str">
        <f>IFERROR((VLOOKUP(B4456,Returns!$A$3:$B$802,2,0)),"No")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VLOOKUP(M4457,People!$A$2:$B$5,2,0)</f>
        <v>Anna Andreadi</v>
      </c>
      <c r="W4457" s="3" t="str">
        <f>IFERROR((VLOOKUP(B4457,Returns!$A$3:$B$802,2,0)),"No")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VLOOKUP(M4458,People!$A$2:$B$5,2,0)</f>
        <v>Anna Andreadi</v>
      </c>
      <c r="W4458" s="3" t="str">
        <f>IFERROR((VLOOKUP(B4458,Returns!$A$3:$B$802,2,0)),"No")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VLOOKUP(M4459,People!$A$2:$B$5,2,0)</f>
        <v>Anna Andreadi</v>
      </c>
      <c r="W4459" s="3" t="str">
        <f>IFERROR((VLOOKUP(B4459,Returns!$A$3:$B$802,2,0)),"No")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VLOOKUP(M4460,People!$A$2:$B$5,2,0)</f>
        <v>Anna Andreadi</v>
      </c>
      <c r="W4460" s="3" t="str">
        <f>IFERROR((VLOOKUP(B4460,Returns!$A$3:$B$802,2,0)),"No")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VLOOKUP(M4461,People!$A$2:$B$5,2,0)</f>
        <v>Anna Andreadi</v>
      </c>
      <c r="W4461" s="3" t="str">
        <f>IFERROR((VLOOKUP(B4461,Returns!$A$3:$B$802,2,0)),"No")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VLOOKUP(M4462,People!$A$2:$B$5,2,0)</f>
        <v>Anna Andreadi</v>
      </c>
      <c r="W4462" s="3" t="str">
        <f>IFERROR((VLOOKUP(B4462,Returns!$A$3:$B$802,2,0)),"No")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VLOOKUP(M4463,People!$A$2:$B$5,2,0)</f>
        <v>Anna Andreadi</v>
      </c>
      <c r="W4463" s="3" t="str">
        <f>IFERROR((VLOOKUP(B4463,Returns!$A$3:$B$802,2,0)),"No")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VLOOKUP(M4464,People!$A$2:$B$5,2,0)</f>
        <v>Anna Andreadi</v>
      </c>
      <c r="W4464" s="3" t="str">
        <f>IFERROR((VLOOKUP(B4464,Returns!$A$3:$B$802,2,0)),"No")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VLOOKUP(M4465,People!$A$2:$B$5,2,0)</f>
        <v>Anna Andreadi</v>
      </c>
      <c r="W4465" s="3" t="str">
        <f>IFERROR((VLOOKUP(B4465,Returns!$A$3:$B$802,2,0)),"No")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VLOOKUP(M4466,People!$A$2:$B$5,2,0)</f>
        <v>Anna Andreadi</v>
      </c>
      <c r="W4466" s="3" t="str">
        <f>IFERROR((VLOOKUP(B4466,Returns!$A$3:$B$802,2,0)),"No")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VLOOKUP(M4467,People!$A$2:$B$5,2,0)</f>
        <v>Anna Andreadi</v>
      </c>
      <c r="W4467" s="3" t="str">
        <f>IFERROR((VLOOKUP(B4467,Returns!$A$3:$B$802,2,0)),"No")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VLOOKUP(M4468,People!$A$2:$B$5,2,0)</f>
        <v>Chuck Magee</v>
      </c>
      <c r="W4468" s="3" t="str">
        <f>IFERROR((VLOOKUP(B4468,Returns!$A$3:$B$802,2,0)),"No")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VLOOKUP(M4469,People!$A$2:$B$5,2,0)</f>
        <v>Chuck Magee</v>
      </c>
      <c r="W4469" s="3" t="str">
        <f>IFERROR((VLOOKUP(B4469,Returns!$A$3:$B$802,2,0)),"No")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VLOOKUP(M4470,People!$A$2:$B$5,2,0)</f>
        <v>Chuck Magee</v>
      </c>
      <c r="W4470" s="3" t="str">
        <f>IFERROR((VLOOKUP(B4470,Returns!$A$3:$B$802,2,0)),"No")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VLOOKUP(M4471,People!$A$2:$B$5,2,0)</f>
        <v>Chuck Magee</v>
      </c>
      <c r="W4471" s="3" t="str">
        <f>IFERROR((VLOOKUP(B4471,Returns!$A$3:$B$802,2,0)),"No")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VLOOKUP(M4472,People!$A$2:$B$5,2,0)</f>
        <v>Chuck Magee</v>
      </c>
      <c r="W4472" s="3" t="str">
        <f>IFERROR((VLOOKUP(B4472,Returns!$A$3:$B$802,2,0)),"No")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VLOOKUP(M4473,People!$A$2:$B$5,2,0)</f>
        <v>Chuck Magee</v>
      </c>
      <c r="W4473" s="3" t="str">
        <f>IFERROR((VLOOKUP(B4473,Returns!$A$3:$B$802,2,0)),"No")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VLOOKUP(M4474,People!$A$2:$B$5,2,0)</f>
        <v>Chuck Magee</v>
      </c>
      <c r="W4474" s="3" t="str">
        <f>IFERROR((VLOOKUP(B4474,Returns!$A$3:$B$802,2,0)),"No")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VLOOKUP(M4475,People!$A$2:$B$5,2,0)</f>
        <v>Chuck Magee</v>
      </c>
      <c r="W4475" s="3" t="str">
        <f>IFERROR((VLOOKUP(B4475,Returns!$A$3:$B$802,2,0)),"No")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VLOOKUP(M4476,People!$A$2:$B$5,2,0)</f>
        <v>Chuck Magee</v>
      </c>
      <c r="W4476" s="3" t="str">
        <f>IFERROR((VLOOKUP(B4476,Returns!$A$3:$B$802,2,0)),"No")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VLOOKUP(M4477,People!$A$2:$B$5,2,0)</f>
        <v>Chuck Magee</v>
      </c>
      <c r="W4477" s="3" t="str">
        <f>IFERROR((VLOOKUP(B4477,Returns!$A$3:$B$802,2,0)),"No")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VLOOKUP(M4478,People!$A$2:$B$5,2,0)</f>
        <v>Chuck Magee</v>
      </c>
      <c r="W4478" s="3" t="str">
        <f>IFERROR((VLOOKUP(B4478,Returns!$A$3:$B$802,2,0)),"No")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VLOOKUP(M4479,People!$A$2:$B$5,2,0)</f>
        <v>Kelly Williams</v>
      </c>
      <c r="W4479" s="3" t="str">
        <f>IFERROR((VLOOKUP(B4479,Returns!$A$3:$B$802,2,0)),"No")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VLOOKUP(M4480,People!$A$2:$B$5,2,0)</f>
        <v>Kelly Williams</v>
      </c>
      <c r="W4480" s="3" t="str">
        <f>IFERROR((VLOOKUP(B4480,Returns!$A$3:$B$802,2,0)),"No")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VLOOKUP(M4481,People!$A$2:$B$5,2,0)</f>
        <v>Chuck Magee</v>
      </c>
      <c r="W4481" s="3" t="str">
        <f>IFERROR((VLOOKUP(B4481,Returns!$A$3:$B$802,2,0)),"No")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VLOOKUP(M4482,People!$A$2:$B$5,2,0)</f>
        <v>Anna Andreadi</v>
      </c>
      <c r="W4482" s="3" t="str">
        <f>IFERROR((VLOOKUP(B4482,Returns!$A$3:$B$802,2,0)),"No")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VLOOKUP(M4483,People!$A$2:$B$5,2,0)</f>
        <v>Anna Andreadi</v>
      </c>
      <c r="W4483" s="3" t="str">
        <f>IFERROR((VLOOKUP(B4483,Returns!$A$3:$B$802,2,0)),"No")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VLOOKUP(M4484,People!$A$2:$B$5,2,0)</f>
        <v>Anna Andreadi</v>
      </c>
      <c r="W4484" s="3" t="str">
        <f>IFERROR((VLOOKUP(B4484,Returns!$A$3:$B$802,2,0)),"No")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VLOOKUP(M4485,People!$A$2:$B$5,2,0)</f>
        <v>Anna Andreadi</v>
      </c>
      <c r="W4485" s="3" t="str">
        <f>IFERROR((VLOOKUP(B4485,Returns!$A$3:$B$802,2,0)),"No")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VLOOKUP(M4486,People!$A$2:$B$5,2,0)</f>
        <v>Anna Andreadi</v>
      </c>
      <c r="W4486" s="3" t="str">
        <f>IFERROR((VLOOKUP(B4486,Returns!$A$3:$B$802,2,0)),"No")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VLOOKUP(M4487,People!$A$2:$B$5,2,0)</f>
        <v>Anna Andreadi</v>
      </c>
      <c r="W4487" s="3" t="str">
        <f>IFERROR((VLOOKUP(B4487,Returns!$A$3:$B$802,2,0)),"No")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VLOOKUP(M4488,People!$A$2:$B$5,2,0)</f>
        <v>Anna Andreadi</v>
      </c>
      <c r="W4488" s="3" t="str">
        <f>IFERROR((VLOOKUP(B4488,Returns!$A$3:$B$802,2,0)),"No")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VLOOKUP(M4489,People!$A$2:$B$5,2,0)</f>
        <v>Kelly Williams</v>
      </c>
      <c r="W4489" s="3" t="str">
        <f>IFERROR((VLOOKUP(B4489,Returns!$A$3:$B$802,2,0)),"No")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VLOOKUP(M4490,People!$A$2:$B$5,2,0)</f>
        <v>Kelly Williams</v>
      </c>
      <c r="W4490" s="3" t="str">
        <f>IFERROR((VLOOKUP(B4490,Returns!$A$3:$B$802,2,0)),"No")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VLOOKUP(M4491,People!$A$2:$B$5,2,0)</f>
        <v>Kelly Williams</v>
      </c>
      <c r="W4491" s="3" t="str">
        <f>IFERROR((VLOOKUP(B4491,Returns!$A$3:$B$802,2,0)),"No")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VLOOKUP(M4492,People!$A$2:$B$5,2,0)</f>
        <v>Anna Andreadi</v>
      </c>
      <c r="W4492" s="3" t="str">
        <f>IFERROR((VLOOKUP(B4492,Returns!$A$3:$B$802,2,0)),"No")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VLOOKUP(M4493,People!$A$2:$B$5,2,0)</f>
        <v>Chuck Magee</v>
      </c>
      <c r="W4493" s="3" t="str">
        <f>IFERROR((VLOOKUP(B4493,Returns!$A$3:$B$802,2,0)),"No")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VLOOKUP(M4494,People!$A$2:$B$5,2,0)</f>
        <v>Chuck Magee</v>
      </c>
      <c r="W4494" s="3" t="str">
        <f>IFERROR((VLOOKUP(B4494,Returns!$A$3:$B$802,2,0)),"No")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VLOOKUP(M4495,People!$A$2:$B$5,2,0)</f>
        <v>Chuck Magee</v>
      </c>
      <c r="W4495" s="3" t="str">
        <f>IFERROR((VLOOKUP(B4495,Returns!$A$3:$B$802,2,0)),"No")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VLOOKUP(M4496,People!$A$2:$B$5,2,0)</f>
        <v>Chuck Magee</v>
      </c>
      <c r="W4496" s="3" t="str">
        <f>IFERROR((VLOOKUP(B4496,Returns!$A$3:$B$802,2,0)),"No")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VLOOKUP(M4497,People!$A$2:$B$5,2,0)</f>
        <v>Anna Andreadi</v>
      </c>
      <c r="W4497" s="3" t="str">
        <f>IFERROR((VLOOKUP(B4497,Returns!$A$3:$B$802,2,0)),"No")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VLOOKUP(M4498,People!$A$2:$B$5,2,0)</f>
        <v>Anna Andreadi</v>
      </c>
      <c r="W4498" s="3" t="str">
        <f>IFERROR((VLOOKUP(B4498,Returns!$A$3:$B$802,2,0)),"No")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VLOOKUP(M4499,People!$A$2:$B$5,2,0)</f>
        <v>Chuck Magee</v>
      </c>
      <c r="W4499" s="3" t="str">
        <f>IFERROR((VLOOKUP(B4499,Returns!$A$3:$B$802,2,0)),"No")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VLOOKUP(M4500,People!$A$2:$B$5,2,0)</f>
        <v>Anna Andreadi</v>
      </c>
      <c r="W4500" s="3" t="str">
        <f>IFERROR((VLOOKUP(B4500,Returns!$A$3:$B$802,2,0)),"No")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VLOOKUP(M4501,People!$A$2:$B$5,2,0)</f>
        <v>Anna Andreadi</v>
      </c>
      <c r="W4501" s="3" t="str">
        <f>IFERROR((VLOOKUP(B4501,Returns!$A$3:$B$802,2,0)),"No")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VLOOKUP(M4502,People!$A$2:$B$5,2,0)</f>
        <v>Anna Andreadi</v>
      </c>
      <c r="W4502" s="3" t="str">
        <f>IFERROR((VLOOKUP(B4502,Returns!$A$3:$B$802,2,0)),"No")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VLOOKUP(M4503,People!$A$2:$B$5,2,0)</f>
        <v>Kelly Williams</v>
      </c>
      <c r="W4503" s="3" t="str">
        <f>IFERROR((VLOOKUP(B4503,Returns!$A$3:$B$802,2,0)),"No")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VLOOKUP(M4504,People!$A$2:$B$5,2,0)</f>
        <v>Kelly Williams</v>
      </c>
      <c r="W4504" s="3" t="str">
        <f>IFERROR((VLOOKUP(B4504,Returns!$A$3:$B$802,2,0)),"No")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VLOOKUP(M4505,People!$A$2:$B$5,2,0)</f>
        <v>Anna Andreadi</v>
      </c>
      <c r="W4505" s="3" t="str">
        <f>IFERROR((VLOOKUP(B4505,Returns!$A$3:$B$802,2,0)),"No")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VLOOKUP(M4506,People!$A$2:$B$5,2,0)</f>
        <v>Anna Andreadi</v>
      </c>
      <c r="W4506" s="3" t="str">
        <f>IFERROR((VLOOKUP(B4506,Returns!$A$3:$B$802,2,0)),"No")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VLOOKUP(M4507,People!$A$2:$B$5,2,0)</f>
        <v>Anna Andreadi</v>
      </c>
      <c r="W4507" s="3" t="str">
        <f>IFERROR((VLOOKUP(B4507,Returns!$A$3:$B$802,2,0)),"No")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VLOOKUP(M4508,People!$A$2:$B$5,2,0)</f>
        <v>Anna Andreadi</v>
      </c>
      <c r="W4508" s="3" t="str">
        <f>IFERROR((VLOOKUP(B4508,Returns!$A$3:$B$802,2,0)),"No")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VLOOKUP(M4509,People!$A$2:$B$5,2,0)</f>
        <v>Anna Andreadi</v>
      </c>
      <c r="W4509" s="3" t="str">
        <f>IFERROR((VLOOKUP(B4509,Returns!$A$3:$B$802,2,0)),"No")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VLOOKUP(M4510,People!$A$2:$B$5,2,0)</f>
        <v>Anna Andreadi</v>
      </c>
      <c r="W4510" s="3" t="str">
        <f>IFERROR((VLOOKUP(B4510,Returns!$A$3:$B$802,2,0)),"No")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VLOOKUP(M4511,People!$A$2:$B$5,2,0)</f>
        <v>Anna Andreadi</v>
      </c>
      <c r="W4511" s="3" t="str">
        <f>IFERROR((VLOOKUP(B4511,Returns!$A$3:$B$802,2,0)),"No")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VLOOKUP(M4512,People!$A$2:$B$5,2,0)</f>
        <v>Kelly Williams</v>
      </c>
      <c r="W4512" s="3" t="str">
        <f>IFERROR((VLOOKUP(B4512,Returns!$A$3:$B$802,2,0)),"No")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VLOOKUP(M4513,People!$A$2:$B$5,2,0)</f>
        <v>Kelly Williams</v>
      </c>
      <c r="W4513" s="3" t="str">
        <f>IFERROR((VLOOKUP(B4513,Returns!$A$3:$B$802,2,0)),"No")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VLOOKUP(M4514,People!$A$2:$B$5,2,0)</f>
        <v>Anna Andreadi</v>
      </c>
      <c r="W4514" s="3" t="str">
        <f>IFERROR((VLOOKUP(B4514,Returns!$A$3:$B$802,2,0)),"No")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VLOOKUP(M4515,People!$A$2:$B$5,2,0)</f>
        <v>Kelly Williams</v>
      </c>
      <c r="W4515" s="3" t="str">
        <f>IFERROR((VLOOKUP(B4515,Returns!$A$3:$B$802,2,0)),"No")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VLOOKUP(M4516,People!$A$2:$B$5,2,0)</f>
        <v>Cassandra Brandow</v>
      </c>
      <c r="W4516" s="3" t="str">
        <f>IFERROR((VLOOKUP(B4516,Returns!$A$3:$B$802,2,0)),"No")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VLOOKUP(M4517,People!$A$2:$B$5,2,0)</f>
        <v>Kelly Williams</v>
      </c>
      <c r="W4517" s="3" t="str">
        <f>IFERROR((VLOOKUP(B4517,Returns!$A$3:$B$802,2,0)),"No")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VLOOKUP(M4518,People!$A$2:$B$5,2,0)</f>
        <v>Anna Andreadi</v>
      </c>
      <c r="W4518" s="3" t="str">
        <f>IFERROR((VLOOKUP(B4518,Returns!$A$3:$B$802,2,0)),"No")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VLOOKUP(M4519,People!$A$2:$B$5,2,0)</f>
        <v>Anna Andreadi</v>
      </c>
      <c r="W4519" s="3" t="str">
        <f>IFERROR((VLOOKUP(B4519,Returns!$A$3:$B$802,2,0)),"No")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VLOOKUP(M4520,People!$A$2:$B$5,2,0)</f>
        <v>Anna Andreadi</v>
      </c>
      <c r="W4520" s="3" t="str">
        <f>IFERROR((VLOOKUP(B4520,Returns!$A$3:$B$802,2,0)),"No")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VLOOKUP(M4521,People!$A$2:$B$5,2,0)</f>
        <v>Cassandra Brandow</v>
      </c>
      <c r="W4521" s="3" t="str">
        <f>IFERROR((VLOOKUP(B4521,Returns!$A$3:$B$802,2,0)),"No")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VLOOKUP(M4522,People!$A$2:$B$5,2,0)</f>
        <v>Kelly Williams</v>
      </c>
      <c r="W4522" s="3" t="str">
        <f>IFERROR((VLOOKUP(B4522,Returns!$A$3:$B$802,2,0)),"No")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VLOOKUP(M4523,People!$A$2:$B$5,2,0)</f>
        <v>Kelly Williams</v>
      </c>
      <c r="W4523" s="3" t="str">
        <f>IFERROR((VLOOKUP(B4523,Returns!$A$3:$B$802,2,0)),"No")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VLOOKUP(M4524,People!$A$2:$B$5,2,0)</f>
        <v>Anna Andreadi</v>
      </c>
      <c r="W4524" s="3" t="str">
        <f>IFERROR((VLOOKUP(B4524,Returns!$A$3:$B$802,2,0)),"No")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VLOOKUP(M4525,People!$A$2:$B$5,2,0)</f>
        <v>Chuck Magee</v>
      </c>
      <c r="W4525" s="3" t="str">
        <f>IFERROR((VLOOKUP(B4525,Returns!$A$3:$B$802,2,0)),"No")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VLOOKUP(M4526,People!$A$2:$B$5,2,0)</f>
        <v>Chuck Magee</v>
      </c>
      <c r="W4526" s="3" t="str">
        <f>IFERROR((VLOOKUP(B4526,Returns!$A$3:$B$802,2,0)),"No")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VLOOKUP(M4527,People!$A$2:$B$5,2,0)</f>
        <v>Chuck Magee</v>
      </c>
      <c r="W4527" s="3" t="str">
        <f>IFERROR((VLOOKUP(B4527,Returns!$A$3:$B$802,2,0)),"No")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VLOOKUP(M4528,People!$A$2:$B$5,2,0)</f>
        <v>Chuck Magee</v>
      </c>
      <c r="W4528" s="3" t="str">
        <f>IFERROR((VLOOKUP(B4528,Returns!$A$3:$B$802,2,0)),"No")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VLOOKUP(M4529,People!$A$2:$B$5,2,0)</f>
        <v>Chuck Magee</v>
      </c>
      <c r="W4529" s="3" t="str">
        <f>IFERROR((VLOOKUP(B4529,Returns!$A$3:$B$802,2,0)),"No")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VLOOKUP(M4530,People!$A$2:$B$5,2,0)</f>
        <v>Chuck Magee</v>
      </c>
      <c r="W4530" s="3" t="str">
        <f>IFERROR((VLOOKUP(B4530,Returns!$A$3:$B$802,2,0)),"No")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VLOOKUP(M4531,People!$A$2:$B$5,2,0)</f>
        <v>Kelly Williams</v>
      </c>
      <c r="W4531" s="3" t="str">
        <f>IFERROR((VLOOKUP(B4531,Returns!$A$3:$B$802,2,0)),"No")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VLOOKUP(M4532,People!$A$2:$B$5,2,0)</f>
        <v>Chuck Magee</v>
      </c>
      <c r="W4532" s="3" t="str">
        <f>IFERROR((VLOOKUP(B4532,Returns!$A$3:$B$802,2,0)),"No")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VLOOKUP(M4533,People!$A$2:$B$5,2,0)</f>
        <v>Chuck Magee</v>
      </c>
      <c r="W4533" s="3" t="str">
        <f>IFERROR((VLOOKUP(B4533,Returns!$A$3:$B$802,2,0)),"No")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VLOOKUP(M4534,People!$A$2:$B$5,2,0)</f>
        <v>Anna Andreadi</v>
      </c>
      <c r="W4534" s="3" t="str">
        <f>IFERROR((VLOOKUP(B4534,Returns!$A$3:$B$802,2,0)),"No")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VLOOKUP(M4535,People!$A$2:$B$5,2,0)</f>
        <v>Anna Andreadi</v>
      </c>
      <c r="W4535" s="3" t="str">
        <f>IFERROR((VLOOKUP(B4535,Returns!$A$3:$B$802,2,0)),"No")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VLOOKUP(M4536,People!$A$2:$B$5,2,0)</f>
        <v>Anna Andreadi</v>
      </c>
      <c r="W4536" s="3" t="str">
        <f>IFERROR((VLOOKUP(B4536,Returns!$A$3:$B$802,2,0)),"No")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VLOOKUP(M4537,People!$A$2:$B$5,2,0)</f>
        <v>Anna Andreadi</v>
      </c>
      <c r="W4537" s="3" t="str">
        <f>IFERROR((VLOOKUP(B4537,Returns!$A$3:$B$802,2,0)),"No")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VLOOKUP(M4538,People!$A$2:$B$5,2,0)</f>
        <v>Anna Andreadi</v>
      </c>
      <c r="W4538" s="3" t="str">
        <f>IFERROR((VLOOKUP(B4538,Returns!$A$3:$B$802,2,0)),"No")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VLOOKUP(M4539,People!$A$2:$B$5,2,0)</f>
        <v>Anna Andreadi</v>
      </c>
      <c r="W4539" s="3" t="str">
        <f>IFERROR((VLOOKUP(B4539,Returns!$A$3:$B$802,2,0)),"No")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VLOOKUP(M4540,People!$A$2:$B$5,2,0)</f>
        <v>Anna Andreadi</v>
      </c>
      <c r="W4540" s="3" t="str">
        <f>IFERROR((VLOOKUP(B4540,Returns!$A$3:$B$802,2,0)),"No")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VLOOKUP(M4541,People!$A$2:$B$5,2,0)</f>
        <v>Chuck Magee</v>
      </c>
      <c r="W4541" s="3" t="str">
        <f>IFERROR((VLOOKUP(B4541,Returns!$A$3:$B$802,2,0)),"No")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VLOOKUP(M4542,People!$A$2:$B$5,2,0)</f>
        <v>Chuck Magee</v>
      </c>
      <c r="W4542" s="3" t="str">
        <f>IFERROR((VLOOKUP(B4542,Returns!$A$3:$B$802,2,0)),"No")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VLOOKUP(M4543,People!$A$2:$B$5,2,0)</f>
        <v>Kelly Williams</v>
      </c>
      <c r="W4543" s="3" t="str">
        <f>IFERROR((VLOOKUP(B4543,Returns!$A$3:$B$802,2,0)),"No")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VLOOKUP(M4544,People!$A$2:$B$5,2,0)</f>
        <v>Kelly Williams</v>
      </c>
      <c r="W4544" s="3" t="str">
        <f>IFERROR((VLOOKUP(B4544,Returns!$A$3:$B$802,2,0)),"No")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VLOOKUP(M4545,People!$A$2:$B$5,2,0)</f>
        <v>Kelly Williams</v>
      </c>
      <c r="W4545" s="3" t="str">
        <f>IFERROR((VLOOKUP(B4545,Returns!$A$3:$B$802,2,0)),"No")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VLOOKUP(M4546,People!$A$2:$B$5,2,0)</f>
        <v>Kelly Williams</v>
      </c>
      <c r="W4546" s="3" t="str">
        <f>IFERROR((VLOOKUP(B4546,Returns!$A$3:$B$802,2,0)),"No")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VLOOKUP(M4547,People!$A$2:$B$5,2,0)</f>
        <v>Kelly Williams</v>
      </c>
      <c r="W4547" s="3" t="str">
        <f>IFERROR((VLOOKUP(B4547,Returns!$A$3:$B$802,2,0)),"No")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VLOOKUP(M4548,People!$A$2:$B$5,2,0)</f>
        <v>Kelly Williams</v>
      </c>
      <c r="W4548" s="3" t="str">
        <f>IFERROR((VLOOKUP(B4548,Returns!$A$3:$B$802,2,0)),"No")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VLOOKUP(M4549,People!$A$2:$B$5,2,0)</f>
        <v>Kelly Williams</v>
      </c>
      <c r="W4549" s="3" t="str">
        <f>IFERROR((VLOOKUP(B4549,Returns!$A$3:$B$802,2,0)),"No")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VLOOKUP(M4550,People!$A$2:$B$5,2,0)</f>
        <v>Kelly Williams</v>
      </c>
      <c r="W4550" s="3" t="str">
        <f>IFERROR((VLOOKUP(B4550,Returns!$A$3:$B$802,2,0)),"No")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VLOOKUP(M4551,People!$A$2:$B$5,2,0)</f>
        <v>Kelly Williams</v>
      </c>
      <c r="W4551" s="3" t="str">
        <f>IFERROR((VLOOKUP(B4551,Returns!$A$3:$B$802,2,0)),"No")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VLOOKUP(M4552,People!$A$2:$B$5,2,0)</f>
        <v>Chuck Magee</v>
      </c>
      <c r="W4552" s="3" t="str">
        <f>IFERROR((VLOOKUP(B4552,Returns!$A$3:$B$802,2,0)),"No")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VLOOKUP(M4553,People!$A$2:$B$5,2,0)</f>
        <v>Anna Andreadi</v>
      </c>
      <c r="W4553" s="3" t="str">
        <f>IFERROR((VLOOKUP(B4553,Returns!$A$3:$B$802,2,0)),"No")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VLOOKUP(M4554,People!$A$2:$B$5,2,0)</f>
        <v>Anna Andreadi</v>
      </c>
      <c r="W4554" s="3" t="str">
        <f>IFERROR((VLOOKUP(B4554,Returns!$A$3:$B$802,2,0)),"No")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VLOOKUP(M4555,People!$A$2:$B$5,2,0)</f>
        <v>Anna Andreadi</v>
      </c>
      <c r="W4555" s="3" t="str">
        <f>IFERROR((VLOOKUP(B4555,Returns!$A$3:$B$802,2,0)),"No")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VLOOKUP(M4556,People!$A$2:$B$5,2,0)</f>
        <v>Kelly Williams</v>
      </c>
      <c r="W4556" s="3" t="str">
        <f>IFERROR((VLOOKUP(B4556,Returns!$A$3:$B$802,2,0)),"No")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VLOOKUP(M4557,People!$A$2:$B$5,2,0)</f>
        <v>Cassandra Brandow</v>
      </c>
      <c r="W4557" s="3" t="str">
        <f>IFERROR((VLOOKUP(B4557,Returns!$A$3:$B$802,2,0)),"No")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VLOOKUP(M4558,People!$A$2:$B$5,2,0)</f>
        <v>Cassandra Brandow</v>
      </c>
      <c r="W4558" s="3" t="str">
        <f>IFERROR((VLOOKUP(B4558,Returns!$A$3:$B$802,2,0)),"No")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VLOOKUP(M4559,People!$A$2:$B$5,2,0)</f>
        <v>Anna Andreadi</v>
      </c>
      <c r="W4559" s="3" t="str">
        <f>IFERROR((VLOOKUP(B4559,Returns!$A$3:$B$802,2,0)),"No")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VLOOKUP(M4560,People!$A$2:$B$5,2,0)</f>
        <v>Kelly Williams</v>
      </c>
      <c r="W4560" s="3" t="str">
        <f>IFERROR((VLOOKUP(B4560,Returns!$A$3:$B$802,2,0)),"No")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VLOOKUP(M4561,People!$A$2:$B$5,2,0)</f>
        <v>Kelly Williams</v>
      </c>
      <c r="W4561" s="3" t="str">
        <f>IFERROR((VLOOKUP(B4561,Returns!$A$3:$B$802,2,0)),"No")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VLOOKUP(M4562,People!$A$2:$B$5,2,0)</f>
        <v>Anna Andreadi</v>
      </c>
      <c r="W4562" s="3" t="str">
        <f>IFERROR((VLOOKUP(B4562,Returns!$A$3:$B$802,2,0)),"No")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VLOOKUP(M4563,People!$A$2:$B$5,2,0)</f>
        <v>Anna Andreadi</v>
      </c>
      <c r="W4563" s="3" t="str">
        <f>IFERROR((VLOOKUP(B4563,Returns!$A$3:$B$802,2,0)),"No")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VLOOKUP(M4564,People!$A$2:$B$5,2,0)</f>
        <v>Anna Andreadi</v>
      </c>
      <c r="W4564" s="3" t="str">
        <f>IFERROR((VLOOKUP(B4564,Returns!$A$3:$B$802,2,0)),"No")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VLOOKUP(M4565,People!$A$2:$B$5,2,0)</f>
        <v>Cassandra Brandow</v>
      </c>
      <c r="W4565" s="3" t="str">
        <f>IFERROR((VLOOKUP(B4565,Returns!$A$3:$B$802,2,0)),"No")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VLOOKUP(M4566,People!$A$2:$B$5,2,0)</f>
        <v>Anna Andreadi</v>
      </c>
      <c r="W4566" s="3" t="str">
        <f>IFERROR((VLOOKUP(B4566,Returns!$A$3:$B$802,2,0)),"No")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VLOOKUP(M4567,People!$A$2:$B$5,2,0)</f>
        <v>Cassandra Brandow</v>
      </c>
      <c r="W4567" s="3" t="str">
        <f>IFERROR((VLOOKUP(B4567,Returns!$A$3:$B$802,2,0)),"No")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VLOOKUP(M4568,People!$A$2:$B$5,2,0)</f>
        <v>Cassandra Brandow</v>
      </c>
      <c r="W4568" s="3" t="str">
        <f>IFERROR((VLOOKUP(B4568,Returns!$A$3:$B$802,2,0)),"No")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VLOOKUP(M4569,People!$A$2:$B$5,2,0)</f>
        <v>Cassandra Brandow</v>
      </c>
      <c r="W4569" s="3" t="str">
        <f>IFERROR((VLOOKUP(B4569,Returns!$A$3:$B$802,2,0)),"No")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VLOOKUP(M4570,People!$A$2:$B$5,2,0)</f>
        <v>Kelly Williams</v>
      </c>
      <c r="W4570" s="3" t="str">
        <f>IFERROR((VLOOKUP(B4570,Returns!$A$3:$B$802,2,0)),"No")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VLOOKUP(M4571,People!$A$2:$B$5,2,0)</f>
        <v>Anna Andreadi</v>
      </c>
      <c r="W4571" s="3" t="str">
        <f>IFERROR((VLOOKUP(B4571,Returns!$A$3:$B$802,2,0)),"No")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VLOOKUP(M4572,People!$A$2:$B$5,2,0)</f>
        <v>Kelly Williams</v>
      </c>
      <c r="W4572" s="3" t="str">
        <f>IFERROR((VLOOKUP(B4572,Returns!$A$3:$B$802,2,0)),"No")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VLOOKUP(M4573,People!$A$2:$B$5,2,0)</f>
        <v>Kelly Williams</v>
      </c>
      <c r="W4573" s="3" t="str">
        <f>IFERROR((VLOOKUP(B4573,Returns!$A$3:$B$802,2,0)),"No")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VLOOKUP(M4574,People!$A$2:$B$5,2,0)</f>
        <v>Anna Andreadi</v>
      </c>
      <c r="W4574" s="3" t="str">
        <f>IFERROR((VLOOKUP(B4574,Returns!$A$3:$B$802,2,0)),"No")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VLOOKUP(M4575,People!$A$2:$B$5,2,0)</f>
        <v>Kelly Williams</v>
      </c>
      <c r="W4575" s="3" t="str">
        <f>IFERROR((VLOOKUP(B4575,Returns!$A$3:$B$802,2,0)),"No")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VLOOKUP(M4576,People!$A$2:$B$5,2,0)</f>
        <v>Kelly Williams</v>
      </c>
      <c r="W4576" s="3" t="str">
        <f>IFERROR((VLOOKUP(B4576,Returns!$A$3:$B$802,2,0)),"No")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VLOOKUP(M4577,People!$A$2:$B$5,2,0)</f>
        <v>Kelly Williams</v>
      </c>
      <c r="W4577" s="3" t="str">
        <f>IFERROR((VLOOKUP(B4577,Returns!$A$3:$B$802,2,0)),"No")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VLOOKUP(M4578,People!$A$2:$B$5,2,0)</f>
        <v>Kelly Williams</v>
      </c>
      <c r="W4578" s="3" t="str">
        <f>IFERROR((VLOOKUP(B4578,Returns!$A$3:$B$802,2,0)),"No")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VLOOKUP(M4579,People!$A$2:$B$5,2,0)</f>
        <v>Anna Andreadi</v>
      </c>
      <c r="W4579" s="3" t="str">
        <f>IFERROR((VLOOKUP(B4579,Returns!$A$3:$B$802,2,0)),"No")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VLOOKUP(M4580,People!$A$2:$B$5,2,0)</f>
        <v>Cassandra Brandow</v>
      </c>
      <c r="W4580" s="3" t="str">
        <f>IFERROR((VLOOKUP(B4580,Returns!$A$3:$B$802,2,0)),"No")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VLOOKUP(M4581,People!$A$2:$B$5,2,0)</f>
        <v>Chuck Magee</v>
      </c>
      <c r="W4581" s="3" t="str">
        <f>IFERROR((VLOOKUP(B4581,Returns!$A$3:$B$802,2,0)),"No")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VLOOKUP(M4582,People!$A$2:$B$5,2,0)</f>
        <v>Cassandra Brandow</v>
      </c>
      <c r="W4582" s="3" t="str">
        <f>IFERROR((VLOOKUP(B4582,Returns!$A$3:$B$802,2,0)),"No")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VLOOKUP(M4583,People!$A$2:$B$5,2,0)</f>
        <v>Chuck Magee</v>
      </c>
      <c r="W4583" s="3" t="str">
        <f>IFERROR((VLOOKUP(B4583,Returns!$A$3:$B$802,2,0)),"No")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VLOOKUP(M4584,People!$A$2:$B$5,2,0)</f>
        <v>Chuck Magee</v>
      </c>
      <c r="W4584" s="3" t="str">
        <f>IFERROR((VLOOKUP(B4584,Returns!$A$3:$B$802,2,0)),"No")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VLOOKUP(M4585,People!$A$2:$B$5,2,0)</f>
        <v>Anna Andreadi</v>
      </c>
      <c r="W4585" s="3" t="str">
        <f>IFERROR((VLOOKUP(B4585,Returns!$A$3:$B$802,2,0)),"No")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VLOOKUP(M4586,People!$A$2:$B$5,2,0)</f>
        <v>Anna Andreadi</v>
      </c>
      <c r="W4586" s="3" t="str">
        <f>IFERROR((VLOOKUP(B4586,Returns!$A$3:$B$802,2,0)),"No")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VLOOKUP(M4587,People!$A$2:$B$5,2,0)</f>
        <v>Anna Andreadi</v>
      </c>
      <c r="W4587" s="3" t="str">
        <f>IFERROR((VLOOKUP(B4587,Returns!$A$3:$B$802,2,0)),"No")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VLOOKUP(M4588,People!$A$2:$B$5,2,0)</f>
        <v>Anna Andreadi</v>
      </c>
      <c r="W4588" s="3" t="str">
        <f>IFERROR((VLOOKUP(B4588,Returns!$A$3:$B$802,2,0)),"No")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VLOOKUP(M4589,People!$A$2:$B$5,2,0)</f>
        <v>Anna Andreadi</v>
      </c>
      <c r="W4589" s="3" t="str">
        <f>IFERROR((VLOOKUP(B4589,Returns!$A$3:$B$802,2,0)),"No")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VLOOKUP(M4590,People!$A$2:$B$5,2,0)</f>
        <v>Anna Andreadi</v>
      </c>
      <c r="W4590" s="3" t="str">
        <f>IFERROR((VLOOKUP(B4590,Returns!$A$3:$B$802,2,0)),"No")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VLOOKUP(M4591,People!$A$2:$B$5,2,0)</f>
        <v>Anna Andreadi</v>
      </c>
      <c r="W4591" s="3" t="str">
        <f>IFERROR((VLOOKUP(B4591,Returns!$A$3:$B$802,2,0)),"No")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VLOOKUP(M4592,People!$A$2:$B$5,2,0)</f>
        <v>Anna Andreadi</v>
      </c>
      <c r="W4592" s="3" t="str">
        <f>IFERROR((VLOOKUP(B4592,Returns!$A$3:$B$802,2,0)),"No")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VLOOKUP(M4593,People!$A$2:$B$5,2,0)</f>
        <v>Anna Andreadi</v>
      </c>
      <c r="W4593" s="3" t="str">
        <f>IFERROR((VLOOKUP(B4593,Returns!$A$3:$B$802,2,0)),"No")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VLOOKUP(M4594,People!$A$2:$B$5,2,0)</f>
        <v>Anna Andreadi</v>
      </c>
      <c r="W4594" s="3" t="str">
        <f>IFERROR((VLOOKUP(B4594,Returns!$A$3:$B$802,2,0)),"No")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VLOOKUP(M4595,People!$A$2:$B$5,2,0)</f>
        <v>Anna Andreadi</v>
      </c>
      <c r="W4595" s="3" t="str">
        <f>IFERROR((VLOOKUP(B4595,Returns!$A$3:$B$802,2,0)),"No")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VLOOKUP(M4596,People!$A$2:$B$5,2,0)</f>
        <v>Anna Andreadi</v>
      </c>
      <c r="W4596" s="3" t="str">
        <f>IFERROR((VLOOKUP(B4596,Returns!$A$3:$B$802,2,0)),"No")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VLOOKUP(M4597,People!$A$2:$B$5,2,0)</f>
        <v>Anna Andreadi</v>
      </c>
      <c r="W4597" s="3" t="str">
        <f>IFERROR((VLOOKUP(B4597,Returns!$A$3:$B$802,2,0)),"No")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VLOOKUP(M4598,People!$A$2:$B$5,2,0)</f>
        <v>Chuck Magee</v>
      </c>
      <c r="W4598" s="3" t="str">
        <f>IFERROR((VLOOKUP(B4598,Returns!$A$3:$B$802,2,0)),"No")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VLOOKUP(M4599,People!$A$2:$B$5,2,0)</f>
        <v>Kelly Williams</v>
      </c>
      <c r="W4599" s="3" t="str">
        <f>IFERROR((VLOOKUP(B4599,Returns!$A$3:$B$802,2,0)),"No")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VLOOKUP(M4600,People!$A$2:$B$5,2,0)</f>
        <v>Kelly Williams</v>
      </c>
      <c r="W4600" s="3" t="str">
        <f>IFERROR((VLOOKUP(B4600,Returns!$A$3:$B$802,2,0)),"No")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VLOOKUP(M4601,People!$A$2:$B$5,2,0)</f>
        <v>Chuck Magee</v>
      </c>
      <c r="W4601" s="3" t="str">
        <f>IFERROR((VLOOKUP(B4601,Returns!$A$3:$B$802,2,0)),"No")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VLOOKUP(M4602,People!$A$2:$B$5,2,0)</f>
        <v>Chuck Magee</v>
      </c>
      <c r="W4602" s="3" t="str">
        <f>IFERROR((VLOOKUP(B4602,Returns!$A$3:$B$802,2,0)),"No")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VLOOKUP(M4603,People!$A$2:$B$5,2,0)</f>
        <v>Chuck Magee</v>
      </c>
      <c r="W4603" s="3" t="str">
        <f>IFERROR((VLOOKUP(B4603,Returns!$A$3:$B$802,2,0)),"No")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VLOOKUP(M4604,People!$A$2:$B$5,2,0)</f>
        <v>Cassandra Brandow</v>
      </c>
      <c r="W4604" s="3" t="str">
        <f>IFERROR((VLOOKUP(B4604,Returns!$A$3:$B$802,2,0)),"No")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VLOOKUP(M4605,People!$A$2:$B$5,2,0)</f>
        <v>Cassandra Brandow</v>
      </c>
      <c r="W4605" s="3" t="str">
        <f>IFERROR((VLOOKUP(B4605,Returns!$A$3:$B$802,2,0)),"No")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VLOOKUP(M4606,People!$A$2:$B$5,2,0)</f>
        <v>Cassandra Brandow</v>
      </c>
      <c r="W4606" s="3" t="str">
        <f>IFERROR((VLOOKUP(B4606,Returns!$A$3:$B$802,2,0)),"No")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VLOOKUP(M4607,People!$A$2:$B$5,2,0)</f>
        <v>Cassandra Brandow</v>
      </c>
      <c r="W4607" s="3" t="str">
        <f>IFERROR((VLOOKUP(B4607,Returns!$A$3:$B$802,2,0)),"No")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VLOOKUP(M4608,People!$A$2:$B$5,2,0)</f>
        <v>Chuck Magee</v>
      </c>
      <c r="W4608" s="3" t="str">
        <f>IFERROR((VLOOKUP(B4608,Returns!$A$3:$B$802,2,0)),"No")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VLOOKUP(M4609,People!$A$2:$B$5,2,0)</f>
        <v>Chuck Magee</v>
      </c>
      <c r="W4609" s="3" t="str">
        <f>IFERROR((VLOOKUP(B4609,Returns!$A$3:$B$802,2,0)),"No")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VLOOKUP(M4610,People!$A$2:$B$5,2,0)</f>
        <v>Chuck Magee</v>
      </c>
      <c r="W4610" s="3" t="str">
        <f>IFERROR((VLOOKUP(B4610,Returns!$A$3:$B$802,2,0)),"No")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VLOOKUP(M4611,People!$A$2:$B$5,2,0)</f>
        <v>Chuck Magee</v>
      </c>
      <c r="W4611" s="3" t="str">
        <f>IFERROR((VLOOKUP(B4611,Returns!$A$3:$B$802,2,0)),"No")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VLOOKUP(M4612,People!$A$2:$B$5,2,0)</f>
        <v>Anna Andreadi</v>
      </c>
      <c r="W4612" s="3" t="str">
        <f>IFERROR((VLOOKUP(B4612,Returns!$A$3:$B$802,2,0)),"No")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VLOOKUP(M4613,People!$A$2:$B$5,2,0)</f>
        <v>Cassandra Brandow</v>
      </c>
      <c r="W4613" s="3" t="str">
        <f>IFERROR((VLOOKUP(B4613,Returns!$A$3:$B$802,2,0)),"No")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VLOOKUP(M4614,People!$A$2:$B$5,2,0)</f>
        <v>Cassandra Brandow</v>
      </c>
      <c r="W4614" s="3" t="str">
        <f>IFERROR((VLOOKUP(B4614,Returns!$A$3:$B$802,2,0)),"No")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VLOOKUP(M4615,People!$A$2:$B$5,2,0)</f>
        <v>Cassandra Brandow</v>
      </c>
      <c r="W4615" s="3" t="str">
        <f>IFERROR((VLOOKUP(B4615,Returns!$A$3:$B$802,2,0)),"No")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VLOOKUP(M4616,People!$A$2:$B$5,2,0)</f>
        <v>Kelly Williams</v>
      </c>
      <c r="W4616" s="3" t="str">
        <f>IFERROR((VLOOKUP(B4616,Returns!$A$3:$B$802,2,0)),"No")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VLOOKUP(M4617,People!$A$2:$B$5,2,0)</f>
        <v>Kelly Williams</v>
      </c>
      <c r="W4617" s="3" t="str">
        <f>IFERROR((VLOOKUP(B4617,Returns!$A$3:$B$802,2,0)),"No")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VLOOKUP(M4618,People!$A$2:$B$5,2,0)</f>
        <v>Kelly Williams</v>
      </c>
      <c r="W4618" s="3" t="str">
        <f>IFERROR((VLOOKUP(B4618,Returns!$A$3:$B$802,2,0)),"No")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VLOOKUP(M4619,People!$A$2:$B$5,2,0)</f>
        <v>Chuck Magee</v>
      </c>
      <c r="W4619" s="3" t="str">
        <f>IFERROR((VLOOKUP(B4619,Returns!$A$3:$B$802,2,0)),"No")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VLOOKUP(M4620,People!$A$2:$B$5,2,0)</f>
        <v>Chuck Magee</v>
      </c>
      <c r="W4620" s="3" t="str">
        <f>IFERROR((VLOOKUP(B4620,Returns!$A$3:$B$802,2,0)),"No")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VLOOKUP(M4621,People!$A$2:$B$5,2,0)</f>
        <v>Anna Andreadi</v>
      </c>
      <c r="W4621" s="3" t="str">
        <f>IFERROR((VLOOKUP(B4621,Returns!$A$3:$B$802,2,0)),"No")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VLOOKUP(M4622,People!$A$2:$B$5,2,0)</f>
        <v>Anna Andreadi</v>
      </c>
      <c r="W4622" s="3" t="str">
        <f>IFERROR((VLOOKUP(B4622,Returns!$A$3:$B$802,2,0)),"No")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VLOOKUP(M4623,People!$A$2:$B$5,2,0)</f>
        <v>Chuck Magee</v>
      </c>
      <c r="W4623" s="3" t="str">
        <f>IFERROR((VLOOKUP(B4623,Returns!$A$3:$B$802,2,0)),"No")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VLOOKUP(M4624,People!$A$2:$B$5,2,0)</f>
        <v>Cassandra Brandow</v>
      </c>
      <c r="W4624" s="3" t="str">
        <f>IFERROR((VLOOKUP(B4624,Returns!$A$3:$B$802,2,0)),"No")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VLOOKUP(M4625,People!$A$2:$B$5,2,0)</f>
        <v>Cassandra Brandow</v>
      </c>
      <c r="W4625" s="3" t="str">
        <f>IFERROR((VLOOKUP(B4625,Returns!$A$3:$B$802,2,0)),"No")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VLOOKUP(M4626,People!$A$2:$B$5,2,0)</f>
        <v>Cassandra Brandow</v>
      </c>
      <c r="W4626" s="3" t="str">
        <f>IFERROR((VLOOKUP(B4626,Returns!$A$3:$B$802,2,0)),"No")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VLOOKUP(M4627,People!$A$2:$B$5,2,0)</f>
        <v>Cassandra Brandow</v>
      </c>
      <c r="W4627" s="3" t="str">
        <f>IFERROR((VLOOKUP(B4627,Returns!$A$3:$B$802,2,0)),"No")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VLOOKUP(M4628,People!$A$2:$B$5,2,0)</f>
        <v>Chuck Magee</v>
      </c>
      <c r="W4628" s="3" t="str">
        <f>IFERROR((VLOOKUP(B4628,Returns!$A$3:$B$802,2,0)),"No")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VLOOKUP(M4629,People!$A$2:$B$5,2,0)</f>
        <v>Chuck Magee</v>
      </c>
      <c r="W4629" s="3" t="str">
        <f>IFERROR((VLOOKUP(B4629,Returns!$A$3:$B$802,2,0)),"No")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VLOOKUP(M4630,People!$A$2:$B$5,2,0)</f>
        <v>Chuck Magee</v>
      </c>
      <c r="W4630" s="3" t="str">
        <f>IFERROR((VLOOKUP(B4630,Returns!$A$3:$B$802,2,0)),"No")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VLOOKUP(M4631,People!$A$2:$B$5,2,0)</f>
        <v>Chuck Magee</v>
      </c>
      <c r="W4631" s="3" t="str">
        <f>IFERROR((VLOOKUP(B4631,Returns!$A$3:$B$802,2,0)),"No")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VLOOKUP(M4632,People!$A$2:$B$5,2,0)</f>
        <v>Kelly Williams</v>
      </c>
      <c r="W4632" s="3" t="str">
        <f>IFERROR((VLOOKUP(B4632,Returns!$A$3:$B$802,2,0)),"No")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VLOOKUP(M4633,People!$A$2:$B$5,2,0)</f>
        <v>Anna Andreadi</v>
      </c>
      <c r="W4633" s="3" t="str">
        <f>IFERROR((VLOOKUP(B4633,Returns!$A$3:$B$802,2,0)),"No")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VLOOKUP(M4634,People!$A$2:$B$5,2,0)</f>
        <v>Anna Andreadi</v>
      </c>
      <c r="W4634" s="3" t="str">
        <f>IFERROR((VLOOKUP(B4634,Returns!$A$3:$B$802,2,0)),"No")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VLOOKUP(M4635,People!$A$2:$B$5,2,0)</f>
        <v>Anna Andreadi</v>
      </c>
      <c r="W4635" s="3" t="str">
        <f>IFERROR((VLOOKUP(B4635,Returns!$A$3:$B$802,2,0)),"No")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VLOOKUP(M4636,People!$A$2:$B$5,2,0)</f>
        <v>Anna Andreadi</v>
      </c>
      <c r="W4636" s="3" t="str">
        <f>IFERROR((VLOOKUP(B4636,Returns!$A$3:$B$802,2,0)),"No")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VLOOKUP(M4637,People!$A$2:$B$5,2,0)</f>
        <v>Anna Andreadi</v>
      </c>
      <c r="W4637" s="3" t="str">
        <f>IFERROR((VLOOKUP(B4637,Returns!$A$3:$B$802,2,0)),"No")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VLOOKUP(M4638,People!$A$2:$B$5,2,0)</f>
        <v>Anna Andreadi</v>
      </c>
      <c r="W4638" s="3" t="str">
        <f>IFERROR((VLOOKUP(B4638,Returns!$A$3:$B$802,2,0)),"No")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VLOOKUP(M4639,People!$A$2:$B$5,2,0)</f>
        <v>Anna Andreadi</v>
      </c>
      <c r="W4639" s="3" t="str">
        <f>IFERROR((VLOOKUP(B4639,Returns!$A$3:$B$802,2,0)),"No")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VLOOKUP(M4640,People!$A$2:$B$5,2,0)</f>
        <v>Anna Andreadi</v>
      </c>
      <c r="W4640" s="3" t="str">
        <f>IFERROR((VLOOKUP(B4640,Returns!$A$3:$B$802,2,0)),"No")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VLOOKUP(M4641,People!$A$2:$B$5,2,0)</f>
        <v>Cassandra Brandow</v>
      </c>
      <c r="W4641" s="3" t="str">
        <f>IFERROR((VLOOKUP(B4641,Returns!$A$3:$B$802,2,0)),"No")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VLOOKUP(M4642,People!$A$2:$B$5,2,0)</f>
        <v>Cassandra Brandow</v>
      </c>
      <c r="W4642" s="3" t="str">
        <f>IFERROR((VLOOKUP(B4642,Returns!$A$3:$B$802,2,0)),"No")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VLOOKUP(M4643,People!$A$2:$B$5,2,0)</f>
        <v>Anna Andreadi</v>
      </c>
      <c r="W4643" s="3" t="str">
        <f>IFERROR((VLOOKUP(B4643,Returns!$A$3:$B$802,2,0)),"No")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VLOOKUP(M4644,People!$A$2:$B$5,2,0)</f>
        <v>Anna Andreadi</v>
      </c>
      <c r="W4644" s="3" t="str">
        <f>IFERROR((VLOOKUP(B4644,Returns!$A$3:$B$802,2,0)),"No")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VLOOKUP(M4645,People!$A$2:$B$5,2,0)</f>
        <v>Anna Andreadi</v>
      </c>
      <c r="W4645" s="3" t="str">
        <f>IFERROR((VLOOKUP(B4645,Returns!$A$3:$B$802,2,0)),"No")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VLOOKUP(M4646,People!$A$2:$B$5,2,0)</f>
        <v>Anna Andreadi</v>
      </c>
      <c r="W4646" s="3" t="str">
        <f>IFERROR((VLOOKUP(B4646,Returns!$A$3:$B$802,2,0)),"No")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VLOOKUP(M4647,People!$A$2:$B$5,2,0)</f>
        <v>Chuck Magee</v>
      </c>
      <c r="W4647" s="3" t="str">
        <f>IFERROR((VLOOKUP(B4647,Returns!$A$3:$B$802,2,0)),"No")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VLOOKUP(M4648,People!$A$2:$B$5,2,0)</f>
        <v>Cassandra Brandow</v>
      </c>
      <c r="W4648" s="3" t="str">
        <f>IFERROR((VLOOKUP(B4648,Returns!$A$3:$B$802,2,0)),"No")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VLOOKUP(M4649,People!$A$2:$B$5,2,0)</f>
        <v>Chuck Magee</v>
      </c>
      <c r="W4649" s="3" t="str">
        <f>IFERROR((VLOOKUP(B4649,Returns!$A$3:$B$802,2,0)),"No")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VLOOKUP(M4650,People!$A$2:$B$5,2,0)</f>
        <v>Anna Andreadi</v>
      </c>
      <c r="W4650" s="3" t="str">
        <f>IFERROR((VLOOKUP(B4650,Returns!$A$3:$B$802,2,0)),"No")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VLOOKUP(M4651,People!$A$2:$B$5,2,0)</f>
        <v>Anna Andreadi</v>
      </c>
      <c r="W4651" s="3" t="str">
        <f>IFERROR((VLOOKUP(B4651,Returns!$A$3:$B$802,2,0)),"No")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VLOOKUP(M4652,People!$A$2:$B$5,2,0)</f>
        <v>Anna Andreadi</v>
      </c>
      <c r="W4652" s="3" t="str">
        <f>IFERROR((VLOOKUP(B4652,Returns!$A$3:$B$802,2,0)),"No")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VLOOKUP(M4653,People!$A$2:$B$5,2,0)</f>
        <v>Anna Andreadi</v>
      </c>
      <c r="W4653" s="3" t="str">
        <f>IFERROR((VLOOKUP(B4653,Returns!$A$3:$B$802,2,0)),"No")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VLOOKUP(M4654,People!$A$2:$B$5,2,0)</f>
        <v>Chuck Magee</v>
      </c>
      <c r="W4654" s="3" t="str">
        <f>IFERROR((VLOOKUP(B4654,Returns!$A$3:$B$802,2,0)),"No")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VLOOKUP(M4655,People!$A$2:$B$5,2,0)</f>
        <v>Chuck Magee</v>
      </c>
      <c r="W4655" s="3" t="str">
        <f>IFERROR((VLOOKUP(B4655,Returns!$A$3:$B$802,2,0)),"No")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VLOOKUP(M4656,People!$A$2:$B$5,2,0)</f>
        <v>Anna Andreadi</v>
      </c>
      <c r="W4656" s="3" t="str">
        <f>IFERROR((VLOOKUP(B4656,Returns!$A$3:$B$802,2,0)),"No")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VLOOKUP(M4657,People!$A$2:$B$5,2,0)</f>
        <v>Kelly Williams</v>
      </c>
      <c r="W4657" s="3" t="str">
        <f>IFERROR((VLOOKUP(B4657,Returns!$A$3:$B$802,2,0)),"No")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VLOOKUP(M4658,People!$A$2:$B$5,2,0)</f>
        <v>Chuck Magee</v>
      </c>
      <c r="W4658" s="3" t="str">
        <f>IFERROR((VLOOKUP(B4658,Returns!$A$3:$B$802,2,0)),"No")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VLOOKUP(M4659,People!$A$2:$B$5,2,0)</f>
        <v>Chuck Magee</v>
      </c>
      <c r="W4659" s="3" t="str">
        <f>IFERROR((VLOOKUP(B4659,Returns!$A$3:$B$802,2,0)),"No")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VLOOKUP(M4660,People!$A$2:$B$5,2,0)</f>
        <v>Chuck Magee</v>
      </c>
      <c r="W4660" s="3" t="str">
        <f>IFERROR((VLOOKUP(B4660,Returns!$A$3:$B$802,2,0)),"No")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VLOOKUP(M4661,People!$A$2:$B$5,2,0)</f>
        <v>Chuck Magee</v>
      </c>
      <c r="W4661" s="3" t="str">
        <f>IFERROR((VLOOKUP(B4661,Returns!$A$3:$B$802,2,0)),"No")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VLOOKUP(M4662,People!$A$2:$B$5,2,0)</f>
        <v>Chuck Magee</v>
      </c>
      <c r="W4662" s="3" t="str">
        <f>IFERROR((VLOOKUP(B4662,Returns!$A$3:$B$802,2,0)),"No")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VLOOKUP(M4663,People!$A$2:$B$5,2,0)</f>
        <v>Chuck Magee</v>
      </c>
      <c r="W4663" s="3" t="str">
        <f>IFERROR((VLOOKUP(B4663,Returns!$A$3:$B$802,2,0)),"No")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VLOOKUP(M4664,People!$A$2:$B$5,2,0)</f>
        <v>Chuck Magee</v>
      </c>
      <c r="W4664" s="3" t="str">
        <f>IFERROR((VLOOKUP(B4664,Returns!$A$3:$B$802,2,0)),"No")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VLOOKUP(M4665,People!$A$2:$B$5,2,0)</f>
        <v>Cassandra Brandow</v>
      </c>
      <c r="W4665" s="3" t="str">
        <f>IFERROR((VLOOKUP(B4665,Returns!$A$3:$B$802,2,0)),"No")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VLOOKUP(M4666,People!$A$2:$B$5,2,0)</f>
        <v>Cassandra Brandow</v>
      </c>
      <c r="W4666" s="3" t="str">
        <f>IFERROR((VLOOKUP(B4666,Returns!$A$3:$B$802,2,0)),"No")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VLOOKUP(M4667,People!$A$2:$B$5,2,0)</f>
        <v>Cassandra Brandow</v>
      </c>
      <c r="W4667" s="3" t="str">
        <f>IFERROR((VLOOKUP(B4667,Returns!$A$3:$B$802,2,0)),"No")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VLOOKUP(M4668,People!$A$2:$B$5,2,0)</f>
        <v>Anna Andreadi</v>
      </c>
      <c r="W4668" s="3" t="str">
        <f>IFERROR((VLOOKUP(B4668,Returns!$A$3:$B$802,2,0)),"No")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VLOOKUP(M4669,People!$A$2:$B$5,2,0)</f>
        <v>Anna Andreadi</v>
      </c>
      <c r="W4669" s="3" t="str">
        <f>IFERROR((VLOOKUP(B4669,Returns!$A$3:$B$802,2,0)),"No")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VLOOKUP(M4670,People!$A$2:$B$5,2,0)</f>
        <v>Kelly Williams</v>
      </c>
      <c r="W4670" s="3" t="str">
        <f>IFERROR((VLOOKUP(B4670,Returns!$A$3:$B$802,2,0)),"No")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VLOOKUP(M4671,People!$A$2:$B$5,2,0)</f>
        <v>Kelly Williams</v>
      </c>
      <c r="W4671" s="3" t="str">
        <f>IFERROR((VLOOKUP(B4671,Returns!$A$3:$B$802,2,0)),"No")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VLOOKUP(M4672,People!$A$2:$B$5,2,0)</f>
        <v>Kelly Williams</v>
      </c>
      <c r="W4672" s="3" t="str">
        <f>IFERROR((VLOOKUP(B4672,Returns!$A$3:$B$802,2,0)),"No")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VLOOKUP(M4673,People!$A$2:$B$5,2,0)</f>
        <v>Kelly Williams</v>
      </c>
      <c r="W4673" s="3" t="str">
        <f>IFERROR((VLOOKUP(B4673,Returns!$A$3:$B$802,2,0)),"No")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VLOOKUP(M4674,People!$A$2:$B$5,2,0)</f>
        <v>Kelly Williams</v>
      </c>
      <c r="W4674" s="3" t="str">
        <f>IFERROR((VLOOKUP(B4674,Returns!$A$3:$B$802,2,0)),"No")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VLOOKUP(M4675,People!$A$2:$B$5,2,0)</f>
        <v>Kelly Williams</v>
      </c>
      <c r="W4675" s="3" t="str">
        <f>IFERROR((VLOOKUP(B4675,Returns!$A$3:$B$802,2,0)),"No")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VLOOKUP(M4676,People!$A$2:$B$5,2,0)</f>
        <v>Kelly Williams</v>
      </c>
      <c r="W4676" s="3" t="str">
        <f>IFERROR((VLOOKUP(B4676,Returns!$A$3:$B$802,2,0)),"No")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VLOOKUP(M4677,People!$A$2:$B$5,2,0)</f>
        <v>Chuck Magee</v>
      </c>
      <c r="W4677" s="3" t="str">
        <f>IFERROR((VLOOKUP(B4677,Returns!$A$3:$B$802,2,0)),"No")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VLOOKUP(M4678,People!$A$2:$B$5,2,0)</f>
        <v>Anna Andreadi</v>
      </c>
      <c r="W4678" s="3" t="str">
        <f>IFERROR((VLOOKUP(B4678,Returns!$A$3:$B$802,2,0)),"No")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VLOOKUP(M4679,People!$A$2:$B$5,2,0)</f>
        <v>Anna Andreadi</v>
      </c>
      <c r="W4679" s="3" t="str">
        <f>IFERROR((VLOOKUP(B4679,Returns!$A$3:$B$802,2,0)),"No")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VLOOKUP(M4680,People!$A$2:$B$5,2,0)</f>
        <v>Anna Andreadi</v>
      </c>
      <c r="W4680" s="3" t="str">
        <f>IFERROR((VLOOKUP(B4680,Returns!$A$3:$B$802,2,0)),"No")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VLOOKUP(M4681,People!$A$2:$B$5,2,0)</f>
        <v>Anna Andreadi</v>
      </c>
      <c r="W4681" s="3" t="str">
        <f>IFERROR((VLOOKUP(B4681,Returns!$A$3:$B$802,2,0)),"No")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VLOOKUP(M4682,People!$A$2:$B$5,2,0)</f>
        <v>Anna Andreadi</v>
      </c>
      <c r="W4682" s="3" t="str">
        <f>IFERROR((VLOOKUP(B4682,Returns!$A$3:$B$802,2,0)),"No")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VLOOKUP(M4683,People!$A$2:$B$5,2,0)</f>
        <v>Chuck Magee</v>
      </c>
      <c r="W4683" s="3" t="str">
        <f>IFERROR((VLOOKUP(B4683,Returns!$A$3:$B$802,2,0)),"No")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VLOOKUP(M4684,People!$A$2:$B$5,2,0)</f>
        <v>Cassandra Brandow</v>
      </c>
      <c r="W4684" s="3" t="str">
        <f>IFERROR((VLOOKUP(B4684,Returns!$A$3:$B$802,2,0)),"No")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VLOOKUP(M4685,People!$A$2:$B$5,2,0)</f>
        <v>Chuck Magee</v>
      </c>
      <c r="W4685" s="3" t="str">
        <f>IFERROR((VLOOKUP(B4685,Returns!$A$3:$B$802,2,0)),"No")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VLOOKUP(M4686,People!$A$2:$B$5,2,0)</f>
        <v>Chuck Magee</v>
      </c>
      <c r="W4686" s="3" t="str">
        <f>IFERROR((VLOOKUP(B4686,Returns!$A$3:$B$802,2,0)),"No")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VLOOKUP(M4687,People!$A$2:$B$5,2,0)</f>
        <v>Chuck Magee</v>
      </c>
      <c r="W4687" s="3" t="str">
        <f>IFERROR((VLOOKUP(B4687,Returns!$A$3:$B$802,2,0)),"No")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VLOOKUP(M4688,People!$A$2:$B$5,2,0)</f>
        <v>Chuck Magee</v>
      </c>
      <c r="W4688" s="3" t="str">
        <f>IFERROR((VLOOKUP(B4688,Returns!$A$3:$B$802,2,0)),"No")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VLOOKUP(M4689,People!$A$2:$B$5,2,0)</f>
        <v>Kelly Williams</v>
      </c>
      <c r="W4689" s="3" t="str">
        <f>IFERROR((VLOOKUP(B4689,Returns!$A$3:$B$802,2,0)),"No")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VLOOKUP(M4690,People!$A$2:$B$5,2,0)</f>
        <v>Chuck Magee</v>
      </c>
      <c r="W4690" s="3" t="str">
        <f>IFERROR((VLOOKUP(B4690,Returns!$A$3:$B$802,2,0)),"No")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VLOOKUP(M4691,People!$A$2:$B$5,2,0)</f>
        <v>Anna Andreadi</v>
      </c>
      <c r="W4691" s="3" t="str">
        <f>IFERROR((VLOOKUP(B4691,Returns!$A$3:$B$802,2,0)),"No")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VLOOKUP(M4692,People!$A$2:$B$5,2,0)</f>
        <v>Anna Andreadi</v>
      </c>
      <c r="W4692" s="3" t="str">
        <f>IFERROR((VLOOKUP(B4692,Returns!$A$3:$B$802,2,0)),"No")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VLOOKUP(M4693,People!$A$2:$B$5,2,0)</f>
        <v>Anna Andreadi</v>
      </c>
      <c r="W4693" s="3" t="str">
        <f>IFERROR((VLOOKUP(B4693,Returns!$A$3:$B$802,2,0)),"No")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VLOOKUP(M4694,People!$A$2:$B$5,2,0)</f>
        <v>Anna Andreadi</v>
      </c>
      <c r="W4694" s="3" t="str">
        <f>IFERROR((VLOOKUP(B4694,Returns!$A$3:$B$802,2,0)),"No")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VLOOKUP(M4695,People!$A$2:$B$5,2,0)</f>
        <v>Anna Andreadi</v>
      </c>
      <c r="W4695" s="3" t="str">
        <f>IFERROR((VLOOKUP(B4695,Returns!$A$3:$B$802,2,0)),"No")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VLOOKUP(M4696,People!$A$2:$B$5,2,0)</f>
        <v>Kelly Williams</v>
      </c>
      <c r="W4696" s="3" t="str">
        <f>IFERROR((VLOOKUP(B4696,Returns!$A$3:$B$802,2,0)),"No")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VLOOKUP(M4697,People!$A$2:$B$5,2,0)</f>
        <v>Kelly Williams</v>
      </c>
      <c r="W4697" s="3" t="str">
        <f>IFERROR((VLOOKUP(B4697,Returns!$A$3:$B$802,2,0)),"No")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VLOOKUP(M4698,People!$A$2:$B$5,2,0)</f>
        <v>Kelly Williams</v>
      </c>
      <c r="W4698" s="3" t="str">
        <f>IFERROR((VLOOKUP(B4698,Returns!$A$3:$B$802,2,0)),"No")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VLOOKUP(M4699,People!$A$2:$B$5,2,0)</f>
        <v>Kelly Williams</v>
      </c>
      <c r="W4699" s="3" t="str">
        <f>IFERROR((VLOOKUP(B4699,Returns!$A$3:$B$802,2,0)),"No")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VLOOKUP(M4700,People!$A$2:$B$5,2,0)</f>
        <v>Kelly Williams</v>
      </c>
      <c r="W4700" s="3" t="str">
        <f>IFERROR((VLOOKUP(B4700,Returns!$A$3:$B$802,2,0)),"No")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VLOOKUP(M4701,People!$A$2:$B$5,2,0)</f>
        <v>Kelly Williams</v>
      </c>
      <c r="W4701" s="3" t="str">
        <f>IFERROR((VLOOKUP(B4701,Returns!$A$3:$B$802,2,0)),"No")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VLOOKUP(M4702,People!$A$2:$B$5,2,0)</f>
        <v>Kelly Williams</v>
      </c>
      <c r="W4702" s="3" t="str">
        <f>IFERROR((VLOOKUP(B4702,Returns!$A$3:$B$802,2,0)),"No")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VLOOKUP(M4703,People!$A$2:$B$5,2,0)</f>
        <v>Kelly Williams</v>
      </c>
      <c r="W4703" s="3" t="str">
        <f>IFERROR((VLOOKUP(B4703,Returns!$A$3:$B$802,2,0)),"No")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VLOOKUP(M4704,People!$A$2:$B$5,2,0)</f>
        <v>Kelly Williams</v>
      </c>
      <c r="W4704" s="3" t="str">
        <f>IFERROR((VLOOKUP(B4704,Returns!$A$3:$B$802,2,0)),"No")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VLOOKUP(M4705,People!$A$2:$B$5,2,0)</f>
        <v>Kelly Williams</v>
      </c>
      <c r="W4705" s="3" t="str">
        <f>IFERROR((VLOOKUP(B4705,Returns!$A$3:$B$802,2,0)),"No")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VLOOKUP(M4706,People!$A$2:$B$5,2,0)</f>
        <v>Chuck Magee</v>
      </c>
      <c r="W4706" s="3" t="str">
        <f>IFERROR((VLOOKUP(B4706,Returns!$A$3:$B$802,2,0)),"No")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VLOOKUP(M4707,People!$A$2:$B$5,2,0)</f>
        <v>Chuck Magee</v>
      </c>
      <c r="W4707" s="3" t="str">
        <f>IFERROR((VLOOKUP(B4707,Returns!$A$3:$B$802,2,0)),"No")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VLOOKUP(M4708,People!$A$2:$B$5,2,0)</f>
        <v>Chuck Magee</v>
      </c>
      <c r="W4708" s="3" t="str">
        <f>IFERROR((VLOOKUP(B4708,Returns!$A$3:$B$802,2,0)),"No")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VLOOKUP(M4709,People!$A$2:$B$5,2,0)</f>
        <v>Anna Andreadi</v>
      </c>
      <c r="W4709" s="3" t="str">
        <f>IFERROR((VLOOKUP(B4709,Returns!$A$3:$B$802,2,0)),"No")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VLOOKUP(M4710,People!$A$2:$B$5,2,0)</f>
        <v>Anna Andreadi</v>
      </c>
      <c r="W4710" s="3" t="str">
        <f>IFERROR((VLOOKUP(B4710,Returns!$A$3:$B$802,2,0)),"No")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VLOOKUP(M4711,People!$A$2:$B$5,2,0)</f>
        <v>Anna Andreadi</v>
      </c>
      <c r="W4711" s="3" t="str">
        <f>IFERROR((VLOOKUP(B4711,Returns!$A$3:$B$802,2,0)),"No")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VLOOKUP(M4712,People!$A$2:$B$5,2,0)</f>
        <v>Anna Andreadi</v>
      </c>
      <c r="W4712" s="3" t="str">
        <f>IFERROR((VLOOKUP(B4712,Returns!$A$3:$B$802,2,0)),"No")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VLOOKUP(M4713,People!$A$2:$B$5,2,0)</f>
        <v>Chuck Magee</v>
      </c>
      <c r="W4713" s="3" t="str">
        <f>IFERROR((VLOOKUP(B4713,Returns!$A$3:$B$802,2,0)),"No")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VLOOKUP(M4714,People!$A$2:$B$5,2,0)</f>
        <v>Kelly Williams</v>
      </c>
      <c r="W4714" s="3" t="str">
        <f>IFERROR((VLOOKUP(B4714,Returns!$A$3:$B$802,2,0)),"No")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VLOOKUP(M4715,People!$A$2:$B$5,2,0)</f>
        <v>Kelly Williams</v>
      </c>
      <c r="W4715" s="3" t="str">
        <f>IFERROR((VLOOKUP(B4715,Returns!$A$3:$B$802,2,0)),"No")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VLOOKUP(M4716,People!$A$2:$B$5,2,0)</f>
        <v>Anna Andreadi</v>
      </c>
      <c r="W4716" s="3" t="str">
        <f>IFERROR((VLOOKUP(B4716,Returns!$A$3:$B$802,2,0)),"No")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VLOOKUP(M4717,People!$A$2:$B$5,2,0)</f>
        <v>Anna Andreadi</v>
      </c>
      <c r="W4717" s="3" t="str">
        <f>IFERROR((VLOOKUP(B4717,Returns!$A$3:$B$802,2,0)),"No")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VLOOKUP(M4718,People!$A$2:$B$5,2,0)</f>
        <v>Anna Andreadi</v>
      </c>
      <c r="W4718" s="3" t="str">
        <f>IFERROR((VLOOKUP(B4718,Returns!$A$3:$B$802,2,0)),"No")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VLOOKUP(M4719,People!$A$2:$B$5,2,0)</f>
        <v>Chuck Magee</v>
      </c>
      <c r="W4719" s="3" t="str">
        <f>IFERROR((VLOOKUP(B4719,Returns!$A$3:$B$802,2,0)),"No")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VLOOKUP(M4720,People!$A$2:$B$5,2,0)</f>
        <v>Anna Andreadi</v>
      </c>
      <c r="W4720" s="3" t="str">
        <f>IFERROR((VLOOKUP(B4720,Returns!$A$3:$B$802,2,0)),"No")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VLOOKUP(M4721,People!$A$2:$B$5,2,0)</f>
        <v>Anna Andreadi</v>
      </c>
      <c r="W4721" s="3" t="str">
        <f>IFERROR((VLOOKUP(B4721,Returns!$A$3:$B$802,2,0)),"No")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VLOOKUP(M4722,People!$A$2:$B$5,2,0)</f>
        <v>Anna Andreadi</v>
      </c>
      <c r="W4722" s="3" t="str">
        <f>IFERROR((VLOOKUP(B4722,Returns!$A$3:$B$802,2,0)),"No")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VLOOKUP(M4723,People!$A$2:$B$5,2,0)</f>
        <v>Kelly Williams</v>
      </c>
      <c r="W4723" s="3" t="str">
        <f>IFERROR((VLOOKUP(B4723,Returns!$A$3:$B$802,2,0)),"No")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VLOOKUP(M4724,People!$A$2:$B$5,2,0)</f>
        <v>Anna Andreadi</v>
      </c>
      <c r="W4724" s="3" t="str">
        <f>IFERROR((VLOOKUP(B4724,Returns!$A$3:$B$802,2,0)),"No")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VLOOKUP(M4725,People!$A$2:$B$5,2,0)</f>
        <v>Cassandra Brandow</v>
      </c>
      <c r="W4725" s="3" t="str">
        <f>IFERROR((VLOOKUP(B4725,Returns!$A$3:$B$802,2,0)),"No")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VLOOKUP(M4726,People!$A$2:$B$5,2,0)</f>
        <v>Cassandra Brandow</v>
      </c>
      <c r="W4726" s="3" t="str">
        <f>IFERROR((VLOOKUP(B4726,Returns!$A$3:$B$802,2,0)),"No")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VLOOKUP(M4727,People!$A$2:$B$5,2,0)</f>
        <v>Cassandra Brandow</v>
      </c>
      <c r="W4727" s="3" t="str">
        <f>IFERROR((VLOOKUP(B4727,Returns!$A$3:$B$802,2,0)),"No")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VLOOKUP(M4728,People!$A$2:$B$5,2,0)</f>
        <v>Chuck Magee</v>
      </c>
      <c r="W4728" s="3" t="str">
        <f>IFERROR((VLOOKUP(B4728,Returns!$A$3:$B$802,2,0)),"No")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VLOOKUP(M4729,People!$A$2:$B$5,2,0)</f>
        <v>Chuck Magee</v>
      </c>
      <c r="W4729" s="3" t="str">
        <f>IFERROR((VLOOKUP(B4729,Returns!$A$3:$B$802,2,0)),"No")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VLOOKUP(M4730,People!$A$2:$B$5,2,0)</f>
        <v>Anna Andreadi</v>
      </c>
      <c r="W4730" s="3" t="str">
        <f>IFERROR((VLOOKUP(B4730,Returns!$A$3:$B$802,2,0)),"No")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VLOOKUP(M4731,People!$A$2:$B$5,2,0)</f>
        <v>Kelly Williams</v>
      </c>
      <c r="W4731" s="3" t="str">
        <f>IFERROR((VLOOKUP(B4731,Returns!$A$3:$B$802,2,0)),"No")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VLOOKUP(M4732,People!$A$2:$B$5,2,0)</f>
        <v>Anna Andreadi</v>
      </c>
      <c r="W4732" s="3" t="str">
        <f>IFERROR((VLOOKUP(B4732,Returns!$A$3:$B$802,2,0)),"No")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VLOOKUP(M4733,People!$A$2:$B$5,2,0)</f>
        <v>Anna Andreadi</v>
      </c>
      <c r="W4733" s="3" t="str">
        <f>IFERROR((VLOOKUP(B4733,Returns!$A$3:$B$802,2,0)),"No")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VLOOKUP(M4734,People!$A$2:$B$5,2,0)</f>
        <v>Anna Andreadi</v>
      </c>
      <c r="W4734" s="3" t="str">
        <f>IFERROR((VLOOKUP(B4734,Returns!$A$3:$B$802,2,0)),"No")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VLOOKUP(M4735,People!$A$2:$B$5,2,0)</f>
        <v>Anna Andreadi</v>
      </c>
      <c r="W4735" s="3" t="str">
        <f>IFERROR((VLOOKUP(B4735,Returns!$A$3:$B$802,2,0)),"No")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VLOOKUP(M4736,People!$A$2:$B$5,2,0)</f>
        <v>Chuck Magee</v>
      </c>
      <c r="W4736" s="3" t="str">
        <f>IFERROR((VLOOKUP(B4736,Returns!$A$3:$B$802,2,0)),"No")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VLOOKUP(M4737,People!$A$2:$B$5,2,0)</f>
        <v>Chuck Magee</v>
      </c>
      <c r="W4737" s="3" t="str">
        <f>IFERROR((VLOOKUP(B4737,Returns!$A$3:$B$802,2,0)),"No")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VLOOKUP(M4738,People!$A$2:$B$5,2,0)</f>
        <v>Chuck Magee</v>
      </c>
      <c r="W4738" s="3" t="str">
        <f>IFERROR((VLOOKUP(B4738,Returns!$A$3:$B$802,2,0)),"No")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VLOOKUP(M4739,People!$A$2:$B$5,2,0)</f>
        <v>Chuck Magee</v>
      </c>
      <c r="W4739" s="3" t="str">
        <f>IFERROR((VLOOKUP(B4739,Returns!$A$3:$B$802,2,0)),"No")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VLOOKUP(M4740,People!$A$2:$B$5,2,0)</f>
        <v>Anna Andreadi</v>
      </c>
      <c r="W4740" s="3" t="str">
        <f>IFERROR((VLOOKUP(B4740,Returns!$A$3:$B$802,2,0)),"No")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VLOOKUP(M4741,People!$A$2:$B$5,2,0)</f>
        <v>Anna Andreadi</v>
      </c>
      <c r="W4741" s="3" t="str">
        <f>IFERROR((VLOOKUP(B4741,Returns!$A$3:$B$802,2,0)),"No")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VLOOKUP(M4742,People!$A$2:$B$5,2,0)</f>
        <v>Anna Andreadi</v>
      </c>
      <c r="W4742" s="3" t="str">
        <f>IFERROR((VLOOKUP(B4742,Returns!$A$3:$B$802,2,0)),"No")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VLOOKUP(M4743,People!$A$2:$B$5,2,0)</f>
        <v>Anna Andreadi</v>
      </c>
      <c r="W4743" s="3" t="str">
        <f>IFERROR((VLOOKUP(B4743,Returns!$A$3:$B$802,2,0)),"No")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VLOOKUP(M4744,People!$A$2:$B$5,2,0)</f>
        <v>Anna Andreadi</v>
      </c>
      <c r="W4744" s="3" t="str">
        <f>IFERROR((VLOOKUP(B4744,Returns!$A$3:$B$802,2,0)),"No")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VLOOKUP(M4745,People!$A$2:$B$5,2,0)</f>
        <v>Kelly Williams</v>
      </c>
      <c r="W4745" s="3" t="str">
        <f>IFERROR((VLOOKUP(B4745,Returns!$A$3:$B$802,2,0)),"No")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VLOOKUP(M4746,People!$A$2:$B$5,2,0)</f>
        <v>Kelly Williams</v>
      </c>
      <c r="W4746" s="3" t="str">
        <f>IFERROR((VLOOKUP(B4746,Returns!$A$3:$B$802,2,0)),"No")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VLOOKUP(M4747,People!$A$2:$B$5,2,0)</f>
        <v>Kelly Williams</v>
      </c>
      <c r="W4747" s="3" t="str">
        <f>IFERROR((VLOOKUP(B4747,Returns!$A$3:$B$802,2,0)),"No")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VLOOKUP(M4748,People!$A$2:$B$5,2,0)</f>
        <v>Kelly Williams</v>
      </c>
      <c r="W4748" s="3" t="str">
        <f>IFERROR((VLOOKUP(B4748,Returns!$A$3:$B$802,2,0)),"No")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VLOOKUP(M4749,People!$A$2:$B$5,2,0)</f>
        <v>Anna Andreadi</v>
      </c>
      <c r="W4749" s="3" t="str">
        <f>IFERROR((VLOOKUP(B4749,Returns!$A$3:$B$802,2,0)),"No")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VLOOKUP(M4750,People!$A$2:$B$5,2,0)</f>
        <v>Anna Andreadi</v>
      </c>
      <c r="W4750" s="3" t="str">
        <f>IFERROR((VLOOKUP(B4750,Returns!$A$3:$B$802,2,0)),"No")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VLOOKUP(M4751,People!$A$2:$B$5,2,0)</f>
        <v>Anna Andreadi</v>
      </c>
      <c r="W4751" s="3" t="str">
        <f>IFERROR((VLOOKUP(B4751,Returns!$A$3:$B$802,2,0)),"No")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VLOOKUP(M4752,People!$A$2:$B$5,2,0)</f>
        <v>Anna Andreadi</v>
      </c>
      <c r="W4752" s="3" t="str">
        <f>IFERROR((VLOOKUP(B4752,Returns!$A$3:$B$802,2,0)),"No")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VLOOKUP(M4753,People!$A$2:$B$5,2,0)</f>
        <v>Cassandra Brandow</v>
      </c>
      <c r="W4753" s="3" t="str">
        <f>IFERROR((VLOOKUP(B4753,Returns!$A$3:$B$802,2,0)),"No")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VLOOKUP(M4754,People!$A$2:$B$5,2,0)</f>
        <v>Cassandra Brandow</v>
      </c>
      <c r="W4754" s="3" t="str">
        <f>IFERROR((VLOOKUP(B4754,Returns!$A$3:$B$802,2,0)),"No")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VLOOKUP(M4755,People!$A$2:$B$5,2,0)</f>
        <v>Kelly Williams</v>
      </c>
      <c r="W4755" s="3" t="str">
        <f>IFERROR((VLOOKUP(B4755,Returns!$A$3:$B$802,2,0)),"No")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VLOOKUP(M4756,People!$A$2:$B$5,2,0)</f>
        <v>Cassandra Brandow</v>
      </c>
      <c r="W4756" s="3" t="str">
        <f>IFERROR((VLOOKUP(B4756,Returns!$A$3:$B$802,2,0)),"No")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VLOOKUP(M4757,People!$A$2:$B$5,2,0)</f>
        <v>Cassandra Brandow</v>
      </c>
      <c r="W4757" s="3" t="str">
        <f>IFERROR((VLOOKUP(B4757,Returns!$A$3:$B$802,2,0)),"No")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VLOOKUP(M4758,People!$A$2:$B$5,2,0)</f>
        <v>Chuck Magee</v>
      </c>
      <c r="W4758" s="3" t="str">
        <f>IFERROR((VLOOKUP(B4758,Returns!$A$3:$B$802,2,0)),"No")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VLOOKUP(M4759,People!$A$2:$B$5,2,0)</f>
        <v>Kelly Williams</v>
      </c>
      <c r="W4759" s="3" t="str">
        <f>IFERROR((VLOOKUP(B4759,Returns!$A$3:$B$802,2,0)),"No")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VLOOKUP(M4760,People!$A$2:$B$5,2,0)</f>
        <v>Chuck Magee</v>
      </c>
      <c r="W4760" s="3" t="str">
        <f>IFERROR((VLOOKUP(B4760,Returns!$A$3:$B$802,2,0)),"No")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VLOOKUP(M4761,People!$A$2:$B$5,2,0)</f>
        <v>Chuck Magee</v>
      </c>
      <c r="W4761" s="3" t="str">
        <f>IFERROR((VLOOKUP(B4761,Returns!$A$3:$B$802,2,0)),"No")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VLOOKUP(M4762,People!$A$2:$B$5,2,0)</f>
        <v>Chuck Magee</v>
      </c>
      <c r="W4762" s="3" t="str">
        <f>IFERROR((VLOOKUP(B4762,Returns!$A$3:$B$802,2,0)),"No")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VLOOKUP(M4763,People!$A$2:$B$5,2,0)</f>
        <v>Chuck Magee</v>
      </c>
      <c r="W4763" s="3" t="str">
        <f>IFERROR((VLOOKUP(B4763,Returns!$A$3:$B$802,2,0)),"No")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VLOOKUP(M4764,People!$A$2:$B$5,2,0)</f>
        <v>Chuck Magee</v>
      </c>
      <c r="W4764" s="3" t="str">
        <f>IFERROR((VLOOKUP(B4764,Returns!$A$3:$B$802,2,0)),"No")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VLOOKUP(M4765,People!$A$2:$B$5,2,0)</f>
        <v>Anna Andreadi</v>
      </c>
      <c r="W4765" s="3" t="str">
        <f>IFERROR((VLOOKUP(B4765,Returns!$A$3:$B$802,2,0)),"No")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VLOOKUP(M4766,People!$A$2:$B$5,2,0)</f>
        <v>Anna Andreadi</v>
      </c>
      <c r="W4766" s="3" t="str">
        <f>IFERROR((VLOOKUP(B4766,Returns!$A$3:$B$802,2,0)),"No")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VLOOKUP(M4767,People!$A$2:$B$5,2,0)</f>
        <v>Chuck Magee</v>
      </c>
      <c r="W4767" s="3" t="str">
        <f>IFERROR((VLOOKUP(B4767,Returns!$A$3:$B$802,2,0)),"No")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VLOOKUP(M4768,People!$A$2:$B$5,2,0)</f>
        <v>Kelly Williams</v>
      </c>
      <c r="W4768" s="3" t="str">
        <f>IFERROR((VLOOKUP(B4768,Returns!$A$3:$B$802,2,0)),"No")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VLOOKUP(M4769,People!$A$2:$B$5,2,0)</f>
        <v>Kelly Williams</v>
      </c>
      <c r="W4769" s="3" t="str">
        <f>IFERROR((VLOOKUP(B4769,Returns!$A$3:$B$802,2,0)),"No")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VLOOKUP(M4770,People!$A$2:$B$5,2,0)</f>
        <v>Cassandra Brandow</v>
      </c>
      <c r="W4770" s="3" t="str">
        <f>IFERROR((VLOOKUP(B4770,Returns!$A$3:$B$802,2,0)),"No")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VLOOKUP(M4771,People!$A$2:$B$5,2,0)</f>
        <v>Anna Andreadi</v>
      </c>
      <c r="W4771" s="3" t="str">
        <f>IFERROR((VLOOKUP(B4771,Returns!$A$3:$B$802,2,0)),"No")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VLOOKUP(M4772,People!$A$2:$B$5,2,0)</f>
        <v>Anna Andreadi</v>
      </c>
      <c r="W4772" s="3" t="str">
        <f>IFERROR((VLOOKUP(B4772,Returns!$A$3:$B$802,2,0)),"No")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VLOOKUP(M4773,People!$A$2:$B$5,2,0)</f>
        <v>Anna Andreadi</v>
      </c>
      <c r="W4773" s="3" t="str">
        <f>IFERROR((VLOOKUP(B4773,Returns!$A$3:$B$802,2,0)),"No")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VLOOKUP(M4774,People!$A$2:$B$5,2,0)</f>
        <v>Kelly Williams</v>
      </c>
      <c r="W4774" s="3" t="str">
        <f>IFERROR((VLOOKUP(B4774,Returns!$A$3:$B$802,2,0)),"No")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VLOOKUP(M4775,People!$A$2:$B$5,2,0)</f>
        <v>Kelly Williams</v>
      </c>
      <c r="W4775" s="3" t="str">
        <f>IFERROR((VLOOKUP(B4775,Returns!$A$3:$B$802,2,0)),"No")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VLOOKUP(M4776,People!$A$2:$B$5,2,0)</f>
        <v>Kelly Williams</v>
      </c>
      <c r="W4776" s="3" t="str">
        <f>IFERROR((VLOOKUP(B4776,Returns!$A$3:$B$802,2,0)),"No")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VLOOKUP(M4777,People!$A$2:$B$5,2,0)</f>
        <v>Anna Andreadi</v>
      </c>
      <c r="W4777" s="3" t="str">
        <f>IFERROR((VLOOKUP(B4777,Returns!$A$3:$B$802,2,0)),"No")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VLOOKUP(M4778,People!$A$2:$B$5,2,0)</f>
        <v>Chuck Magee</v>
      </c>
      <c r="W4778" s="3" t="str">
        <f>IFERROR((VLOOKUP(B4778,Returns!$A$3:$B$802,2,0)),"No")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VLOOKUP(M4779,People!$A$2:$B$5,2,0)</f>
        <v>Chuck Magee</v>
      </c>
      <c r="W4779" s="3" t="str">
        <f>IFERROR((VLOOKUP(B4779,Returns!$A$3:$B$802,2,0)),"No")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VLOOKUP(M4780,People!$A$2:$B$5,2,0)</f>
        <v>Chuck Magee</v>
      </c>
      <c r="W4780" s="3" t="str">
        <f>IFERROR((VLOOKUP(B4780,Returns!$A$3:$B$802,2,0)),"No")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VLOOKUP(M4781,People!$A$2:$B$5,2,0)</f>
        <v>Chuck Magee</v>
      </c>
      <c r="W4781" s="3" t="str">
        <f>IFERROR((VLOOKUP(B4781,Returns!$A$3:$B$802,2,0)),"No")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VLOOKUP(M4782,People!$A$2:$B$5,2,0)</f>
        <v>Kelly Williams</v>
      </c>
      <c r="W4782" s="3" t="str">
        <f>IFERROR((VLOOKUP(B4782,Returns!$A$3:$B$802,2,0)),"No")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VLOOKUP(M4783,People!$A$2:$B$5,2,0)</f>
        <v>Kelly Williams</v>
      </c>
      <c r="W4783" s="3" t="str">
        <f>IFERROR((VLOOKUP(B4783,Returns!$A$3:$B$802,2,0)),"No")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VLOOKUP(M4784,People!$A$2:$B$5,2,0)</f>
        <v>Kelly Williams</v>
      </c>
      <c r="W4784" s="3" t="str">
        <f>IFERROR((VLOOKUP(B4784,Returns!$A$3:$B$802,2,0)),"No")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VLOOKUP(M4785,People!$A$2:$B$5,2,0)</f>
        <v>Kelly Williams</v>
      </c>
      <c r="W4785" s="3" t="str">
        <f>IFERROR((VLOOKUP(B4785,Returns!$A$3:$B$802,2,0)),"No")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VLOOKUP(M4786,People!$A$2:$B$5,2,0)</f>
        <v>Anna Andreadi</v>
      </c>
      <c r="W4786" s="3" t="str">
        <f>IFERROR((VLOOKUP(B4786,Returns!$A$3:$B$802,2,0)),"No")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VLOOKUP(M4787,People!$A$2:$B$5,2,0)</f>
        <v>Anna Andreadi</v>
      </c>
      <c r="W4787" s="3" t="str">
        <f>IFERROR((VLOOKUP(B4787,Returns!$A$3:$B$802,2,0)),"No")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VLOOKUP(M4788,People!$A$2:$B$5,2,0)</f>
        <v>Anna Andreadi</v>
      </c>
      <c r="W4788" s="3" t="str">
        <f>IFERROR((VLOOKUP(B4788,Returns!$A$3:$B$802,2,0)),"No")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VLOOKUP(M4789,People!$A$2:$B$5,2,0)</f>
        <v>Anna Andreadi</v>
      </c>
      <c r="W4789" s="3" t="str">
        <f>IFERROR((VLOOKUP(B4789,Returns!$A$3:$B$802,2,0)),"No")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VLOOKUP(M4790,People!$A$2:$B$5,2,0)</f>
        <v>Anna Andreadi</v>
      </c>
      <c r="W4790" s="3" t="str">
        <f>IFERROR((VLOOKUP(B4790,Returns!$A$3:$B$802,2,0)),"No")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VLOOKUP(M4791,People!$A$2:$B$5,2,0)</f>
        <v>Anna Andreadi</v>
      </c>
      <c r="W4791" s="3" t="str">
        <f>IFERROR((VLOOKUP(B4791,Returns!$A$3:$B$802,2,0)),"No")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VLOOKUP(M4792,People!$A$2:$B$5,2,0)</f>
        <v>Anna Andreadi</v>
      </c>
      <c r="W4792" s="3" t="str">
        <f>IFERROR((VLOOKUP(B4792,Returns!$A$3:$B$802,2,0)),"No")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VLOOKUP(M4793,People!$A$2:$B$5,2,0)</f>
        <v>Anna Andreadi</v>
      </c>
      <c r="W4793" s="3" t="str">
        <f>IFERROR((VLOOKUP(B4793,Returns!$A$3:$B$802,2,0)),"No")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VLOOKUP(M4794,People!$A$2:$B$5,2,0)</f>
        <v>Anna Andreadi</v>
      </c>
      <c r="W4794" s="3" t="str">
        <f>IFERROR((VLOOKUP(B4794,Returns!$A$3:$B$802,2,0)),"No")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VLOOKUP(M4795,People!$A$2:$B$5,2,0)</f>
        <v>Chuck Magee</v>
      </c>
      <c r="W4795" s="3" t="str">
        <f>IFERROR((VLOOKUP(B4795,Returns!$A$3:$B$802,2,0)),"No")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VLOOKUP(M4796,People!$A$2:$B$5,2,0)</f>
        <v>Anna Andreadi</v>
      </c>
      <c r="W4796" s="3" t="str">
        <f>IFERROR((VLOOKUP(B4796,Returns!$A$3:$B$802,2,0)),"No")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VLOOKUP(M4797,People!$A$2:$B$5,2,0)</f>
        <v>Cassandra Brandow</v>
      </c>
      <c r="W4797" s="3" t="str">
        <f>IFERROR((VLOOKUP(B4797,Returns!$A$3:$B$802,2,0)),"No")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VLOOKUP(M4798,People!$A$2:$B$5,2,0)</f>
        <v>Cassandra Brandow</v>
      </c>
      <c r="W4798" s="3" t="str">
        <f>IFERROR((VLOOKUP(B4798,Returns!$A$3:$B$802,2,0)),"No")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VLOOKUP(M4799,People!$A$2:$B$5,2,0)</f>
        <v>Cassandra Brandow</v>
      </c>
      <c r="W4799" s="3" t="str">
        <f>IFERROR((VLOOKUP(B4799,Returns!$A$3:$B$802,2,0)),"No")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VLOOKUP(M4800,People!$A$2:$B$5,2,0)</f>
        <v>Cassandra Brandow</v>
      </c>
      <c r="W4800" s="3" t="str">
        <f>IFERROR((VLOOKUP(B4800,Returns!$A$3:$B$802,2,0)),"No")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VLOOKUP(M4801,People!$A$2:$B$5,2,0)</f>
        <v>Cassandra Brandow</v>
      </c>
      <c r="W4801" s="3" t="str">
        <f>IFERROR((VLOOKUP(B4801,Returns!$A$3:$B$802,2,0)),"No")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VLOOKUP(M4802,People!$A$2:$B$5,2,0)</f>
        <v>Cassandra Brandow</v>
      </c>
      <c r="W4802" s="3" t="str">
        <f>IFERROR((VLOOKUP(B4802,Returns!$A$3:$B$802,2,0)),"No")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VLOOKUP(M4803,People!$A$2:$B$5,2,0)</f>
        <v>Cassandra Brandow</v>
      </c>
      <c r="W4803" s="3" t="str">
        <f>IFERROR((VLOOKUP(B4803,Returns!$A$3:$B$802,2,0)),"No")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VLOOKUP(M4804,People!$A$2:$B$5,2,0)</f>
        <v>Cassandra Brandow</v>
      </c>
      <c r="W4804" s="3" t="str">
        <f>IFERROR((VLOOKUP(B4804,Returns!$A$3:$B$802,2,0)),"No")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VLOOKUP(M4805,People!$A$2:$B$5,2,0)</f>
        <v>Chuck Magee</v>
      </c>
      <c r="W4805" s="3" t="str">
        <f>IFERROR((VLOOKUP(B4805,Returns!$A$3:$B$802,2,0)),"No")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VLOOKUP(M4806,People!$A$2:$B$5,2,0)</f>
        <v>Chuck Magee</v>
      </c>
      <c r="W4806" s="3" t="str">
        <f>IFERROR((VLOOKUP(B4806,Returns!$A$3:$B$802,2,0)),"No")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VLOOKUP(M4807,People!$A$2:$B$5,2,0)</f>
        <v>Anna Andreadi</v>
      </c>
      <c r="W4807" s="3" t="str">
        <f>IFERROR((VLOOKUP(B4807,Returns!$A$3:$B$802,2,0)),"No")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VLOOKUP(M4808,People!$A$2:$B$5,2,0)</f>
        <v>Anna Andreadi</v>
      </c>
      <c r="W4808" s="3" t="str">
        <f>IFERROR((VLOOKUP(B4808,Returns!$A$3:$B$802,2,0)),"No")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VLOOKUP(M4809,People!$A$2:$B$5,2,0)</f>
        <v>Anna Andreadi</v>
      </c>
      <c r="W4809" s="3" t="str">
        <f>IFERROR((VLOOKUP(B4809,Returns!$A$3:$B$802,2,0)),"No")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VLOOKUP(M4810,People!$A$2:$B$5,2,0)</f>
        <v>Chuck Magee</v>
      </c>
      <c r="W4810" s="3" t="str">
        <f>IFERROR((VLOOKUP(B4810,Returns!$A$3:$B$802,2,0)),"No")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VLOOKUP(M4811,People!$A$2:$B$5,2,0)</f>
        <v>Kelly Williams</v>
      </c>
      <c r="W4811" s="3" t="str">
        <f>IFERROR((VLOOKUP(B4811,Returns!$A$3:$B$802,2,0)),"No")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VLOOKUP(M4812,People!$A$2:$B$5,2,0)</f>
        <v>Kelly Williams</v>
      </c>
      <c r="W4812" s="3" t="str">
        <f>IFERROR((VLOOKUP(B4812,Returns!$A$3:$B$802,2,0)),"No")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VLOOKUP(M4813,People!$A$2:$B$5,2,0)</f>
        <v>Chuck Magee</v>
      </c>
      <c r="W4813" s="3" t="str">
        <f>IFERROR((VLOOKUP(B4813,Returns!$A$3:$B$802,2,0)),"No")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VLOOKUP(M4814,People!$A$2:$B$5,2,0)</f>
        <v>Chuck Magee</v>
      </c>
      <c r="W4814" s="3" t="str">
        <f>IFERROR((VLOOKUP(B4814,Returns!$A$3:$B$802,2,0)),"No")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VLOOKUP(M4815,People!$A$2:$B$5,2,0)</f>
        <v>Chuck Magee</v>
      </c>
      <c r="W4815" s="3" t="str">
        <f>IFERROR((VLOOKUP(B4815,Returns!$A$3:$B$802,2,0)),"No")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VLOOKUP(M4816,People!$A$2:$B$5,2,0)</f>
        <v>Anna Andreadi</v>
      </c>
      <c r="W4816" s="3" t="str">
        <f>IFERROR((VLOOKUP(B4816,Returns!$A$3:$B$802,2,0)),"No")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VLOOKUP(M4817,People!$A$2:$B$5,2,0)</f>
        <v>Chuck Magee</v>
      </c>
      <c r="W4817" s="3" t="str">
        <f>IFERROR((VLOOKUP(B4817,Returns!$A$3:$B$802,2,0)),"No")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VLOOKUP(M4818,People!$A$2:$B$5,2,0)</f>
        <v>Chuck Magee</v>
      </c>
      <c r="W4818" s="3" t="str">
        <f>IFERROR((VLOOKUP(B4818,Returns!$A$3:$B$802,2,0)),"No")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VLOOKUP(M4819,People!$A$2:$B$5,2,0)</f>
        <v>Chuck Magee</v>
      </c>
      <c r="W4819" s="3" t="str">
        <f>IFERROR((VLOOKUP(B4819,Returns!$A$3:$B$802,2,0)),"No")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VLOOKUP(M4820,People!$A$2:$B$5,2,0)</f>
        <v>Chuck Magee</v>
      </c>
      <c r="W4820" s="3" t="str">
        <f>IFERROR((VLOOKUP(B4820,Returns!$A$3:$B$802,2,0)),"No")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VLOOKUP(M4821,People!$A$2:$B$5,2,0)</f>
        <v>Chuck Magee</v>
      </c>
      <c r="W4821" s="3" t="str">
        <f>IFERROR((VLOOKUP(B4821,Returns!$A$3:$B$802,2,0)),"No")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VLOOKUP(M4822,People!$A$2:$B$5,2,0)</f>
        <v>Kelly Williams</v>
      </c>
      <c r="W4822" s="3" t="str">
        <f>IFERROR((VLOOKUP(B4822,Returns!$A$3:$B$802,2,0)),"No")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VLOOKUP(M4823,People!$A$2:$B$5,2,0)</f>
        <v>Kelly Williams</v>
      </c>
      <c r="W4823" s="3" t="str">
        <f>IFERROR((VLOOKUP(B4823,Returns!$A$3:$B$802,2,0)),"No")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VLOOKUP(M4824,People!$A$2:$B$5,2,0)</f>
        <v>Anna Andreadi</v>
      </c>
      <c r="W4824" s="3" t="str">
        <f>IFERROR((VLOOKUP(B4824,Returns!$A$3:$B$802,2,0)),"No")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VLOOKUP(M4825,People!$A$2:$B$5,2,0)</f>
        <v>Chuck Magee</v>
      </c>
      <c r="W4825" s="3" t="str">
        <f>IFERROR((VLOOKUP(B4825,Returns!$A$3:$B$802,2,0)),"No")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VLOOKUP(M4826,People!$A$2:$B$5,2,0)</f>
        <v>Chuck Magee</v>
      </c>
      <c r="W4826" s="3" t="str">
        <f>IFERROR((VLOOKUP(B4826,Returns!$A$3:$B$802,2,0)),"No")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VLOOKUP(M4827,People!$A$2:$B$5,2,0)</f>
        <v>Chuck Magee</v>
      </c>
      <c r="W4827" s="3" t="str">
        <f>IFERROR((VLOOKUP(B4827,Returns!$A$3:$B$802,2,0)),"No")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VLOOKUP(M4828,People!$A$2:$B$5,2,0)</f>
        <v>Anna Andreadi</v>
      </c>
      <c r="W4828" s="3" t="str">
        <f>IFERROR((VLOOKUP(B4828,Returns!$A$3:$B$802,2,0)),"No")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VLOOKUP(M4829,People!$A$2:$B$5,2,0)</f>
        <v>Cassandra Brandow</v>
      </c>
      <c r="W4829" s="3" t="str">
        <f>IFERROR((VLOOKUP(B4829,Returns!$A$3:$B$802,2,0)),"No")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VLOOKUP(M4830,People!$A$2:$B$5,2,0)</f>
        <v>Cassandra Brandow</v>
      </c>
      <c r="W4830" s="3" t="str">
        <f>IFERROR((VLOOKUP(B4830,Returns!$A$3:$B$802,2,0)),"No")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VLOOKUP(M4831,People!$A$2:$B$5,2,0)</f>
        <v>Chuck Magee</v>
      </c>
      <c r="W4831" s="3" t="str">
        <f>IFERROR((VLOOKUP(B4831,Returns!$A$3:$B$802,2,0)),"No")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VLOOKUP(M4832,People!$A$2:$B$5,2,0)</f>
        <v>Kelly Williams</v>
      </c>
      <c r="W4832" s="3" t="str">
        <f>IFERROR((VLOOKUP(B4832,Returns!$A$3:$B$802,2,0)),"No")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VLOOKUP(M4833,People!$A$2:$B$5,2,0)</f>
        <v>Kelly Williams</v>
      </c>
      <c r="W4833" s="3" t="str">
        <f>IFERROR((VLOOKUP(B4833,Returns!$A$3:$B$802,2,0)),"No")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VLOOKUP(M4834,People!$A$2:$B$5,2,0)</f>
        <v>Kelly Williams</v>
      </c>
      <c r="W4834" s="3" t="str">
        <f>IFERROR((VLOOKUP(B4834,Returns!$A$3:$B$802,2,0)),"No")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VLOOKUP(M4835,People!$A$2:$B$5,2,0)</f>
        <v>Kelly Williams</v>
      </c>
      <c r="W4835" s="3" t="str">
        <f>IFERROR((VLOOKUP(B4835,Returns!$A$3:$B$802,2,0)),"No")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VLOOKUP(M4836,People!$A$2:$B$5,2,0)</f>
        <v>Anna Andreadi</v>
      </c>
      <c r="W4836" s="3" t="str">
        <f>IFERROR((VLOOKUP(B4836,Returns!$A$3:$B$802,2,0)),"No")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VLOOKUP(M4837,People!$A$2:$B$5,2,0)</f>
        <v>Anna Andreadi</v>
      </c>
      <c r="W4837" s="3" t="str">
        <f>IFERROR((VLOOKUP(B4837,Returns!$A$3:$B$802,2,0)),"No")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VLOOKUP(M4838,People!$A$2:$B$5,2,0)</f>
        <v>Anna Andreadi</v>
      </c>
      <c r="W4838" s="3" t="str">
        <f>IFERROR((VLOOKUP(B4838,Returns!$A$3:$B$802,2,0)),"No")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VLOOKUP(M4839,People!$A$2:$B$5,2,0)</f>
        <v>Chuck Magee</v>
      </c>
      <c r="W4839" s="3" t="str">
        <f>IFERROR((VLOOKUP(B4839,Returns!$A$3:$B$802,2,0)),"No")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VLOOKUP(M4840,People!$A$2:$B$5,2,0)</f>
        <v>Chuck Magee</v>
      </c>
      <c r="W4840" s="3" t="str">
        <f>IFERROR((VLOOKUP(B4840,Returns!$A$3:$B$802,2,0)),"No")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VLOOKUP(M4841,People!$A$2:$B$5,2,0)</f>
        <v>Chuck Magee</v>
      </c>
      <c r="W4841" s="3" t="str">
        <f>IFERROR((VLOOKUP(B4841,Returns!$A$3:$B$802,2,0)),"No")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VLOOKUP(M4842,People!$A$2:$B$5,2,0)</f>
        <v>Cassandra Brandow</v>
      </c>
      <c r="W4842" s="3" t="str">
        <f>IFERROR((VLOOKUP(B4842,Returns!$A$3:$B$802,2,0)),"No")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VLOOKUP(M4843,People!$A$2:$B$5,2,0)</f>
        <v>Chuck Magee</v>
      </c>
      <c r="W4843" s="3" t="str">
        <f>IFERROR((VLOOKUP(B4843,Returns!$A$3:$B$802,2,0)),"No")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VLOOKUP(M4844,People!$A$2:$B$5,2,0)</f>
        <v>Cassandra Brandow</v>
      </c>
      <c r="W4844" s="3" t="str">
        <f>IFERROR((VLOOKUP(B4844,Returns!$A$3:$B$802,2,0)),"No")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VLOOKUP(M4845,People!$A$2:$B$5,2,0)</f>
        <v>Chuck Magee</v>
      </c>
      <c r="W4845" s="3" t="str">
        <f>IFERROR((VLOOKUP(B4845,Returns!$A$3:$B$802,2,0)),"No")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VLOOKUP(M4846,People!$A$2:$B$5,2,0)</f>
        <v>Anna Andreadi</v>
      </c>
      <c r="W4846" s="3" t="str">
        <f>IFERROR((VLOOKUP(B4846,Returns!$A$3:$B$802,2,0)),"No")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VLOOKUP(M4847,People!$A$2:$B$5,2,0)</f>
        <v>Chuck Magee</v>
      </c>
      <c r="W4847" s="3" t="str">
        <f>IFERROR((VLOOKUP(B4847,Returns!$A$3:$B$802,2,0)),"No")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VLOOKUP(M4848,People!$A$2:$B$5,2,0)</f>
        <v>Anna Andreadi</v>
      </c>
      <c r="W4848" s="3" t="str">
        <f>IFERROR((VLOOKUP(B4848,Returns!$A$3:$B$802,2,0)),"No")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VLOOKUP(M4849,People!$A$2:$B$5,2,0)</f>
        <v>Anna Andreadi</v>
      </c>
      <c r="W4849" s="3" t="str">
        <f>IFERROR((VLOOKUP(B4849,Returns!$A$3:$B$802,2,0)),"No")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VLOOKUP(M4850,People!$A$2:$B$5,2,0)</f>
        <v>Anna Andreadi</v>
      </c>
      <c r="W4850" s="3" t="str">
        <f>IFERROR((VLOOKUP(B4850,Returns!$A$3:$B$802,2,0)),"No")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VLOOKUP(M4851,People!$A$2:$B$5,2,0)</f>
        <v>Anna Andreadi</v>
      </c>
      <c r="W4851" s="3" t="str">
        <f>IFERROR((VLOOKUP(B4851,Returns!$A$3:$B$802,2,0)),"No")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VLOOKUP(M4852,People!$A$2:$B$5,2,0)</f>
        <v>Anna Andreadi</v>
      </c>
      <c r="W4852" s="3" t="str">
        <f>IFERROR((VLOOKUP(B4852,Returns!$A$3:$B$802,2,0)),"No")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VLOOKUP(M4853,People!$A$2:$B$5,2,0)</f>
        <v>Anna Andreadi</v>
      </c>
      <c r="W4853" s="3" t="str">
        <f>IFERROR((VLOOKUP(B4853,Returns!$A$3:$B$802,2,0)),"No")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VLOOKUP(M4854,People!$A$2:$B$5,2,0)</f>
        <v>Anna Andreadi</v>
      </c>
      <c r="W4854" s="3" t="str">
        <f>IFERROR((VLOOKUP(B4854,Returns!$A$3:$B$802,2,0)),"No")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VLOOKUP(M4855,People!$A$2:$B$5,2,0)</f>
        <v>Anna Andreadi</v>
      </c>
      <c r="W4855" s="3" t="str">
        <f>IFERROR((VLOOKUP(B4855,Returns!$A$3:$B$802,2,0)),"No")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VLOOKUP(M4856,People!$A$2:$B$5,2,0)</f>
        <v>Anna Andreadi</v>
      </c>
      <c r="W4856" s="3" t="str">
        <f>IFERROR((VLOOKUP(B4856,Returns!$A$3:$B$802,2,0)),"No")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VLOOKUP(M4857,People!$A$2:$B$5,2,0)</f>
        <v>Anna Andreadi</v>
      </c>
      <c r="W4857" s="3" t="str">
        <f>IFERROR((VLOOKUP(B4857,Returns!$A$3:$B$802,2,0)),"No")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VLOOKUP(M4858,People!$A$2:$B$5,2,0)</f>
        <v>Anna Andreadi</v>
      </c>
      <c r="W4858" s="3" t="str">
        <f>IFERROR((VLOOKUP(B4858,Returns!$A$3:$B$802,2,0)),"No")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VLOOKUP(M4859,People!$A$2:$B$5,2,0)</f>
        <v>Anna Andreadi</v>
      </c>
      <c r="W4859" s="3" t="str">
        <f>IFERROR((VLOOKUP(B4859,Returns!$A$3:$B$802,2,0)),"No")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VLOOKUP(M4860,People!$A$2:$B$5,2,0)</f>
        <v>Anna Andreadi</v>
      </c>
      <c r="W4860" s="3" t="str">
        <f>IFERROR((VLOOKUP(B4860,Returns!$A$3:$B$802,2,0)),"No")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VLOOKUP(M4861,People!$A$2:$B$5,2,0)</f>
        <v>Kelly Williams</v>
      </c>
      <c r="W4861" s="3" t="str">
        <f>IFERROR((VLOOKUP(B4861,Returns!$A$3:$B$802,2,0)),"No")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VLOOKUP(M4862,People!$A$2:$B$5,2,0)</f>
        <v>Chuck Magee</v>
      </c>
      <c r="W4862" s="3" t="str">
        <f>IFERROR((VLOOKUP(B4862,Returns!$A$3:$B$802,2,0)),"No")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VLOOKUP(M4863,People!$A$2:$B$5,2,0)</f>
        <v>Kelly Williams</v>
      </c>
      <c r="W4863" s="3" t="str">
        <f>IFERROR((VLOOKUP(B4863,Returns!$A$3:$B$802,2,0)),"No")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VLOOKUP(M4864,People!$A$2:$B$5,2,0)</f>
        <v>Chuck Magee</v>
      </c>
      <c r="W4864" s="3" t="str">
        <f>IFERROR((VLOOKUP(B4864,Returns!$A$3:$B$802,2,0)),"No")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VLOOKUP(M4865,People!$A$2:$B$5,2,0)</f>
        <v>Chuck Magee</v>
      </c>
      <c r="W4865" s="3" t="str">
        <f>IFERROR((VLOOKUP(B4865,Returns!$A$3:$B$802,2,0)),"No")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VLOOKUP(M4866,People!$A$2:$B$5,2,0)</f>
        <v>Chuck Magee</v>
      </c>
      <c r="W4866" s="3" t="str">
        <f>IFERROR((VLOOKUP(B4866,Returns!$A$3:$B$802,2,0)),"No")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VLOOKUP(M4867,People!$A$2:$B$5,2,0)</f>
        <v>Anna Andreadi</v>
      </c>
      <c r="W4867" s="3" t="str">
        <f>IFERROR((VLOOKUP(B4867,Returns!$A$3:$B$802,2,0)),"No")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VLOOKUP(M4868,People!$A$2:$B$5,2,0)</f>
        <v>Anna Andreadi</v>
      </c>
      <c r="W4868" s="3" t="str">
        <f>IFERROR((VLOOKUP(B4868,Returns!$A$3:$B$802,2,0)),"No")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VLOOKUP(M4869,People!$A$2:$B$5,2,0)</f>
        <v>Anna Andreadi</v>
      </c>
      <c r="W4869" s="3" t="str">
        <f>IFERROR((VLOOKUP(B4869,Returns!$A$3:$B$802,2,0)),"No")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VLOOKUP(M4870,People!$A$2:$B$5,2,0)</f>
        <v>Anna Andreadi</v>
      </c>
      <c r="W4870" s="3" t="str">
        <f>IFERROR((VLOOKUP(B4870,Returns!$A$3:$B$802,2,0)),"No")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VLOOKUP(M4871,People!$A$2:$B$5,2,0)</f>
        <v>Chuck Magee</v>
      </c>
      <c r="W4871" s="3" t="str">
        <f>IFERROR((VLOOKUP(B4871,Returns!$A$3:$B$802,2,0)),"No")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VLOOKUP(M4872,People!$A$2:$B$5,2,0)</f>
        <v>Chuck Magee</v>
      </c>
      <c r="W4872" s="3" t="str">
        <f>IFERROR((VLOOKUP(B4872,Returns!$A$3:$B$802,2,0)),"No")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VLOOKUP(M4873,People!$A$2:$B$5,2,0)</f>
        <v>Kelly Williams</v>
      </c>
      <c r="W4873" s="3" t="str">
        <f>IFERROR((VLOOKUP(B4873,Returns!$A$3:$B$802,2,0)),"No")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VLOOKUP(M4874,People!$A$2:$B$5,2,0)</f>
        <v>Kelly Williams</v>
      </c>
      <c r="W4874" s="3" t="str">
        <f>IFERROR((VLOOKUP(B4874,Returns!$A$3:$B$802,2,0)),"No")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VLOOKUP(M4875,People!$A$2:$B$5,2,0)</f>
        <v>Kelly Williams</v>
      </c>
      <c r="W4875" s="3" t="str">
        <f>IFERROR((VLOOKUP(B4875,Returns!$A$3:$B$802,2,0)),"No")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VLOOKUP(M4876,People!$A$2:$B$5,2,0)</f>
        <v>Kelly Williams</v>
      </c>
      <c r="W4876" s="3" t="str">
        <f>IFERROR((VLOOKUP(B4876,Returns!$A$3:$B$802,2,0)),"No")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VLOOKUP(M4877,People!$A$2:$B$5,2,0)</f>
        <v>Chuck Magee</v>
      </c>
      <c r="W4877" s="3" t="str">
        <f>IFERROR((VLOOKUP(B4877,Returns!$A$3:$B$802,2,0)),"No")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VLOOKUP(M4878,People!$A$2:$B$5,2,0)</f>
        <v>Cassandra Brandow</v>
      </c>
      <c r="W4878" s="3" t="str">
        <f>IFERROR((VLOOKUP(B4878,Returns!$A$3:$B$802,2,0)),"No")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VLOOKUP(M4879,People!$A$2:$B$5,2,0)</f>
        <v>Cassandra Brandow</v>
      </c>
      <c r="W4879" s="3" t="str">
        <f>IFERROR((VLOOKUP(B4879,Returns!$A$3:$B$802,2,0)),"No")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VLOOKUP(M4880,People!$A$2:$B$5,2,0)</f>
        <v>Cassandra Brandow</v>
      </c>
      <c r="W4880" s="3" t="str">
        <f>IFERROR((VLOOKUP(B4880,Returns!$A$3:$B$802,2,0)),"No")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VLOOKUP(M4881,People!$A$2:$B$5,2,0)</f>
        <v>Cassandra Brandow</v>
      </c>
      <c r="W4881" s="3" t="str">
        <f>IFERROR((VLOOKUP(B4881,Returns!$A$3:$B$802,2,0)),"No")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VLOOKUP(M4882,People!$A$2:$B$5,2,0)</f>
        <v>Cassandra Brandow</v>
      </c>
      <c r="W4882" s="3" t="str">
        <f>IFERROR((VLOOKUP(B4882,Returns!$A$3:$B$802,2,0)),"No")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VLOOKUP(M4883,People!$A$2:$B$5,2,0)</f>
        <v>Cassandra Brandow</v>
      </c>
      <c r="W4883" s="3" t="str">
        <f>IFERROR((VLOOKUP(B4883,Returns!$A$3:$B$802,2,0)),"No")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VLOOKUP(M4884,People!$A$2:$B$5,2,0)</f>
        <v>Cassandra Brandow</v>
      </c>
      <c r="W4884" s="3" t="str">
        <f>IFERROR((VLOOKUP(B4884,Returns!$A$3:$B$802,2,0)),"No")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VLOOKUP(M4885,People!$A$2:$B$5,2,0)</f>
        <v>Anna Andreadi</v>
      </c>
      <c r="W4885" s="3" t="str">
        <f>IFERROR((VLOOKUP(B4885,Returns!$A$3:$B$802,2,0)),"No")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VLOOKUP(M4886,People!$A$2:$B$5,2,0)</f>
        <v>Anna Andreadi</v>
      </c>
      <c r="W4886" s="3" t="str">
        <f>IFERROR((VLOOKUP(B4886,Returns!$A$3:$B$802,2,0)),"No")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VLOOKUP(M4887,People!$A$2:$B$5,2,0)</f>
        <v>Kelly Williams</v>
      </c>
      <c r="W4887" s="3" t="str">
        <f>IFERROR((VLOOKUP(B4887,Returns!$A$3:$B$802,2,0)),"No")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VLOOKUP(M4888,People!$A$2:$B$5,2,0)</f>
        <v>Cassandra Brandow</v>
      </c>
      <c r="W4888" s="3" t="str">
        <f>IFERROR((VLOOKUP(B4888,Returns!$A$3:$B$802,2,0)),"No")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VLOOKUP(M4889,People!$A$2:$B$5,2,0)</f>
        <v>Cassandra Brandow</v>
      </c>
      <c r="W4889" s="3" t="str">
        <f>IFERROR((VLOOKUP(B4889,Returns!$A$3:$B$802,2,0)),"No")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VLOOKUP(M4890,People!$A$2:$B$5,2,0)</f>
        <v>Cassandra Brandow</v>
      </c>
      <c r="W4890" s="3" t="str">
        <f>IFERROR((VLOOKUP(B4890,Returns!$A$3:$B$802,2,0)),"No")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VLOOKUP(M4891,People!$A$2:$B$5,2,0)</f>
        <v>Cassandra Brandow</v>
      </c>
      <c r="W4891" s="3" t="str">
        <f>IFERROR((VLOOKUP(B4891,Returns!$A$3:$B$802,2,0)),"No")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VLOOKUP(M4892,People!$A$2:$B$5,2,0)</f>
        <v>Anna Andreadi</v>
      </c>
      <c r="W4892" s="3" t="str">
        <f>IFERROR((VLOOKUP(B4892,Returns!$A$3:$B$802,2,0)),"No")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VLOOKUP(M4893,People!$A$2:$B$5,2,0)</f>
        <v>Anna Andreadi</v>
      </c>
      <c r="W4893" s="3" t="str">
        <f>IFERROR((VLOOKUP(B4893,Returns!$A$3:$B$802,2,0)),"No")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VLOOKUP(M4894,People!$A$2:$B$5,2,0)</f>
        <v>Anna Andreadi</v>
      </c>
      <c r="W4894" s="3" t="str">
        <f>IFERROR((VLOOKUP(B4894,Returns!$A$3:$B$802,2,0)),"No")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VLOOKUP(M4895,People!$A$2:$B$5,2,0)</f>
        <v>Anna Andreadi</v>
      </c>
      <c r="W4895" s="3" t="str">
        <f>IFERROR((VLOOKUP(B4895,Returns!$A$3:$B$802,2,0)),"No")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VLOOKUP(M4896,People!$A$2:$B$5,2,0)</f>
        <v>Anna Andreadi</v>
      </c>
      <c r="W4896" s="3" t="str">
        <f>IFERROR((VLOOKUP(B4896,Returns!$A$3:$B$802,2,0)),"No")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VLOOKUP(M4897,People!$A$2:$B$5,2,0)</f>
        <v>Anna Andreadi</v>
      </c>
      <c r="W4897" s="3" t="str">
        <f>IFERROR((VLOOKUP(B4897,Returns!$A$3:$B$802,2,0)),"No")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VLOOKUP(M4898,People!$A$2:$B$5,2,0)</f>
        <v>Anna Andreadi</v>
      </c>
      <c r="W4898" s="3" t="str">
        <f>IFERROR((VLOOKUP(B4898,Returns!$A$3:$B$802,2,0)),"No")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VLOOKUP(M4899,People!$A$2:$B$5,2,0)</f>
        <v>Chuck Magee</v>
      </c>
      <c r="W4899" s="3" t="str">
        <f>IFERROR((VLOOKUP(B4899,Returns!$A$3:$B$802,2,0)),"No")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VLOOKUP(M4900,People!$A$2:$B$5,2,0)</f>
        <v>Chuck Magee</v>
      </c>
      <c r="W4900" s="3" t="str">
        <f>IFERROR((VLOOKUP(B4900,Returns!$A$3:$B$802,2,0)),"No")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VLOOKUP(M4901,People!$A$2:$B$5,2,0)</f>
        <v>Anna Andreadi</v>
      </c>
      <c r="W4901" s="3" t="str">
        <f>IFERROR((VLOOKUP(B4901,Returns!$A$3:$B$802,2,0)),"No")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VLOOKUP(M4902,People!$A$2:$B$5,2,0)</f>
        <v>Anna Andreadi</v>
      </c>
      <c r="W4902" s="3" t="str">
        <f>IFERROR((VLOOKUP(B4902,Returns!$A$3:$B$802,2,0)),"No")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VLOOKUP(M4903,People!$A$2:$B$5,2,0)</f>
        <v>Anna Andreadi</v>
      </c>
      <c r="W4903" s="3" t="str">
        <f>IFERROR((VLOOKUP(B4903,Returns!$A$3:$B$802,2,0)),"No")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VLOOKUP(M4904,People!$A$2:$B$5,2,0)</f>
        <v>Chuck Magee</v>
      </c>
      <c r="W4904" s="3" t="str">
        <f>IFERROR((VLOOKUP(B4904,Returns!$A$3:$B$802,2,0)),"No")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VLOOKUP(M4905,People!$A$2:$B$5,2,0)</f>
        <v>Chuck Magee</v>
      </c>
      <c r="W4905" s="3" t="str">
        <f>IFERROR((VLOOKUP(B4905,Returns!$A$3:$B$802,2,0)),"No")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VLOOKUP(M4906,People!$A$2:$B$5,2,0)</f>
        <v>Kelly Williams</v>
      </c>
      <c r="W4906" s="3" t="str">
        <f>IFERROR((VLOOKUP(B4906,Returns!$A$3:$B$802,2,0)),"No")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VLOOKUP(M4907,People!$A$2:$B$5,2,0)</f>
        <v>Chuck Magee</v>
      </c>
      <c r="W4907" s="3" t="str">
        <f>IFERROR((VLOOKUP(B4907,Returns!$A$3:$B$802,2,0)),"No")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VLOOKUP(M4908,People!$A$2:$B$5,2,0)</f>
        <v>Chuck Magee</v>
      </c>
      <c r="W4908" s="3" t="str">
        <f>IFERROR((VLOOKUP(B4908,Returns!$A$3:$B$802,2,0)),"No")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VLOOKUP(M4909,People!$A$2:$B$5,2,0)</f>
        <v>Chuck Magee</v>
      </c>
      <c r="W4909" s="3" t="str">
        <f>IFERROR((VLOOKUP(B4909,Returns!$A$3:$B$802,2,0)),"No")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VLOOKUP(M4910,People!$A$2:$B$5,2,0)</f>
        <v>Chuck Magee</v>
      </c>
      <c r="W4910" s="3" t="str">
        <f>IFERROR((VLOOKUP(B4910,Returns!$A$3:$B$802,2,0)),"No")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VLOOKUP(M4911,People!$A$2:$B$5,2,0)</f>
        <v>Cassandra Brandow</v>
      </c>
      <c r="W4911" s="3" t="str">
        <f>IFERROR((VLOOKUP(B4911,Returns!$A$3:$B$802,2,0)),"No")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VLOOKUP(M4912,People!$A$2:$B$5,2,0)</f>
        <v>Cassandra Brandow</v>
      </c>
      <c r="W4912" s="3" t="str">
        <f>IFERROR((VLOOKUP(B4912,Returns!$A$3:$B$802,2,0)),"No")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VLOOKUP(M4913,People!$A$2:$B$5,2,0)</f>
        <v>Cassandra Brandow</v>
      </c>
      <c r="W4913" s="3" t="str">
        <f>IFERROR((VLOOKUP(B4913,Returns!$A$3:$B$802,2,0)),"No")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VLOOKUP(M4914,People!$A$2:$B$5,2,0)</f>
        <v>Cassandra Brandow</v>
      </c>
      <c r="W4914" s="3" t="str">
        <f>IFERROR((VLOOKUP(B4914,Returns!$A$3:$B$802,2,0)),"No")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VLOOKUP(M4915,People!$A$2:$B$5,2,0)</f>
        <v>Cassandra Brandow</v>
      </c>
      <c r="W4915" s="3" t="str">
        <f>IFERROR((VLOOKUP(B4915,Returns!$A$3:$B$802,2,0)),"No")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VLOOKUP(M4916,People!$A$2:$B$5,2,0)</f>
        <v>Anna Andreadi</v>
      </c>
      <c r="W4916" s="3" t="str">
        <f>IFERROR((VLOOKUP(B4916,Returns!$A$3:$B$802,2,0)),"No")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VLOOKUP(M4917,People!$A$2:$B$5,2,0)</f>
        <v>Anna Andreadi</v>
      </c>
      <c r="W4917" s="3" t="str">
        <f>IFERROR((VLOOKUP(B4917,Returns!$A$3:$B$802,2,0)),"No")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VLOOKUP(M4918,People!$A$2:$B$5,2,0)</f>
        <v>Kelly Williams</v>
      </c>
      <c r="W4918" s="3" t="str">
        <f>IFERROR((VLOOKUP(B4918,Returns!$A$3:$B$802,2,0)),"No")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VLOOKUP(M4919,People!$A$2:$B$5,2,0)</f>
        <v>Kelly Williams</v>
      </c>
      <c r="W4919" s="3" t="str">
        <f>IFERROR((VLOOKUP(B4919,Returns!$A$3:$B$802,2,0)),"No")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VLOOKUP(M4920,People!$A$2:$B$5,2,0)</f>
        <v>Chuck Magee</v>
      </c>
      <c r="W4920" s="3" t="str">
        <f>IFERROR((VLOOKUP(B4920,Returns!$A$3:$B$802,2,0)),"No")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VLOOKUP(M4921,People!$A$2:$B$5,2,0)</f>
        <v>Chuck Magee</v>
      </c>
      <c r="W4921" s="3" t="str">
        <f>IFERROR((VLOOKUP(B4921,Returns!$A$3:$B$802,2,0)),"No")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VLOOKUP(M4922,People!$A$2:$B$5,2,0)</f>
        <v>Kelly Williams</v>
      </c>
      <c r="W4922" s="3" t="str">
        <f>IFERROR((VLOOKUP(B4922,Returns!$A$3:$B$802,2,0)),"No")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VLOOKUP(M4923,People!$A$2:$B$5,2,0)</f>
        <v>Cassandra Brandow</v>
      </c>
      <c r="W4923" s="3" t="str">
        <f>IFERROR((VLOOKUP(B4923,Returns!$A$3:$B$802,2,0)),"No")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VLOOKUP(M4924,People!$A$2:$B$5,2,0)</f>
        <v>Cassandra Brandow</v>
      </c>
      <c r="W4924" s="3" t="str">
        <f>IFERROR((VLOOKUP(B4924,Returns!$A$3:$B$802,2,0)),"No")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VLOOKUP(M4925,People!$A$2:$B$5,2,0)</f>
        <v>Cassandra Brandow</v>
      </c>
      <c r="W4925" s="3" t="str">
        <f>IFERROR((VLOOKUP(B4925,Returns!$A$3:$B$802,2,0)),"No")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VLOOKUP(M4926,People!$A$2:$B$5,2,0)</f>
        <v>Cassandra Brandow</v>
      </c>
      <c r="W4926" s="3" t="str">
        <f>IFERROR((VLOOKUP(B4926,Returns!$A$3:$B$802,2,0)),"No")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VLOOKUP(M4927,People!$A$2:$B$5,2,0)</f>
        <v>Chuck Magee</v>
      </c>
      <c r="W4927" s="3" t="str">
        <f>IFERROR((VLOOKUP(B4927,Returns!$A$3:$B$802,2,0)),"No")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VLOOKUP(M4928,People!$A$2:$B$5,2,0)</f>
        <v>Kelly Williams</v>
      </c>
      <c r="W4928" s="3" t="str">
        <f>IFERROR((VLOOKUP(B4928,Returns!$A$3:$B$802,2,0)),"No")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VLOOKUP(M4929,People!$A$2:$B$5,2,0)</f>
        <v>Chuck Magee</v>
      </c>
      <c r="W4929" s="3" t="str">
        <f>IFERROR((VLOOKUP(B4929,Returns!$A$3:$B$802,2,0)),"No")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VLOOKUP(M4930,People!$A$2:$B$5,2,0)</f>
        <v>Chuck Magee</v>
      </c>
      <c r="W4930" s="3" t="str">
        <f>IFERROR((VLOOKUP(B4930,Returns!$A$3:$B$802,2,0)),"No")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VLOOKUP(M4931,People!$A$2:$B$5,2,0)</f>
        <v>Chuck Magee</v>
      </c>
      <c r="W4931" s="3" t="str">
        <f>IFERROR((VLOOKUP(B4931,Returns!$A$3:$B$802,2,0)),"No")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VLOOKUP(M4932,People!$A$2:$B$5,2,0)</f>
        <v>Chuck Magee</v>
      </c>
      <c r="W4932" s="3" t="str">
        <f>IFERROR((VLOOKUP(B4932,Returns!$A$3:$B$802,2,0)),"No")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VLOOKUP(M4933,People!$A$2:$B$5,2,0)</f>
        <v>Anna Andreadi</v>
      </c>
      <c r="W4933" s="3" t="str">
        <f>IFERROR((VLOOKUP(B4933,Returns!$A$3:$B$802,2,0)),"No")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VLOOKUP(M4934,People!$A$2:$B$5,2,0)</f>
        <v>Anna Andreadi</v>
      </c>
      <c r="W4934" s="3" t="str">
        <f>IFERROR((VLOOKUP(B4934,Returns!$A$3:$B$802,2,0)),"No")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VLOOKUP(M4935,People!$A$2:$B$5,2,0)</f>
        <v>Anna Andreadi</v>
      </c>
      <c r="W4935" s="3" t="str">
        <f>IFERROR((VLOOKUP(B4935,Returns!$A$3:$B$802,2,0)),"No")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VLOOKUP(M4936,People!$A$2:$B$5,2,0)</f>
        <v>Anna Andreadi</v>
      </c>
      <c r="W4936" s="3" t="str">
        <f>IFERROR((VLOOKUP(B4936,Returns!$A$3:$B$802,2,0)),"No")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VLOOKUP(M4937,People!$A$2:$B$5,2,0)</f>
        <v>Anna Andreadi</v>
      </c>
      <c r="W4937" s="3" t="str">
        <f>IFERROR((VLOOKUP(B4937,Returns!$A$3:$B$802,2,0)),"No")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VLOOKUP(M4938,People!$A$2:$B$5,2,0)</f>
        <v>Cassandra Brandow</v>
      </c>
      <c r="W4938" s="3" t="str">
        <f>IFERROR((VLOOKUP(B4938,Returns!$A$3:$B$802,2,0)),"No")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VLOOKUP(M4939,People!$A$2:$B$5,2,0)</f>
        <v>Anna Andreadi</v>
      </c>
      <c r="W4939" s="3" t="str">
        <f>IFERROR((VLOOKUP(B4939,Returns!$A$3:$B$802,2,0)),"No")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VLOOKUP(M4940,People!$A$2:$B$5,2,0)</f>
        <v>Anna Andreadi</v>
      </c>
      <c r="W4940" s="3" t="str">
        <f>IFERROR((VLOOKUP(B4940,Returns!$A$3:$B$802,2,0)),"No")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VLOOKUP(M4941,People!$A$2:$B$5,2,0)</f>
        <v>Anna Andreadi</v>
      </c>
      <c r="W4941" s="3" t="str">
        <f>IFERROR((VLOOKUP(B4941,Returns!$A$3:$B$802,2,0)),"No")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VLOOKUP(M4942,People!$A$2:$B$5,2,0)</f>
        <v>Chuck Magee</v>
      </c>
      <c r="W4942" s="3" t="str">
        <f>IFERROR((VLOOKUP(B4942,Returns!$A$3:$B$802,2,0)),"No")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VLOOKUP(M4943,People!$A$2:$B$5,2,0)</f>
        <v>Chuck Magee</v>
      </c>
      <c r="W4943" s="3" t="str">
        <f>IFERROR((VLOOKUP(B4943,Returns!$A$3:$B$802,2,0)),"No")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VLOOKUP(M4944,People!$A$2:$B$5,2,0)</f>
        <v>Chuck Magee</v>
      </c>
      <c r="W4944" s="3" t="str">
        <f>IFERROR((VLOOKUP(B4944,Returns!$A$3:$B$802,2,0)),"No")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VLOOKUP(M4945,People!$A$2:$B$5,2,0)</f>
        <v>Kelly Williams</v>
      </c>
      <c r="W4945" s="3" t="str">
        <f>IFERROR((VLOOKUP(B4945,Returns!$A$3:$B$802,2,0)),"No")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VLOOKUP(M4946,People!$A$2:$B$5,2,0)</f>
        <v>Anna Andreadi</v>
      </c>
      <c r="W4946" s="3" t="str">
        <f>IFERROR((VLOOKUP(B4946,Returns!$A$3:$B$802,2,0)),"No")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VLOOKUP(M4947,People!$A$2:$B$5,2,0)</f>
        <v>Anna Andreadi</v>
      </c>
      <c r="W4947" s="3" t="str">
        <f>IFERROR((VLOOKUP(B4947,Returns!$A$3:$B$802,2,0)),"No")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VLOOKUP(M4948,People!$A$2:$B$5,2,0)</f>
        <v>Anna Andreadi</v>
      </c>
      <c r="W4948" s="3" t="str">
        <f>IFERROR((VLOOKUP(B4948,Returns!$A$3:$B$802,2,0)),"No")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VLOOKUP(M4949,People!$A$2:$B$5,2,0)</f>
        <v>Anna Andreadi</v>
      </c>
      <c r="W4949" s="3" t="str">
        <f>IFERROR((VLOOKUP(B4949,Returns!$A$3:$B$802,2,0)),"No")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VLOOKUP(M4950,People!$A$2:$B$5,2,0)</f>
        <v>Anna Andreadi</v>
      </c>
      <c r="W4950" s="3" t="str">
        <f>IFERROR((VLOOKUP(B4950,Returns!$A$3:$B$802,2,0)),"No")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VLOOKUP(M4951,People!$A$2:$B$5,2,0)</f>
        <v>Anna Andreadi</v>
      </c>
      <c r="W4951" s="3" t="str">
        <f>IFERROR((VLOOKUP(B4951,Returns!$A$3:$B$802,2,0)),"No")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VLOOKUP(M4952,People!$A$2:$B$5,2,0)</f>
        <v>Chuck Magee</v>
      </c>
      <c r="W4952" s="3" t="str">
        <f>IFERROR((VLOOKUP(B4952,Returns!$A$3:$B$802,2,0)),"No")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VLOOKUP(M4953,People!$A$2:$B$5,2,0)</f>
        <v>Kelly Williams</v>
      </c>
      <c r="W4953" s="3" t="str">
        <f>IFERROR((VLOOKUP(B4953,Returns!$A$3:$B$802,2,0)),"No")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VLOOKUP(M4954,People!$A$2:$B$5,2,0)</f>
        <v>Anna Andreadi</v>
      </c>
      <c r="W4954" s="3" t="str">
        <f>IFERROR((VLOOKUP(B4954,Returns!$A$3:$B$802,2,0)),"No")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VLOOKUP(M4955,People!$A$2:$B$5,2,0)</f>
        <v>Chuck Magee</v>
      </c>
      <c r="W4955" s="3" t="str">
        <f>IFERROR((VLOOKUP(B4955,Returns!$A$3:$B$802,2,0)),"No")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VLOOKUP(M4956,People!$A$2:$B$5,2,0)</f>
        <v>Anna Andreadi</v>
      </c>
      <c r="W4956" s="3" t="str">
        <f>IFERROR((VLOOKUP(B4956,Returns!$A$3:$B$802,2,0)),"No")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VLOOKUP(M4957,People!$A$2:$B$5,2,0)</f>
        <v>Anna Andreadi</v>
      </c>
      <c r="W4957" s="3" t="str">
        <f>IFERROR((VLOOKUP(B4957,Returns!$A$3:$B$802,2,0)),"No")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VLOOKUP(M4958,People!$A$2:$B$5,2,0)</f>
        <v>Anna Andreadi</v>
      </c>
      <c r="W4958" s="3" t="str">
        <f>IFERROR((VLOOKUP(B4958,Returns!$A$3:$B$802,2,0)),"No")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VLOOKUP(M4959,People!$A$2:$B$5,2,0)</f>
        <v>Kelly Williams</v>
      </c>
      <c r="W4959" s="3" t="str">
        <f>IFERROR((VLOOKUP(B4959,Returns!$A$3:$B$802,2,0)),"No")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VLOOKUP(M4960,People!$A$2:$B$5,2,0)</f>
        <v>Kelly Williams</v>
      </c>
      <c r="W4960" s="3" t="str">
        <f>IFERROR((VLOOKUP(B4960,Returns!$A$3:$B$802,2,0)),"No")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VLOOKUP(M4961,People!$A$2:$B$5,2,0)</f>
        <v>Anna Andreadi</v>
      </c>
      <c r="W4961" s="3" t="str">
        <f>IFERROR((VLOOKUP(B4961,Returns!$A$3:$B$802,2,0)),"No")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VLOOKUP(M4962,People!$A$2:$B$5,2,0)</f>
        <v>Anna Andreadi</v>
      </c>
      <c r="W4962" s="3" t="str">
        <f>IFERROR((VLOOKUP(B4962,Returns!$A$3:$B$802,2,0)),"No")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VLOOKUP(M4963,People!$A$2:$B$5,2,0)</f>
        <v>Anna Andreadi</v>
      </c>
      <c r="W4963" s="3" t="str">
        <f>IFERROR((VLOOKUP(B4963,Returns!$A$3:$B$802,2,0)),"No")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VLOOKUP(M4964,People!$A$2:$B$5,2,0)</f>
        <v>Anna Andreadi</v>
      </c>
      <c r="W4964" s="3" t="str">
        <f>IFERROR((VLOOKUP(B4964,Returns!$A$3:$B$802,2,0)),"No")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VLOOKUP(M4965,People!$A$2:$B$5,2,0)</f>
        <v>Anna Andreadi</v>
      </c>
      <c r="W4965" s="3" t="str">
        <f>IFERROR((VLOOKUP(B4965,Returns!$A$3:$B$802,2,0)),"No")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VLOOKUP(M4966,People!$A$2:$B$5,2,0)</f>
        <v>Cassandra Brandow</v>
      </c>
      <c r="W4966" s="3" t="str">
        <f>IFERROR((VLOOKUP(B4966,Returns!$A$3:$B$802,2,0)),"No")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VLOOKUP(M4967,People!$A$2:$B$5,2,0)</f>
        <v>Cassandra Brandow</v>
      </c>
      <c r="W4967" s="3" t="str">
        <f>IFERROR((VLOOKUP(B4967,Returns!$A$3:$B$802,2,0)),"No")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VLOOKUP(M4968,People!$A$2:$B$5,2,0)</f>
        <v>Chuck Magee</v>
      </c>
      <c r="W4968" s="3" t="str">
        <f>IFERROR((VLOOKUP(B4968,Returns!$A$3:$B$802,2,0)),"No")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VLOOKUP(M4969,People!$A$2:$B$5,2,0)</f>
        <v>Chuck Magee</v>
      </c>
      <c r="W4969" s="3" t="str">
        <f>IFERROR((VLOOKUP(B4969,Returns!$A$3:$B$802,2,0)),"No")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VLOOKUP(M4970,People!$A$2:$B$5,2,0)</f>
        <v>Chuck Magee</v>
      </c>
      <c r="W4970" s="3" t="str">
        <f>IFERROR((VLOOKUP(B4970,Returns!$A$3:$B$802,2,0)),"No")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VLOOKUP(M4971,People!$A$2:$B$5,2,0)</f>
        <v>Chuck Magee</v>
      </c>
      <c r="W4971" s="3" t="str">
        <f>IFERROR((VLOOKUP(B4971,Returns!$A$3:$B$802,2,0)),"No")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VLOOKUP(M4972,People!$A$2:$B$5,2,0)</f>
        <v>Cassandra Brandow</v>
      </c>
      <c r="W4972" s="3" t="str">
        <f>IFERROR((VLOOKUP(B4972,Returns!$A$3:$B$802,2,0)),"No")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VLOOKUP(M4973,People!$A$2:$B$5,2,0)</f>
        <v>Cassandra Brandow</v>
      </c>
      <c r="W4973" s="3" t="str">
        <f>IFERROR((VLOOKUP(B4973,Returns!$A$3:$B$802,2,0)),"No")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VLOOKUP(M4974,People!$A$2:$B$5,2,0)</f>
        <v>Cassandra Brandow</v>
      </c>
      <c r="W4974" s="3" t="str">
        <f>IFERROR((VLOOKUP(B4974,Returns!$A$3:$B$802,2,0)),"No")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VLOOKUP(M4975,People!$A$2:$B$5,2,0)</f>
        <v>Cassandra Brandow</v>
      </c>
      <c r="W4975" s="3" t="str">
        <f>IFERROR((VLOOKUP(B4975,Returns!$A$3:$B$802,2,0)),"No")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VLOOKUP(M4976,People!$A$2:$B$5,2,0)</f>
        <v>Anna Andreadi</v>
      </c>
      <c r="W4976" s="3" t="str">
        <f>IFERROR((VLOOKUP(B4976,Returns!$A$3:$B$802,2,0)),"No")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VLOOKUP(M4977,People!$A$2:$B$5,2,0)</f>
        <v>Cassandra Brandow</v>
      </c>
      <c r="W4977" s="3" t="str">
        <f>IFERROR((VLOOKUP(B4977,Returns!$A$3:$B$802,2,0)),"No")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VLOOKUP(M4978,People!$A$2:$B$5,2,0)</f>
        <v>Chuck Magee</v>
      </c>
      <c r="W4978" s="3" t="str">
        <f>IFERROR((VLOOKUP(B4978,Returns!$A$3:$B$802,2,0)),"No")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VLOOKUP(M4979,People!$A$2:$B$5,2,0)</f>
        <v>Chuck Magee</v>
      </c>
      <c r="W4979" s="3" t="str">
        <f>IFERROR((VLOOKUP(B4979,Returns!$A$3:$B$802,2,0)),"No")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VLOOKUP(M4980,People!$A$2:$B$5,2,0)</f>
        <v>Chuck Magee</v>
      </c>
      <c r="W4980" s="3" t="str">
        <f>IFERROR((VLOOKUP(B4980,Returns!$A$3:$B$802,2,0)),"No")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VLOOKUP(M4981,People!$A$2:$B$5,2,0)</f>
        <v>Kelly Williams</v>
      </c>
      <c r="W4981" s="3" t="str">
        <f>IFERROR((VLOOKUP(B4981,Returns!$A$3:$B$802,2,0)),"No")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VLOOKUP(M4982,People!$A$2:$B$5,2,0)</f>
        <v>Kelly Williams</v>
      </c>
      <c r="W4982" s="3" t="str">
        <f>IFERROR((VLOOKUP(B4982,Returns!$A$3:$B$802,2,0)),"No")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VLOOKUP(M4983,People!$A$2:$B$5,2,0)</f>
        <v>Kelly Williams</v>
      </c>
      <c r="W4983" s="3" t="str">
        <f>IFERROR((VLOOKUP(B4983,Returns!$A$3:$B$802,2,0)),"No")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VLOOKUP(M4984,People!$A$2:$B$5,2,0)</f>
        <v>Anna Andreadi</v>
      </c>
      <c r="W4984" s="3" t="str">
        <f>IFERROR((VLOOKUP(B4984,Returns!$A$3:$B$802,2,0)),"No")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VLOOKUP(M4985,People!$A$2:$B$5,2,0)</f>
        <v>Anna Andreadi</v>
      </c>
      <c r="W4985" s="3" t="str">
        <f>IFERROR((VLOOKUP(B4985,Returns!$A$3:$B$802,2,0)),"No")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VLOOKUP(M4986,People!$A$2:$B$5,2,0)</f>
        <v>Cassandra Brandow</v>
      </c>
      <c r="W4986" s="3" t="str">
        <f>IFERROR((VLOOKUP(B4986,Returns!$A$3:$B$802,2,0)),"No")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VLOOKUP(M4987,People!$A$2:$B$5,2,0)</f>
        <v>Chuck Magee</v>
      </c>
      <c r="W4987" s="3" t="str">
        <f>IFERROR((VLOOKUP(B4987,Returns!$A$3:$B$802,2,0)),"No")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VLOOKUP(M4988,People!$A$2:$B$5,2,0)</f>
        <v>Anna Andreadi</v>
      </c>
      <c r="W4988" s="3" t="str">
        <f>IFERROR((VLOOKUP(B4988,Returns!$A$3:$B$802,2,0)),"No")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VLOOKUP(M4989,People!$A$2:$B$5,2,0)</f>
        <v>Anna Andreadi</v>
      </c>
      <c r="W4989" s="3" t="str">
        <f>IFERROR((VLOOKUP(B4989,Returns!$A$3:$B$802,2,0)),"No")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VLOOKUP(M4990,People!$A$2:$B$5,2,0)</f>
        <v>Anna Andreadi</v>
      </c>
      <c r="W4990" s="3" t="str">
        <f>IFERROR((VLOOKUP(B4990,Returns!$A$3:$B$802,2,0)),"No")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VLOOKUP(M4991,People!$A$2:$B$5,2,0)</f>
        <v>Anna Andreadi</v>
      </c>
      <c r="W4991" s="3" t="str">
        <f>IFERROR((VLOOKUP(B4991,Returns!$A$3:$B$802,2,0)),"No")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VLOOKUP(M4992,People!$A$2:$B$5,2,0)</f>
        <v>Anna Andreadi</v>
      </c>
      <c r="W4992" s="3" t="str">
        <f>IFERROR((VLOOKUP(B4992,Returns!$A$3:$B$802,2,0)),"No")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VLOOKUP(M4993,People!$A$2:$B$5,2,0)</f>
        <v>Kelly Williams</v>
      </c>
      <c r="W4993" s="3" t="str">
        <f>IFERROR((VLOOKUP(B4993,Returns!$A$3:$B$802,2,0)),"No")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VLOOKUP(M4994,People!$A$2:$B$5,2,0)</f>
        <v>Cassandra Brandow</v>
      </c>
      <c r="W4994" s="3" t="str">
        <f>IFERROR((VLOOKUP(B4994,Returns!$A$3:$B$802,2,0)),"No")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VLOOKUP(M4995,People!$A$2:$B$5,2,0)</f>
        <v>Cassandra Brandow</v>
      </c>
      <c r="W4995" s="3" t="str">
        <f>IFERROR((VLOOKUP(B4995,Returns!$A$3:$B$802,2,0)),"No")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VLOOKUP(M4996,People!$A$2:$B$5,2,0)</f>
        <v>Cassandra Brandow</v>
      </c>
      <c r="W4996" s="3" t="str">
        <f>IFERROR((VLOOKUP(B4996,Returns!$A$3:$B$802,2,0)),"No")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VLOOKUP(M4997,People!$A$2:$B$5,2,0)</f>
        <v>Chuck Magee</v>
      </c>
      <c r="W4997" s="3" t="str">
        <f>IFERROR((VLOOKUP(B4997,Returns!$A$3:$B$802,2,0)),"No")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VLOOKUP(M4998,People!$A$2:$B$5,2,0)</f>
        <v>Cassandra Brandow</v>
      </c>
      <c r="W4998" s="3" t="str">
        <f>IFERROR((VLOOKUP(B4998,Returns!$A$3:$B$802,2,0)),"No")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VLOOKUP(M4999,People!$A$2:$B$5,2,0)</f>
        <v>Cassandra Brandow</v>
      </c>
      <c r="W4999" s="3" t="str">
        <f>IFERROR((VLOOKUP(B4999,Returns!$A$3:$B$802,2,0)),"No")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VLOOKUP(M5000,People!$A$2:$B$5,2,0)</f>
        <v>Anna Andreadi</v>
      </c>
      <c r="W5000" s="3" t="str">
        <f>IFERROR((VLOOKUP(B5000,Returns!$A$3:$B$802,2,0)),"No")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VLOOKUP(M5001,People!$A$2:$B$5,2,0)</f>
        <v>Anna Andreadi</v>
      </c>
      <c r="W5001" s="3" t="str">
        <f>IFERROR((VLOOKUP(B5001,Returns!$A$3:$B$802,2,0)),"No")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VLOOKUP(M5002,People!$A$2:$B$5,2,0)</f>
        <v>Anna Andreadi</v>
      </c>
      <c r="W5002" s="3" t="str">
        <f>IFERROR((VLOOKUP(B5002,Returns!$A$3:$B$802,2,0)),"No")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VLOOKUP(M5003,People!$A$2:$B$5,2,0)</f>
        <v>Cassandra Brandow</v>
      </c>
      <c r="W5003" s="3" t="str">
        <f>IFERROR((VLOOKUP(B5003,Returns!$A$3:$B$802,2,0)),"No")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VLOOKUP(M5004,People!$A$2:$B$5,2,0)</f>
        <v>Cassandra Brandow</v>
      </c>
      <c r="W5004" s="3" t="str">
        <f>IFERROR((VLOOKUP(B5004,Returns!$A$3:$B$802,2,0)),"No")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VLOOKUP(M5005,People!$A$2:$B$5,2,0)</f>
        <v>Anna Andreadi</v>
      </c>
      <c r="W5005" s="3" t="str">
        <f>IFERROR((VLOOKUP(B5005,Returns!$A$3:$B$802,2,0)),"No")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VLOOKUP(M5006,People!$A$2:$B$5,2,0)</f>
        <v>Cassandra Brandow</v>
      </c>
      <c r="W5006" s="3" t="str">
        <f>IFERROR((VLOOKUP(B5006,Returns!$A$3:$B$802,2,0)),"No")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VLOOKUP(M5007,People!$A$2:$B$5,2,0)</f>
        <v>Kelly Williams</v>
      </c>
      <c r="W5007" s="3" t="str">
        <f>IFERROR((VLOOKUP(B5007,Returns!$A$3:$B$802,2,0)),"No")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VLOOKUP(M5008,People!$A$2:$B$5,2,0)</f>
        <v>Chuck Magee</v>
      </c>
      <c r="W5008" s="3" t="str">
        <f>IFERROR((VLOOKUP(B5008,Returns!$A$3:$B$802,2,0)),"No")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VLOOKUP(M5009,People!$A$2:$B$5,2,0)</f>
        <v>Chuck Magee</v>
      </c>
      <c r="W5009" s="3" t="str">
        <f>IFERROR((VLOOKUP(B5009,Returns!$A$3:$B$802,2,0)),"No")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VLOOKUP(M5010,People!$A$2:$B$5,2,0)</f>
        <v>Chuck Magee</v>
      </c>
      <c r="W5010" s="3" t="str">
        <f>IFERROR((VLOOKUP(B5010,Returns!$A$3:$B$802,2,0)),"No")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VLOOKUP(M5011,People!$A$2:$B$5,2,0)</f>
        <v>Chuck Magee</v>
      </c>
      <c r="W5011" s="3" t="str">
        <f>IFERROR((VLOOKUP(B5011,Returns!$A$3:$B$802,2,0)),"No")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VLOOKUP(M5012,People!$A$2:$B$5,2,0)</f>
        <v>Chuck Magee</v>
      </c>
      <c r="W5012" s="3" t="str">
        <f>IFERROR((VLOOKUP(B5012,Returns!$A$3:$B$802,2,0)),"No")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VLOOKUP(M5013,People!$A$2:$B$5,2,0)</f>
        <v>Anna Andreadi</v>
      </c>
      <c r="W5013" s="3" t="str">
        <f>IFERROR((VLOOKUP(B5013,Returns!$A$3:$B$802,2,0)),"No")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VLOOKUP(M5014,People!$A$2:$B$5,2,0)</f>
        <v>Chuck Magee</v>
      </c>
      <c r="W5014" s="3" t="str">
        <f>IFERROR((VLOOKUP(B5014,Returns!$A$3:$B$802,2,0)),"No")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VLOOKUP(M5015,People!$A$2:$B$5,2,0)</f>
        <v>Chuck Magee</v>
      </c>
      <c r="W5015" s="3" t="str">
        <f>IFERROR((VLOOKUP(B5015,Returns!$A$3:$B$802,2,0)),"No")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VLOOKUP(M5016,People!$A$2:$B$5,2,0)</f>
        <v>Chuck Magee</v>
      </c>
      <c r="W5016" s="3" t="str">
        <f>IFERROR((VLOOKUP(B5016,Returns!$A$3:$B$802,2,0)),"No")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VLOOKUP(M5017,People!$A$2:$B$5,2,0)</f>
        <v>Chuck Magee</v>
      </c>
      <c r="W5017" s="3" t="str">
        <f>IFERROR((VLOOKUP(B5017,Returns!$A$3:$B$802,2,0)),"No")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VLOOKUP(M5018,People!$A$2:$B$5,2,0)</f>
        <v>Chuck Magee</v>
      </c>
      <c r="W5018" s="3" t="str">
        <f>IFERROR((VLOOKUP(B5018,Returns!$A$3:$B$802,2,0)),"No")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VLOOKUP(M5019,People!$A$2:$B$5,2,0)</f>
        <v>Anna Andreadi</v>
      </c>
      <c r="W5019" s="3" t="str">
        <f>IFERROR((VLOOKUP(B5019,Returns!$A$3:$B$802,2,0)),"No")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VLOOKUP(M5020,People!$A$2:$B$5,2,0)</f>
        <v>Anna Andreadi</v>
      </c>
      <c r="W5020" s="3" t="str">
        <f>IFERROR((VLOOKUP(B5020,Returns!$A$3:$B$802,2,0)),"No")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VLOOKUP(M5021,People!$A$2:$B$5,2,0)</f>
        <v>Anna Andreadi</v>
      </c>
      <c r="W5021" s="3" t="str">
        <f>IFERROR((VLOOKUP(B5021,Returns!$A$3:$B$802,2,0)),"No")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VLOOKUP(M5022,People!$A$2:$B$5,2,0)</f>
        <v>Chuck Magee</v>
      </c>
      <c r="W5022" s="3" t="str">
        <f>IFERROR((VLOOKUP(B5022,Returns!$A$3:$B$802,2,0)),"No")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VLOOKUP(M5023,People!$A$2:$B$5,2,0)</f>
        <v>Anna Andreadi</v>
      </c>
      <c r="W5023" s="3" t="str">
        <f>IFERROR((VLOOKUP(B5023,Returns!$A$3:$B$802,2,0)),"No")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VLOOKUP(M5024,People!$A$2:$B$5,2,0)</f>
        <v>Anna Andreadi</v>
      </c>
      <c r="W5024" s="3" t="str">
        <f>IFERROR((VLOOKUP(B5024,Returns!$A$3:$B$802,2,0)),"No")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VLOOKUP(M5025,People!$A$2:$B$5,2,0)</f>
        <v>Anna Andreadi</v>
      </c>
      <c r="W5025" s="3" t="str">
        <f>IFERROR((VLOOKUP(B5025,Returns!$A$3:$B$802,2,0)),"No")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VLOOKUP(M5026,People!$A$2:$B$5,2,0)</f>
        <v>Kelly Williams</v>
      </c>
      <c r="W5026" s="3" t="str">
        <f>IFERROR((VLOOKUP(B5026,Returns!$A$3:$B$802,2,0)),"No")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VLOOKUP(M5027,People!$A$2:$B$5,2,0)</f>
        <v>Kelly Williams</v>
      </c>
      <c r="W5027" s="3" t="str">
        <f>IFERROR((VLOOKUP(B5027,Returns!$A$3:$B$802,2,0)),"No")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VLOOKUP(M5028,People!$A$2:$B$5,2,0)</f>
        <v>Kelly Williams</v>
      </c>
      <c r="W5028" s="3" t="str">
        <f>IFERROR((VLOOKUP(B5028,Returns!$A$3:$B$802,2,0)),"No")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VLOOKUP(M5029,People!$A$2:$B$5,2,0)</f>
        <v>Kelly Williams</v>
      </c>
      <c r="W5029" s="3" t="str">
        <f>IFERROR((VLOOKUP(B5029,Returns!$A$3:$B$802,2,0)),"No")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VLOOKUP(M5030,People!$A$2:$B$5,2,0)</f>
        <v>Kelly Williams</v>
      </c>
      <c r="W5030" s="3" t="str">
        <f>IFERROR((VLOOKUP(B5030,Returns!$A$3:$B$802,2,0)),"No")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VLOOKUP(M5031,People!$A$2:$B$5,2,0)</f>
        <v>Anna Andreadi</v>
      </c>
      <c r="W5031" s="3" t="str">
        <f>IFERROR((VLOOKUP(B5031,Returns!$A$3:$B$802,2,0)),"No")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VLOOKUP(M5032,People!$A$2:$B$5,2,0)</f>
        <v>Anna Andreadi</v>
      </c>
      <c r="W5032" s="3" t="str">
        <f>IFERROR((VLOOKUP(B5032,Returns!$A$3:$B$802,2,0)),"No")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VLOOKUP(M5033,People!$A$2:$B$5,2,0)</f>
        <v>Anna Andreadi</v>
      </c>
      <c r="W5033" s="3" t="str">
        <f>IFERROR((VLOOKUP(B5033,Returns!$A$3:$B$802,2,0)),"No")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VLOOKUP(M5034,People!$A$2:$B$5,2,0)</f>
        <v>Chuck Magee</v>
      </c>
      <c r="W5034" s="3" t="str">
        <f>IFERROR((VLOOKUP(B5034,Returns!$A$3:$B$802,2,0)),"No")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VLOOKUP(M5035,People!$A$2:$B$5,2,0)</f>
        <v>Chuck Magee</v>
      </c>
      <c r="W5035" s="3" t="str">
        <f>IFERROR((VLOOKUP(B5035,Returns!$A$3:$B$802,2,0)),"No")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VLOOKUP(M5036,People!$A$2:$B$5,2,0)</f>
        <v>Kelly Williams</v>
      </c>
      <c r="W5036" s="3" t="str">
        <f>IFERROR((VLOOKUP(B5036,Returns!$A$3:$B$802,2,0)),"No")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VLOOKUP(M5037,People!$A$2:$B$5,2,0)</f>
        <v>Anna Andreadi</v>
      </c>
      <c r="W5037" s="3" t="str">
        <f>IFERROR((VLOOKUP(B5037,Returns!$A$3:$B$802,2,0)),"No")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VLOOKUP(M5038,People!$A$2:$B$5,2,0)</f>
        <v>Anna Andreadi</v>
      </c>
      <c r="W5038" s="3" t="str">
        <f>IFERROR((VLOOKUP(B5038,Returns!$A$3:$B$802,2,0)),"No")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VLOOKUP(M5039,People!$A$2:$B$5,2,0)</f>
        <v>Kelly Williams</v>
      </c>
      <c r="W5039" s="3" t="str">
        <f>IFERROR((VLOOKUP(B5039,Returns!$A$3:$B$802,2,0)),"No")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VLOOKUP(M5040,People!$A$2:$B$5,2,0)</f>
        <v>Chuck Magee</v>
      </c>
      <c r="W5040" s="3" t="str">
        <f>IFERROR((VLOOKUP(B5040,Returns!$A$3:$B$802,2,0)),"No")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VLOOKUP(M5041,People!$A$2:$B$5,2,0)</f>
        <v>Chuck Magee</v>
      </c>
      <c r="W5041" s="3" t="str">
        <f>IFERROR((VLOOKUP(B5041,Returns!$A$3:$B$802,2,0)),"No")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VLOOKUP(M5042,People!$A$2:$B$5,2,0)</f>
        <v>Chuck Magee</v>
      </c>
      <c r="W5042" s="3" t="str">
        <f>IFERROR((VLOOKUP(B5042,Returns!$A$3:$B$802,2,0)),"No")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VLOOKUP(M5043,People!$A$2:$B$5,2,0)</f>
        <v>Anna Andreadi</v>
      </c>
      <c r="W5043" s="3" t="str">
        <f>IFERROR((VLOOKUP(B5043,Returns!$A$3:$B$802,2,0)),"No")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VLOOKUP(M5044,People!$A$2:$B$5,2,0)</f>
        <v>Anna Andreadi</v>
      </c>
      <c r="W5044" s="3" t="str">
        <f>IFERROR((VLOOKUP(B5044,Returns!$A$3:$B$802,2,0)),"No")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VLOOKUP(M5045,People!$A$2:$B$5,2,0)</f>
        <v>Anna Andreadi</v>
      </c>
      <c r="W5045" s="3" t="str">
        <f>IFERROR((VLOOKUP(B5045,Returns!$A$3:$B$802,2,0)),"No")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VLOOKUP(M5046,People!$A$2:$B$5,2,0)</f>
        <v>Anna Andreadi</v>
      </c>
      <c r="W5046" s="3" t="str">
        <f>IFERROR((VLOOKUP(B5046,Returns!$A$3:$B$802,2,0)),"No")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VLOOKUP(M5047,People!$A$2:$B$5,2,0)</f>
        <v>Anna Andreadi</v>
      </c>
      <c r="W5047" s="3" t="str">
        <f>IFERROR((VLOOKUP(B5047,Returns!$A$3:$B$802,2,0)),"No")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VLOOKUP(M5048,People!$A$2:$B$5,2,0)</f>
        <v>Anna Andreadi</v>
      </c>
      <c r="W5048" s="3" t="str">
        <f>IFERROR((VLOOKUP(B5048,Returns!$A$3:$B$802,2,0)),"No")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VLOOKUP(M5049,People!$A$2:$B$5,2,0)</f>
        <v>Anna Andreadi</v>
      </c>
      <c r="W5049" s="3" t="str">
        <f>IFERROR((VLOOKUP(B5049,Returns!$A$3:$B$802,2,0)),"No")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VLOOKUP(M5050,People!$A$2:$B$5,2,0)</f>
        <v>Kelly Williams</v>
      </c>
      <c r="W5050" s="3" t="str">
        <f>IFERROR((VLOOKUP(B5050,Returns!$A$3:$B$802,2,0)),"No")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VLOOKUP(M5051,People!$A$2:$B$5,2,0)</f>
        <v>Kelly Williams</v>
      </c>
      <c r="W5051" s="3" t="str">
        <f>IFERROR((VLOOKUP(B5051,Returns!$A$3:$B$802,2,0)),"No")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VLOOKUP(M5052,People!$A$2:$B$5,2,0)</f>
        <v>Anna Andreadi</v>
      </c>
      <c r="W5052" s="3" t="str">
        <f>IFERROR((VLOOKUP(B5052,Returns!$A$3:$B$802,2,0)),"No")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VLOOKUP(M5053,People!$A$2:$B$5,2,0)</f>
        <v>Chuck Magee</v>
      </c>
      <c r="W5053" s="3" t="str">
        <f>IFERROR((VLOOKUP(B5053,Returns!$A$3:$B$802,2,0)),"No")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VLOOKUP(M5054,People!$A$2:$B$5,2,0)</f>
        <v>Cassandra Brandow</v>
      </c>
      <c r="W5054" s="3" t="str">
        <f>IFERROR((VLOOKUP(B5054,Returns!$A$3:$B$802,2,0)),"No")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VLOOKUP(M5055,People!$A$2:$B$5,2,0)</f>
        <v>Kelly Williams</v>
      </c>
      <c r="W5055" s="3" t="str">
        <f>IFERROR((VLOOKUP(B5055,Returns!$A$3:$B$802,2,0)),"No")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VLOOKUP(M5056,People!$A$2:$B$5,2,0)</f>
        <v>Kelly Williams</v>
      </c>
      <c r="W5056" s="3" t="str">
        <f>IFERROR((VLOOKUP(B5056,Returns!$A$3:$B$802,2,0)),"No")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VLOOKUP(M5057,People!$A$2:$B$5,2,0)</f>
        <v>Kelly Williams</v>
      </c>
      <c r="W5057" s="3" t="str">
        <f>IFERROR((VLOOKUP(B5057,Returns!$A$3:$B$802,2,0)),"No")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VLOOKUP(M5058,People!$A$2:$B$5,2,0)</f>
        <v>Anna Andreadi</v>
      </c>
      <c r="W5058" s="3" t="str">
        <f>IFERROR((VLOOKUP(B5058,Returns!$A$3:$B$802,2,0)),"No")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VLOOKUP(M5059,People!$A$2:$B$5,2,0)</f>
        <v>Anna Andreadi</v>
      </c>
      <c r="W5059" s="3" t="str">
        <f>IFERROR((VLOOKUP(B5059,Returns!$A$3:$B$802,2,0)),"No")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VLOOKUP(M5060,People!$A$2:$B$5,2,0)</f>
        <v>Chuck Magee</v>
      </c>
      <c r="W5060" s="3" t="str">
        <f>IFERROR((VLOOKUP(B5060,Returns!$A$3:$B$802,2,0)),"No")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VLOOKUP(M5061,People!$A$2:$B$5,2,0)</f>
        <v>Cassandra Brandow</v>
      </c>
      <c r="W5061" s="3" t="str">
        <f>IFERROR((VLOOKUP(B5061,Returns!$A$3:$B$802,2,0)),"No")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VLOOKUP(M5062,People!$A$2:$B$5,2,0)</f>
        <v>Cassandra Brandow</v>
      </c>
      <c r="W5062" s="3" t="str">
        <f>IFERROR((VLOOKUP(B5062,Returns!$A$3:$B$802,2,0)),"No")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VLOOKUP(M5063,People!$A$2:$B$5,2,0)</f>
        <v>Kelly Williams</v>
      </c>
      <c r="W5063" s="3" t="str">
        <f>IFERROR((VLOOKUP(B5063,Returns!$A$3:$B$802,2,0)),"No")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VLOOKUP(M5064,People!$A$2:$B$5,2,0)</f>
        <v>Kelly Williams</v>
      </c>
      <c r="W5064" s="3" t="str">
        <f>IFERROR((VLOOKUP(B5064,Returns!$A$3:$B$802,2,0)),"No")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VLOOKUP(M5065,People!$A$2:$B$5,2,0)</f>
        <v>Kelly Williams</v>
      </c>
      <c r="W5065" s="3" t="str">
        <f>IFERROR((VLOOKUP(B5065,Returns!$A$3:$B$802,2,0)),"No")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VLOOKUP(M5066,People!$A$2:$B$5,2,0)</f>
        <v>Chuck Magee</v>
      </c>
      <c r="W5066" s="3" t="str">
        <f>IFERROR((VLOOKUP(B5066,Returns!$A$3:$B$802,2,0)),"No")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VLOOKUP(M5067,People!$A$2:$B$5,2,0)</f>
        <v>Cassandra Brandow</v>
      </c>
      <c r="W5067" s="3" t="str">
        <f>IFERROR((VLOOKUP(B5067,Returns!$A$3:$B$802,2,0)),"No")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VLOOKUP(M5068,People!$A$2:$B$5,2,0)</f>
        <v>Cassandra Brandow</v>
      </c>
      <c r="W5068" s="3" t="str">
        <f>IFERROR((VLOOKUP(B5068,Returns!$A$3:$B$802,2,0)),"No")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VLOOKUP(M5069,People!$A$2:$B$5,2,0)</f>
        <v>Anna Andreadi</v>
      </c>
      <c r="W5069" s="3" t="str">
        <f>IFERROR((VLOOKUP(B5069,Returns!$A$3:$B$802,2,0)),"No")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VLOOKUP(M5070,People!$A$2:$B$5,2,0)</f>
        <v>Kelly Williams</v>
      </c>
      <c r="W5070" s="3" t="str">
        <f>IFERROR((VLOOKUP(B5070,Returns!$A$3:$B$802,2,0)),"No")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VLOOKUP(M5071,People!$A$2:$B$5,2,0)</f>
        <v>Kelly Williams</v>
      </c>
      <c r="W5071" s="3" t="str">
        <f>IFERROR((VLOOKUP(B5071,Returns!$A$3:$B$802,2,0)),"No")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VLOOKUP(M5072,People!$A$2:$B$5,2,0)</f>
        <v>Kelly Williams</v>
      </c>
      <c r="W5072" s="3" t="str">
        <f>IFERROR((VLOOKUP(B5072,Returns!$A$3:$B$802,2,0)),"No")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VLOOKUP(M5073,People!$A$2:$B$5,2,0)</f>
        <v>Kelly Williams</v>
      </c>
      <c r="W5073" s="3" t="str">
        <f>IFERROR((VLOOKUP(B5073,Returns!$A$3:$B$802,2,0)),"No")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VLOOKUP(M5074,People!$A$2:$B$5,2,0)</f>
        <v>Kelly Williams</v>
      </c>
      <c r="W5074" s="3" t="str">
        <f>IFERROR((VLOOKUP(B5074,Returns!$A$3:$B$802,2,0)),"No")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VLOOKUP(M5075,People!$A$2:$B$5,2,0)</f>
        <v>Anna Andreadi</v>
      </c>
      <c r="W5075" s="3" t="str">
        <f>IFERROR((VLOOKUP(B5075,Returns!$A$3:$B$802,2,0)),"No")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VLOOKUP(M5076,People!$A$2:$B$5,2,0)</f>
        <v>Anna Andreadi</v>
      </c>
      <c r="W5076" s="3" t="str">
        <f>IFERROR((VLOOKUP(B5076,Returns!$A$3:$B$802,2,0)),"No")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VLOOKUP(M5077,People!$A$2:$B$5,2,0)</f>
        <v>Kelly Williams</v>
      </c>
      <c r="W5077" s="3" t="str">
        <f>IFERROR((VLOOKUP(B5077,Returns!$A$3:$B$802,2,0)),"No")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VLOOKUP(M5078,People!$A$2:$B$5,2,0)</f>
        <v>Kelly Williams</v>
      </c>
      <c r="W5078" s="3" t="str">
        <f>IFERROR((VLOOKUP(B5078,Returns!$A$3:$B$802,2,0)),"No")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VLOOKUP(M5079,People!$A$2:$B$5,2,0)</f>
        <v>Kelly Williams</v>
      </c>
      <c r="W5079" s="3" t="str">
        <f>IFERROR((VLOOKUP(B5079,Returns!$A$3:$B$802,2,0)),"No")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VLOOKUP(M5080,People!$A$2:$B$5,2,0)</f>
        <v>Kelly Williams</v>
      </c>
      <c r="W5080" s="3" t="str">
        <f>IFERROR((VLOOKUP(B5080,Returns!$A$3:$B$802,2,0)),"No")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VLOOKUP(M5081,People!$A$2:$B$5,2,0)</f>
        <v>Anna Andreadi</v>
      </c>
      <c r="W5081" s="3" t="str">
        <f>IFERROR((VLOOKUP(B5081,Returns!$A$3:$B$802,2,0)),"No")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VLOOKUP(M5082,People!$A$2:$B$5,2,0)</f>
        <v>Anna Andreadi</v>
      </c>
      <c r="W5082" s="3" t="str">
        <f>IFERROR((VLOOKUP(B5082,Returns!$A$3:$B$802,2,0)),"No")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VLOOKUP(M5083,People!$A$2:$B$5,2,0)</f>
        <v>Chuck Magee</v>
      </c>
      <c r="W5083" s="3" t="str">
        <f>IFERROR((VLOOKUP(B5083,Returns!$A$3:$B$802,2,0)),"No")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VLOOKUP(M5084,People!$A$2:$B$5,2,0)</f>
        <v>Cassandra Brandow</v>
      </c>
      <c r="W5084" s="3" t="str">
        <f>IFERROR((VLOOKUP(B5084,Returns!$A$3:$B$802,2,0)),"No")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VLOOKUP(M5085,People!$A$2:$B$5,2,0)</f>
        <v>Cassandra Brandow</v>
      </c>
      <c r="W5085" s="3" t="str">
        <f>IFERROR((VLOOKUP(B5085,Returns!$A$3:$B$802,2,0)),"No")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VLOOKUP(M5086,People!$A$2:$B$5,2,0)</f>
        <v>Chuck Magee</v>
      </c>
      <c r="W5086" s="3" t="str">
        <f>IFERROR((VLOOKUP(B5086,Returns!$A$3:$B$802,2,0)),"No")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VLOOKUP(M5087,People!$A$2:$B$5,2,0)</f>
        <v>Kelly Williams</v>
      </c>
      <c r="W5087" s="3" t="str">
        <f>IFERROR((VLOOKUP(B5087,Returns!$A$3:$B$802,2,0)),"No")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VLOOKUP(M5088,People!$A$2:$B$5,2,0)</f>
        <v>Chuck Magee</v>
      </c>
      <c r="W5088" s="3" t="str">
        <f>IFERROR((VLOOKUP(B5088,Returns!$A$3:$B$802,2,0)),"No")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VLOOKUP(M5089,People!$A$2:$B$5,2,0)</f>
        <v>Chuck Magee</v>
      </c>
      <c r="W5089" s="3" t="str">
        <f>IFERROR((VLOOKUP(B5089,Returns!$A$3:$B$802,2,0)),"No")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VLOOKUP(M5090,People!$A$2:$B$5,2,0)</f>
        <v>Chuck Magee</v>
      </c>
      <c r="W5090" s="3" t="str">
        <f>IFERROR((VLOOKUP(B5090,Returns!$A$3:$B$802,2,0)),"No")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VLOOKUP(M5091,People!$A$2:$B$5,2,0)</f>
        <v>Anna Andreadi</v>
      </c>
      <c r="W5091" s="3" t="str">
        <f>IFERROR((VLOOKUP(B5091,Returns!$A$3:$B$802,2,0)),"No")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VLOOKUP(M5092,People!$A$2:$B$5,2,0)</f>
        <v>Anna Andreadi</v>
      </c>
      <c r="W5092" s="3" t="str">
        <f>IFERROR((VLOOKUP(B5092,Returns!$A$3:$B$802,2,0)),"No")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VLOOKUP(M5093,People!$A$2:$B$5,2,0)</f>
        <v>Anna Andreadi</v>
      </c>
      <c r="W5093" s="3" t="str">
        <f>IFERROR((VLOOKUP(B5093,Returns!$A$3:$B$802,2,0)),"No")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VLOOKUP(M5094,People!$A$2:$B$5,2,0)</f>
        <v>Chuck Magee</v>
      </c>
      <c r="W5094" s="3" t="str">
        <f>IFERROR((VLOOKUP(B5094,Returns!$A$3:$B$802,2,0)),"No")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VLOOKUP(M5095,People!$A$2:$B$5,2,0)</f>
        <v>Kelly Williams</v>
      </c>
      <c r="W5095" s="3" t="str">
        <f>IFERROR((VLOOKUP(B5095,Returns!$A$3:$B$802,2,0)),"No")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VLOOKUP(M5096,People!$A$2:$B$5,2,0)</f>
        <v>Kelly Williams</v>
      </c>
      <c r="W5096" s="3" t="str">
        <f>IFERROR((VLOOKUP(B5096,Returns!$A$3:$B$802,2,0)),"No")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VLOOKUP(M5097,People!$A$2:$B$5,2,0)</f>
        <v>Kelly Williams</v>
      </c>
      <c r="W5097" s="3" t="str">
        <f>IFERROR((VLOOKUP(B5097,Returns!$A$3:$B$802,2,0)),"No")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VLOOKUP(M5098,People!$A$2:$B$5,2,0)</f>
        <v>Kelly Williams</v>
      </c>
      <c r="W5098" s="3" t="str">
        <f>IFERROR((VLOOKUP(B5098,Returns!$A$3:$B$802,2,0)),"No")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VLOOKUP(M5099,People!$A$2:$B$5,2,0)</f>
        <v>Kelly Williams</v>
      </c>
      <c r="W5099" s="3" t="str">
        <f>IFERROR((VLOOKUP(B5099,Returns!$A$3:$B$802,2,0)),"No")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VLOOKUP(M5100,People!$A$2:$B$5,2,0)</f>
        <v>Kelly Williams</v>
      </c>
      <c r="W5100" s="3" t="str">
        <f>IFERROR((VLOOKUP(B5100,Returns!$A$3:$B$802,2,0)),"No")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VLOOKUP(M5101,People!$A$2:$B$5,2,0)</f>
        <v>Anna Andreadi</v>
      </c>
      <c r="W5101" s="3" t="str">
        <f>IFERROR((VLOOKUP(B5101,Returns!$A$3:$B$802,2,0)),"No")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VLOOKUP(M5102,People!$A$2:$B$5,2,0)</f>
        <v>Kelly Williams</v>
      </c>
      <c r="W5102" s="3" t="str">
        <f>IFERROR((VLOOKUP(B5102,Returns!$A$3:$B$802,2,0)),"No")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VLOOKUP(M5103,People!$A$2:$B$5,2,0)</f>
        <v>Kelly Williams</v>
      </c>
      <c r="W5103" s="3" t="str">
        <f>IFERROR((VLOOKUP(B5103,Returns!$A$3:$B$802,2,0)),"No")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VLOOKUP(M5104,People!$A$2:$B$5,2,0)</f>
        <v>Kelly Williams</v>
      </c>
      <c r="W5104" s="3" t="str">
        <f>IFERROR((VLOOKUP(B5104,Returns!$A$3:$B$802,2,0)),"No")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VLOOKUP(M5105,People!$A$2:$B$5,2,0)</f>
        <v>Chuck Magee</v>
      </c>
      <c r="W5105" s="3" t="str">
        <f>IFERROR((VLOOKUP(B5105,Returns!$A$3:$B$802,2,0)),"No")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VLOOKUP(M5106,People!$A$2:$B$5,2,0)</f>
        <v>Chuck Magee</v>
      </c>
      <c r="W5106" s="3" t="str">
        <f>IFERROR((VLOOKUP(B5106,Returns!$A$3:$B$802,2,0)),"No")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VLOOKUP(M5107,People!$A$2:$B$5,2,0)</f>
        <v>Cassandra Brandow</v>
      </c>
      <c r="W5107" s="3" t="str">
        <f>IFERROR((VLOOKUP(B5107,Returns!$A$3:$B$802,2,0)),"No")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VLOOKUP(M5108,People!$A$2:$B$5,2,0)</f>
        <v>Cassandra Brandow</v>
      </c>
      <c r="W5108" s="3" t="str">
        <f>IFERROR((VLOOKUP(B5108,Returns!$A$3:$B$802,2,0)),"No")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VLOOKUP(M5109,People!$A$2:$B$5,2,0)</f>
        <v>Cassandra Brandow</v>
      </c>
      <c r="W5109" s="3" t="str">
        <f>IFERROR((VLOOKUP(B5109,Returns!$A$3:$B$802,2,0)),"No")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VLOOKUP(M5110,People!$A$2:$B$5,2,0)</f>
        <v>Cassandra Brandow</v>
      </c>
      <c r="W5110" s="3" t="str">
        <f>IFERROR((VLOOKUP(B5110,Returns!$A$3:$B$802,2,0)),"No")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VLOOKUP(M5111,People!$A$2:$B$5,2,0)</f>
        <v>Chuck Magee</v>
      </c>
      <c r="W5111" s="3" t="str">
        <f>IFERROR((VLOOKUP(B5111,Returns!$A$3:$B$802,2,0)),"No")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VLOOKUP(M5112,People!$A$2:$B$5,2,0)</f>
        <v>Chuck Magee</v>
      </c>
      <c r="W5112" s="3" t="str">
        <f>IFERROR((VLOOKUP(B5112,Returns!$A$3:$B$802,2,0)),"No")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VLOOKUP(M5113,People!$A$2:$B$5,2,0)</f>
        <v>Chuck Magee</v>
      </c>
      <c r="W5113" s="3" t="str">
        <f>IFERROR((VLOOKUP(B5113,Returns!$A$3:$B$802,2,0)),"No")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VLOOKUP(M5114,People!$A$2:$B$5,2,0)</f>
        <v>Kelly Williams</v>
      </c>
      <c r="W5114" s="3" t="str">
        <f>IFERROR((VLOOKUP(B5114,Returns!$A$3:$B$802,2,0)),"No")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VLOOKUP(M5115,People!$A$2:$B$5,2,0)</f>
        <v>Kelly Williams</v>
      </c>
      <c r="W5115" s="3" t="str">
        <f>IFERROR((VLOOKUP(B5115,Returns!$A$3:$B$802,2,0)),"No")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VLOOKUP(M5116,People!$A$2:$B$5,2,0)</f>
        <v>Anna Andreadi</v>
      </c>
      <c r="W5116" s="3" t="str">
        <f>IFERROR((VLOOKUP(B5116,Returns!$A$3:$B$802,2,0)),"No")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VLOOKUP(M5117,People!$A$2:$B$5,2,0)</f>
        <v>Chuck Magee</v>
      </c>
      <c r="W5117" s="3" t="str">
        <f>IFERROR((VLOOKUP(B5117,Returns!$A$3:$B$802,2,0)),"No")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VLOOKUP(M5118,People!$A$2:$B$5,2,0)</f>
        <v>Chuck Magee</v>
      </c>
      <c r="W5118" s="3" t="str">
        <f>IFERROR((VLOOKUP(B5118,Returns!$A$3:$B$802,2,0)),"No")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VLOOKUP(M5119,People!$A$2:$B$5,2,0)</f>
        <v>Chuck Magee</v>
      </c>
      <c r="W5119" s="3" t="str">
        <f>IFERROR((VLOOKUP(B5119,Returns!$A$3:$B$802,2,0)),"No")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VLOOKUP(M5120,People!$A$2:$B$5,2,0)</f>
        <v>Chuck Magee</v>
      </c>
      <c r="W5120" s="3" t="str">
        <f>IFERROR((VLOOKUP(B5120,Returns!$A$3:$B$802,2,0)),"No")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VLOOKUP(M5121,People!$A$2:$B$5,2,0)</f>
        <v>Chuck Magee</v>
      </c>
      <c r="W5121" s="3" t="str">
        <f>IFERROR((VLOOKUP(B5121,Returns!$A$3:$B$802,2,0)),"No")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VLOOKUP(M5122,People!$A$2:$B$5,2,0)</f>
        <v>Cassandra Brandow</v>
      </c>
      <c r="W5122" s="3" t="str">
        <f>IFERROR((VLOOKUP(B5122,Returns!$A$3:$B$802,2,0)),"No")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VLOOKUP(M5123,People!$A$2:$B$5,2,0)</f>
        <v>Cassandra Brandow</v>
      </c>
      <c r="W5123" s="3" t="str">
        <f>IFERROR((VLOOKUP(B5123,Returns!$A$3:$B$802,2,0)),"No")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VLOOKUP(M5124,People!$A$2:$B$5,2,0)</f>
        <v>Cassandra Brandow</v>
      </c>
      <c r="W5124" s="3" t="str">
        <f>IFERROR((VLOOKUP(B5124,Returns!$A$3:$B$802,2,0)),"No")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VLOOKUP(M5125,People!$A$2:$B$5,2,0)</f>
        <v>Cassandra Brandow</v>
      </c>
      <c r="W5125" s="3" t="str">
        <f>IFERROR((VLOOKUP(B5125,Returns!$A$3:$B$802,2,0)),"No")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VLOOKUP(M5126,People!$A$2:$B$5,2,0)</f>
        <v>Chuck Magee</v>
      </c>
      <c r="W5126" s="3" t="str">
        <f>IFERROR((VLOOKUP(B5126,Returns!$A$3:$B$802,2,0)),"No")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VLOOKUP(M5127,People!$A$2:$B$5,2,0)</f>
        <v>Chuck Magee</v>
      </c>
      <c r="W5127" s="3" t="str">
        <f>IFERROR((VLOOKUP(B5127,Returns!$A$3:$B$802,2,0)),"No")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VLOOKUP(M5128,People!$A$2:$B$5,2,0)</f>
        <v>Chuck Magee</v>
      </c>
      <c r="W5128" s="3" t="str">
        <f>IFERROR((VLOOKUP(B5128,Returns!$A$3:$B$802,2,0)),"No")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VLOOKUP(M5129,People!$A$2:$B$5,2,0)</f>
        <v>Chuck Magee</v>
      </c>
      <c r="W5129" s="3" t="str">
        <f>IFERROR((VLOOKUP(B5129,Returns!$A$3:$B$802,2,0)),"No")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VLOOKUP(M5130,People!$A$2:$B$5,2,0)</f>
        <v>Chuck Magee</v>
      </c>
      <c r="W5130" s="3" t="str">
        <f>IFERROR((VLOOKUP(B5130,Returns!$A$3:$B$802,2,0)),"No")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VLOOKUP(M5131,People!$A$2:$B$5,2,0)</f>
        <v>Chuck Magee</v>
      </c>
      <c r="W5131" s="3" t="str">
        <f>IFERROR((VLOOKUP(B5131,Returns!$A$3:$B$802,2,0)),"No")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VLOOKUP(M5132,People!$A$2:$B$5,2,0)</f>
        <v>Chuck Magee</v>
      </c>
      <c r="W5132" s="3" t="str">
        <f>IFERROR((VLOOKUP(B5132,Returns!$A$3:$B$802,2,0)),"No")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VLOOKUP(M5133,People!$A$2:$B$5,2,0)</f>
        <v>Anna Andreadi</v>
      </c>
      <c r="W5133" s="3" t="str">
        <f>IFERROR((VLOOKUP(B5133,Returns!$A$3:$B$802,2,0)),"No")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VLOOKUP(M5134,People!$A$2:$B$5,2,0)</f>
        <v>Cassandra Brandow</v>
      </c>
      <c r="W5134" s="3" t="str">
        <f>IFERROR((VLOOKUP(B5134,Returns!$A$3:$B$802,2,0)),"No")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VLOOKUP(M5135,People!$A$2:$B$5,2,0)</f>
        <v>Chuck Magee</v>
      </c>
      <c r="W5135" s="3" t="str">
        <f>IFERROR((VLOOKUP(B5135,Returns!$A$3:$B$802,2,0)),"No")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VLOOKUP(M5136,People!$A$2:$B$5,2,0)</f>
        <v>Chuck Magee</v>
      </c>
      <c r="W5136" s="3" t="str">
        <f>IFERROR((VLOOKUP(B5136,Returns!$A$3:$B$802,2,0)),"No")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VLOOKUP(M5137,People!$A$2:$B$5,2,0)</f>
        <v>Anna Andreadi</v>
      </c>
      <c r="W5137" s="3" t="str">
        <f>IFERROR((VLOOKUP(B5137,Returns!$A$3:$B$802,2,0)),"No")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VLOOKUP(M5138,People!$A$2:$B$5,2,0)</f>
        <v>Anna Andreadi</v>
      </c>
      <c r="W5138" s="3" t="str">
        <f>IFERROR((VLOOKUP(B5138,Returns!$A$3:$B$802,2,0)),"No")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VLOOKUP(M5139,People!$A$2:$B$5,2,0)</f>
        <v>Kelly Williams</v>
      </c>
      <c r="W5139" s="3" t="str">
        <f>IFERROR((VLOOKUP(B5139,Returns!$A$3:$B$802,2,0)),"No")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VLOOKUP(M5140,People!$A$2:$B$5,2,0)</f>
        <v>Chuck Magee</v>
      </c>
      <c r="W5140" s="3" t="str">
        <f>IFERROR((VLOOKUP(B5140,Returns!$A$3:$B$802,2,0)),"No")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VLOOKUP(M5141,People!$A$2:$B$5,2,0)</f>
        <v>Chuck Magee</v>
      </c>
      <c r="W5141" s="3" t="str">
        <f>IFERROR((VLOOKUP(B5141,Returns!$A$3:$B$802,2,0)),"No")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VLOOKUP(M5142,People!$A$2:$B$5,2,0)</f>
        <v>Anna Andreadi</v>
      </c>
      <c r="W5142" s="3" t="str">
        <f>IFERROR((VLOOKUP(B5142,Returns!$A$3:$B$802,2,0)),"No")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VLOOKUP(M5143,People!$A$2:$B$5,2,0)</f>
        <v>Chuck Magee</v>
      </c>
      <c r="W5143" s="3" t="str">
        <f>IFERROR((VLOOKUP(B5143,Returns!$A$3:$B$802,2,0)),"No")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VLOOKUP(M5144,People!$A$2:$B$5,2,0)</f>
        <v>Chuck Magee</v>
      </c>
      <c r="W5144" s="3" t="str">
        <f>IFERROR((VLOOKUP(B5144,Returns!$A$3:$B$802,2,0)),"No")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VLOOKUP(M5145,People!$A$2:$B$5,2,0)</f>
        <v>Chuck Magee</v>
      </c>
      <c r="W5145" s="3" t="str">
        <f>IFERROR((VLOOKUP(B5145,Returns!$A$3:$B$802,2,0)),"No")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VLOOKUP(M5146,People!$A$2:$B$5,2,0)</f>
        <v>Anna Andreadi</v>
      </c>
      <c r="W5146" s="3" t="str">
        <f>IFERROR((VLOOKUP(B5146,Returns!$A$3:$B$802,2,0)),"No")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VLOOKUP(M5147,People!$A$2:$B$5,2,0)</f>
        <v>Anna Andreadi</v>
      </c>
      <c r="W5147" s="3" t="str">
        <f>IFERROR((VLOOKUP(B5147,Returns!$A$3:$B$802,2,0)),"No")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VLOOKUP(M5148,People!$A$2:$B$5,2,0)</f>
        <v>Anna Andreadi</v>
      </c>
      <c r="W5148" s="3" t="str">
        <f>IFERROR((VLOOKUP(B5148,Returns!$A$3:$B$802,2,0)),"No")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VLOOKUP(M5149,People!$A$2:$B$5,2,0)</f>
        <v>Anna Andreadi</v>
      </c>
      <c r="W5149" s="3" t="str">
        <f>IFERROR((VLOOKUP(B5149,Returns!$A$3:$B$802,2,0)),"No")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VLOOKUP(M5150,People!$A$2:$B$5,2,0)</f>
        <v>Anna Andreadi</v>
      </c>
      <c r="W5150" s="3" t="str">
        <f>IFERROR((VLOOKUP(B5150,Returns!$A$3:$B$802,2,0)),"No")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VLOOKUP(M5151,People!$A$2:$B$5,2,0)</f>
        <v>Chuck Magee</v>
      </c>
      <c r="W5151" s="3" t="str">
        <f>IFERROR((VLOOKUP(B5151,Returns!$A$3:$B$802,2,0)),"No")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VLOOKUP(M5152,People!$A$2:$B$5,2,0)</f>
        <v>Anna Andreadi</v>
      </c>
      <c r="W5152" s="3" t="str">
        <f>IFERROR((VLOOKUP(B5152,Returns!$A$3:$B$802,2,0)),"No")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VLOOKUP(M5153,People!$A$2:$B$5,2,0)</f>
        <v>Anna Andreadi</v>
      </c>
      <c r="W5153" s="3" t="str">
        <f>IFERROR((VLOOKUP(B5153,Returns!$A$3:$B$802,2,0)),"No")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VLOOKUP(M5154,People!$A$2:$B$5,2,0)</f>
        <v>Chuck Magee</v>
      </c>
      <c r="W5154" s="3" t="str">
        <f>IFERROR((VLOOKUP(B5154,Returns!$A$3:$B$802,2,0)),"No")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VLOOKUP(M5155,People!$A$2:$B$5,2,0)</f>
        <v>Chuck Magee</v>
      </c>
      <c r="W5155" s="3" t="str">
        <f>IFERROR((VLOOKUP(B5155,Returns!$A$3:$B$802,2,0)),"No")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VLOOKUP(M5156,People!$A$2:$B$5,2,0)</f>
        <v>Kelly Williams</v>
      </c>
      <c r="W5156" s="3" t="str">
        <f>IFERROR((VLOOKUP(B5156,Returns!$A$3:$B$802,2,0)),"No")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VLOOKUP(M5157,People!$A$2:$B$5,2,0)</f>
        <v>Kelly Williams</v>
      </c>
      <c r="W5157" s="3" t="str">
        <f>IFERROR((VLOOKUP(B5157,Returns!$A$3:$B$802,2,0)),"No")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VLOOKUP(M5158,People!$A$2:$B$5,2,0)</f>
        <v>Kelly Williams</v>
      </c>
      <c r="W5158" s="3" t="str">
        <f>IFERROR((VLOOKUP(B5158,Returns!$A$3:$B$802,2,0)),"No")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VLOOKUP(M5159,People!$A$2:$B$5,2,0)</f>
        <v>Kelly Williams</v>
      </c>
      <c r="W5159" s="3" t="str">
        <f>IFERROR((VLOOKUP(B5159,Returns!$A$3:$B$802,2,0)),"No")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VLOOKUP(M5160,People!$A$2:$B$5,2,0)</f>
        <v>Kelly Williams</v>
      </c>
      <c r="W5160" s="3" t="str">
        <f>IFERROR((VLOOKUP(B5160,Returns!$A$3:$B$802,2,0)),"No")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VLOOKUP(M5161,People!$A$2:$B$5,2,0)</f>
        <v>Anna Andreadi</v>
      </c>
      <c r="W5161" s="3" t="str">
        <f>IFERROR((VLOOKUP(B5161,Returns!$A$3:$B$802,2,0)),"No")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VLOOKUP(M5162,People!$A$2:$B$5,2,0)</f>
        <v>Anna Andreadi</v>
      </c>
      <c r="W5162" s="3" t="str">
        <f>IFERROR((VLOOKUP(B5162,Returns!$A$3:$B$802,2,0)),"No")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VLOOKUP(M5163,People!$A$2:$B$5,2,0)</f>
        <v>Anna Andreadi</v>
      </c>
      <c r="W5163" s="3" t="str">
        <f>IFERROR((VLOOKUP(B5163,Returns!$A$3:$B$802,2,0)),"No")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VLOOKUP(M5164,People!$A$2:$B$5,2,0)</f>
        <v>Kelly Williams</v>
      </c>
      <c r="W5164" s="3" t="str">
        <f>IFERROR((VLOOKUP(B5164,Returns!$A$3:$B$802,2,0)),"No")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VLOOKUP(M5165,People!$A$2:$B$5,2,0)</f>
        <v>Anna Andreadi</v>
      </c>
      <c r="W5165" s="3" t="str">
        <f>IFERROR((VLOOKUP(B5165,Returns!$A$3:$B$802,2,0)),"No")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VLOOKUP(M5166,People!$A$2:$B$5,2,0)</f>
        <v>Kelly Williams</v>
      </c>
      <c r="W5166" s="3" t="str">
        <f>IFERROR((VLOOKUP(B5166,Returns!$A$3:$B$802,2,0)),"No")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VLOOKUP(M5167,People!$A$2:$B$5,2,0)</f>
        <v>Kelly Williams</v>
      </c>
      <c r="W5167" s="3" t="str">
        <f>IFERROR((VLOOKUP(B5167,Returns!$A$3:$B$802,2,0)),"No")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VLOOKUP(M5168,People!$A$2:$B$5,2,0)</f>
        <v>Kelly Williams</v>
      </c>
      <c r="W5168" s="3" t="str">
        <f>IFERROR((VLOOKUP(B5168,Returns!$A$3:$B$802,2,0)),"No")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VLOOKUP(M5169,People!$A$2:$B$5,2,0)</f>
        <v>Kelly Williams</v>
      </c>
      <c r="W5169" s="3" t="str">
        <f>IFERROR((VLOOKUP(B5169,Returns!$A$3:$B$802,2,0)),"No")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VLOOKUP(M5170,People!$A$2:$B$5,2,0)</f>
        <v>Kelly Williams</v>
      </c>
      <c r="W5170" s="3" t="str">
        <f>IFERROR((VLOOKUP(B5170,Returns!$A$3:$B$802,2,0)),"No")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VLOOKUP(M5171,People!$A$2:$B$5,2,0)</f>
        <v>Kelly Williams</v>
      </c>
      <c r="W5171" s="3" t="str">
        <f>IFERROR((VLOOKUP(B5171,Returns!$A$3:$B$802,2,0)),"No")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VLOOKUP(M5172,People!$A$2:$B$5,2,0)</f>
        <v>Kelly Williams</v>
      </c>
      <c r="W5172" s="3" t="str">
        <f>IFERROR((VLOOKUP(B5172,Returns!$A$3:$B$802,2,0)),"No")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VLOOKUP(M5173,People!$A$2:$B$5,2,0)</f>
        <v>Kelly Williams</v>
      </c>
      <c r="W5173" s="3" t="str">
        <f>IFERROR((VLOOKUP(B5173,Returns!$A$3:$B$802,2,0)),"No")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VLOOKUP(M5174,People!$A$2:$B$5,2,0)</f>
        <v>Kelly Williams</v>
      </c>
      <c r="W5174" s="3" t="str">
        <f>IFERROR((VLOOKUP(B5174,Returns!$A$3:$B$802,2,0)),"No")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VLOOKUP(M5175,People!$A$2:$B$5,2,0)</f>
        <v>Anna Andreadi</v>
      </c>
      <c r="W5175" s="3" t="str">
        <f>IFERROR((VLOOKUP(B5175,Returns!$A$3:$B$802,2,0)),"No")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VLOOKUP(M5176,People!$A$2:$B$5,2,0)</f>
        <v>Kelly Williams</v>
      </c>
      <c r="W5176" s="3" t="str">
        <f>IFERROR((VLOOKUP(B5176,Returns!$A$3:$B$802,2,0)),"No")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VLOOKUP(M5177,People!$A$2:$B$5,2,0)</f>
        <v>Kelly Williams</v>
      </c>
      <c r="W5177" s="3" t="str">
        <f>IFERROR((VLOOKUP(B5177,Returns!$A$3:$B$802,2,0)),"No")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VLOOKUP(M5178,People!$A$2:$B$5,2,0)</f>
        <v>Anna Andreadi</v>
      </c>
      <c r="W5178" s="3" t="str">
        <f>IFERROR((VLOOKUP(B5178,Returns!$A$3:$B$802,2,0)),"No")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VLOOKUP(M5179,People!$A$2:$B$5,2,0)</f>
        <v>Chuck Magee</v>
      </c>
      <c r="W5179" s="3" t="str">
        <f>IFERROR((VLOOKUP(B5179,Returns!$A$3:$B$802,2,0)),"No")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VLOOKUP(M5180,People!$A$2:$B$5,2,0)</f>
        <v>Anna Andreadi</v>
      </c>
      <c r="W5180" s="3" t="str">
        <f>IFERROR((VLOOKUP(B5180,Returns!$A$3:$B$802,2,0)),"No")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VLOOKUP(M5181,People!$A$2:$B$5,2,0)</f>
        <v>Anna Andreadi</v>
      </c>
      <c r="W5181" s="3" t="str">
        <f>IFERROR((VLOOKUP(B5181,Returns!$A$3:$B$802,2,0)),"No")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VLOOKUP(M5182,People!$A$2:$B$5,2,0)</f>
        <v>Anna Andreadi</v>
      </c>
      <c r="W5182" s="3" t="str">
        <f>IFERROR((VLOOKUP(B5182,Returns!$A$3:$B$802,2,0)),"No")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VLOOKUP(M5183,People!$A$2:$B$5,2,0)</f>
        <v>Chuck Magee</v>
      </c>
      <c r="W5183" s="3" t="str">
        <f>IFERROR((VLOOKUP(B5183,Returns!$A$3:$B$802,2,0)),"No")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VLOOKUP(M5184,People!$A$2:$B$5,2,0)</f>
        <v>Chuck Magee</v>
      </c>
      <c r="W5184" s="3" t="str">
        <f>IFERROR((VLOOKUP(B5184,Returns!$A$3:$B$802,2,0)),"No")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VLOOKUP(M5185,People!$A$2:$B$5,2,0)</f>
        <v>Cassandra Brandow</v>
      </c>
      <c r="W5185" s="3" t="str">
        <f>IFERROR((VLOOKUP(B5185,Returns!$A$3:$B$802,2,0)),"No")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VLOOKUP(M5186,People!$A$2:$B$5,2,0)</f>
        <v>Cassandra Brandow</v>
      </c>
      <c r="W5186" s="3" t="str">
        <f>IFERROR((VLOOKUP(B5186,Returns!$A$3:$B$802,2,0)),"No")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VLOOKUP(M5187,People!$A$2:$B$5,2,0)</f>
        <v>Cassandra Brandow</v>
      </c>
      <c r="W5187" s="3" t="str">
        <f>IFERROR((VLOOKUP(B5187,Returns!$A$3:$B$802,2,0)),"No")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VLOOKUP(M5188,People!$A$2:$B$5,2,0)</f>
        <v>Chuck Magee</v>
      </c>
      <c r="W5188" s="3" t="str">
        <f>IFERROR((VLOOKUP(B5188,Returns!$A$3:$B$802,2,0)),"No")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VLOOKUP(M5189,People!$A$2:$B$5,2,0)</f>
        <v>Kelly Williams</v>
      </c>
      <c r="W5189" s="3" t="str">
        <f>IFERROR((VLOOKUP(B5189,Returns!$A$3:$B$802,2,0)),"No")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VLOOKUP(M5190,People!$A$2:$B$5,2,0)</f>
        <v>Kelly Williams</v>
      </c>
      <c r="W5190" s="3" t="str">
        <f>IFERROR((VLOOKUP(B5190,Returns!$A$3:$B$802,2,0)),"No")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VLOOKUP(M5191,People!$A$2:$B$5,2,0)</f>
        <v>Kelly Williams</v>
      </c>
      <c r="W5191" s="3" t="str">
        <f>IFERROR((VLOOKUP(B5191,Returns!$A$3:$B$802,2,0)),"No")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VLOOKUP(M5192,People!$A$2:$B$5,2,0)</f>
        <v>Kelly Williams</v>
      </c>
      <c r="W5192" s="3" t="str">
        <f>IFERROR((VLOOKUP(B5192,Returns!$A$3:$B$802,2,0)),"No")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VLOOKUP(M5193,People!$A$2:$B$5,2,0)</f>
        <v>Anna Andreadi</v>
      </c>
      <c r="W5193" s="3" t="str">
        <f>IFERROR((VLOOKUP(B5193,Returns!$A$3:$B$802,2,0)),"No")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VLOOKUP(M5194,People!$A$2:$B$5,2,0)</f>
        <v>Cassandra Brandow</v>
      </c>
      <c r="W5194" s="3" t="str">
        <f>IFERROR((VLOOKUP(B5194,Returns!$A$3:$B$802,2,0)),"No")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VLOOKUP(M5195,People!$A$2:$B$5,2,0)</f>
        <v>Cassandra Brandow</v>
      </c>
      <c r="W5195" s="3" t="str">
        <f>IFERROR((VLOOKUP(B5195,Returns!$A$3:$B$802,2,0)),"No")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VLOOKUP(M5196,People!$A$2:$B$5,2,0)</f>
        <v>Cassandra Brandow</v>
      </c>
      <c r="W5196" s="3" t="str">
        <f>IFERROR((VLOOKUP(B5196,Returns!$A$3:$B$802,2,0)),"No")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VLOOKUP(M5197,People!$A$2:$B$5,2,0)</f>
        <v>Cassandra Brandow</v>
      </c>
      <c r="W5197" s="3" t="str">
        <f>IFERROR((VLOOKUP(B5197,Returns!$A$3:$B$802,2,0)),"No")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VLOOKUP(M5198,People!$A$2:$B$5,2,0)</f>
        <v>Anna Andreadi</v>
      </c>
      <c r="W5198" s="3" t="str">
        <f>IFERROR((VLOOKUP(B5198,Returns!$A$3:$B$802,2,0)),"No")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VLOOKUP(M5199,People!$A$2:$B$5,2,0)</f>
        <v>Anna Andreadi</v>
      </c>
      <c r="W5199" s="3" t="str">
        <f>IFERROR((VLOOKUP(B5199,Returns!$A$3:$B$802,2,0)),"No")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VLOOKUP(M5200,People!$A$2:$B$5,2,0)</f>
        <v>Kelly Williams</v>
      </c>
      <c r="W5200" s="3" t="str">
        <f>IFERROR((VLOOKUP(B5200,Returns!$A$3:$B$802,2,0)),"No")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VLOOKUP(M5201,People!$A$2:$B$5,2,0)</f>
        <v>Kelly Williams</v>
      </c>
      <c r="W5201" s="3" t="str">
        <f>IFERROR((VLOOKUP(B5201,Returns!$A$3:$B$802,2,0)),"No")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VLOOKUP(M5202,People!$A$2:$B$5,2,0)</f>
        <v>Kelly Williams</v>
      </c>
      <c r="W5202" s="3" t="str">
        <f>IFERROR((VLOOKUP(B5202,Returns!$A$3:$B$802,2,0)),"No")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VLOOKUP(M5203,People!$A$2:$B$5,2,0)</f>
        <v>Kelly Williams</v>
      </c>
      <c r="W5203" s="3" t="str">
        <f>IFERROR((VLOOKUP(B5203,Returns!$A$3:$B$802,2,0)),"No")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VLOOKUP(M5204,People!$A$2:$B$5,2,0)</f>
        <v>Anna Andreadi</v>
      </c>
      <c r="W5204" s="3" t="str">
        <f>IFERROR((VLOOKUP(B5204,Returns!$A$3:$B$802,2,0)),"No")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VLOOKUP(M5205,People!$A$2:$B$5,2,0)</f>
        <v>Anna Andreadi</v>
      </c>
      <c r="W5205" s="3" t="str">
        <f>IFERROR((VLOOKUP(B5205,Returns!$A$3:$B$802,2,0)),"No")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VLOOKUP(M5206,People!$A$2:$B$5,2,0)</f>
        <v>Chuck Magee</v>
      </c>
      <c r="W5206" s="3" t="str">
        <f>IFERROR((VLOOKUP(B5206,Returns!$A$3:$B$802,2,0)),"No")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VLOOKUP(M5207,People!$A$2:$B$5,2,0)</f>
        <v>Chuck Magee</v>
      </c>
      <c r="W5207" s="3" t="str">
        <f>IFERROR((VLOOKUP(B5207,Returns!$A$3:$B$802,2,0)),"No")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VLOOKUP(M5208,People!$A$2:$B$5,2,0)</f>
        <v>Chuck Magee</v>
      </c>
      <c r="W5208" s="3" t="str">
        <f>IFERROR((VLOOKUP(B5208,Returns!$A$3:$B$802,2,0)),"No")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VLOOKUP(M5209,People!$A$2:$B$5,2,0)</f>
        <v>Chuck Magee</v>
      </c>
      <c r="W5209" s="3" t="str">
        <f>IFERROR((VLOOKUP(B5209,Returns!$A$3:$B$802,2,0)),"No")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VLOOKUP(M5210,People!$A$2:$B$5,2,0)</f>
        <v>Chuck Magee</v>
      </c>
      <c r="W5210" s="3" t="str">
        <f>IFERROR((VLOOKUP(B5210,Returns!$A$3:$B$802,2,0)),"No")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VLOOKUP(M5211,People!$A$2:$B$5,2,0)</f>
        <v>Chuck Magee</v>
      </c>
      <c r="W5211" s="3" t="str">
        <f>IFERROR((VLOOKUP(B5211,Returns!$A$3:$B$802,2,0)),"No")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VLOOKUP(M5212,People!$A$2:$B$5,2,0)</f>
        <v>Chuck Magee</v>
      </c>
      <c r="W5212" s="3" t="str">
        <f>IFERROR((VLOOKUP(B5212,Returns!$A$3:$B$802,2,0)),"No")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VLOOKUP(M5213,People!$A$2:$B$5,2,0)</f>
        <v>Chuck Magee</v>
      </c>
      <c r="W5213" s="3" t="str">
        <f>IFERROR((VLOOKUP(B5213,Returns!$A$3:$B$802,2,0)),"No")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VLOOKUP(M5214,People!$A$2:$B$5,2,0)</f>
        <v>Anna Andreadi</v>
      </c>
      <c r="W5214" s="3" t="str">
        <f>IFERROR((VLOOKUP(B5214,Returns!$A$3:$B$802,2,0)),"No")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VLOOKUP(M5215,People!$A$2:$B$5,2,0)</f>
        <v>Anna Andreadi</v>
      </c>
      <c r="W5215" s="3" t="str">
        <f>IFERROR((VLOOKUP(B5215,Returns!$A$3:$B$802,2,0)),"No")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VLOOKUP(M5216,People!$A$2:$B$5,2,0)</f>
        <v>Anna Andreadi</v>
      </c>
      <c r="W5216" s="3" t="str">
        <f>IFERROR((VLOOKUP(B5216,Returns!$A$3:$B$802,2,0)),"No")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VLOOKUP(M5217,People!$A$2:$B$5,2,0)</f>
        <v>Anna Andreadi</v>
      </c>
      <c r="W5217" s="3" t="str">
        <f>IFERROR((VLOOKUP(B5217,Returns!$A$3:$B$802,2,0)),"No")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VLOOKUP(M5218,People!$A$2:$B$5,2,0)</f>
        <v>Kelly Williams</v>
      </c>
      <c r="W5218" s="3" t="str">
        <f>IFERROR((VLOOKUP(B5218,Returns!$A$3:$B$802,2,0)),"No")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VLOOKUP(M5219,People!$A$2:$B$5,2,0)</f>
        <v>Anna Andreadi</v>
      </c>
      <c r="W5219" s="3" t="str">
        <f>IFERROR((VLOOKUP(B5219,Returns!$A$3:$B$802,2,0)),"No")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VLOOKUP(M5220,People!$A$2:$B$5,2,0)</f>
        <v>Chuck Magee</v>
      </c>
      <c r="W5220" s="3" t="str">
        <f>IFERROR((VLOOKUP(B5220,Returns!$A$3:$B$802,2,0)),"No")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VLOOKUP(M5221,People!$A$2:$B$5,2,0)</f>
        <v>Kelly Williams</v>
      </c>
      <c r="W5221" s="3" t="str">
        <f>IFERROR((VLOOKUP(B5221,Returns!$A$3:$B$802,2,0)),"No")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VLOOKUP(M5222,People!$A$2:$B$5,2,0)</f>
        <v>Kelly Williams</v>
      </c>
      <c r="W5222" s="3" t="str">
        <f>IFERROR((VLOOKUP(B5222,Returns!$A$3:$B$802,2,0)),"No")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VLOOKUP(M5223,People!$A$2:$B$5,2,0)</f>
        <v>Kelly Williams</v>
      </c>
      <c r="W5223" s="3" t="str">
        <f>IFERROR((VLOOKUP(B5223,Returns!$A$3:$B$802,2,0)),"No")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VLOOKUP(M5224,People!$A$2:$B$5,2,0)</f>
        <v>Kelly Williams</v>
      </c>
      <c r="W5224" s="3" t="str">
        <f>IFERROR((VLOOKUP(B5224,Returns!$A$3:$B$802,2,0)),"No")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VLOOKUP(M5225,People!$A$2:$B$5,2,0)</f>
        <v>Kelly Williams</v>
      </c>
      <c r="W5225" s="3" t="str">
        <f>IFERROR((VLOOKUP(B5225,Returns!$A$3:$B$802,2,0)),"No")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VLOOKUP(M5226,People!$A$2:$B$5,2,0)</f>
        <v>Anna Andreadi</v>
      </c>
      <c r="W5226" s="3" t="str">
        <f>IFERROR((VLOOKUP(B5226,Returns!$A$3:$B$802,2,0)),"No")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VLOOKUP(M5227,People!$A$2:$B$5,2,0)</f>
        <v>Chuck Magee</v>
      </c>
      <c r="W5227" s="3" t="str">
        <f>IFERROR((VLOOKUP(B5227,Returns!$A$3:$B$802,2,0)),"No")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VLOOKUP(M5228,People!$A$2:$B$5,2,0)</f>
        <v>Chuck Magee</v>
      </c>
      <c r="W5228" s="3" t="str">
        <f>IFERROR((VLOOKUP(B5228,Returns!$A$3:$B$802,2,0)),"No")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VLOOKUP(M5229,People!$A$2:$B$5,2,0)</f>
        <v>Chuck Magee</v>
      </c>
      <c r="W5229" s="3" t="str">
        <f>IFERROR((VLOOKUP(B5229,Returns!$A$3:$B$802,2,0)),"No")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VLOOKUP(M5230,People!$A$2:$B$5,2,0)</f>
        <v>Anna Andreadi</v>
      </c>
      <c r="W5230" s="3" t="str">
        <f>IFERROR((VLOOKUP(B5230,Returns!$A$3:$B$802,2,0)),"No")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VLOOKUP(M5231,People!$A$2:$B$5,2,0)</f>
        <v>Anna Andreadi</v>
      </c>
      <c r="W5231" s="3" t="str">
        <f>IFERROR((VLOOKUP(B5231,Returns!$A$3:$B$802,2,0)),"No")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VLOOKUP(M5232,People!$A$2:$B$5,2,0)</f>
        <v>Anna Andreadi</v>
      </c>
      <c r="W5232" s="3" t="str">
        <f>IFERROR((VLOOKUP(B5232,Returns!$A$3:$B$802,2,0)),"No")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VLOOKUP(M5233,People!$A$2:$B$5,2,0)</f>
        <v>Anna Andreadi</v>
      </c>
      <c r="W5233" s="3" t="str">
        <f>IFERROR((VLOOKUP(B5233,Returns!$A$3:$B$802,2,0)),"No")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VLOOKUP(M5234,People!$A$2:$B$5,2,0)</f>
        <v>Anna Andreadi</v>
      </c>
      <c r="W5234" s="3" t="str">
        <f>IFERROR((VLOOKUP(B5234,Returns!$A$3:$B$802,2,0)),"No")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VLOOKUP(M5235,People!$A$2:$B$5,2,0)</f>
        <v>Cassandra Brandow</v>
      </c>
      <c r="W5235" s="3" t="str">
        <f>IFERROR((VLOOKUP(B5235,Returns!$A$3:$B$802,2,0)),"No")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VLOOKUP(M5236,People!$A$2:$B$5,2,0)</f>
        <v>Anna Andreadi</v>
      </c>
      <c r="W5236" s="3" t="str">
        <f>IFERROR((VLOOKUP(B5236,Returns!$A$3:$B$802,2,0)),"No")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VLOOKUP(M5237,People!$A$2:$B$5,2,0)</f>
        <v>Kelly Williams</v>
      </c>
      <c r="W5237" s="3" t="str">
        <f>IFERROR((VLOOKUP(B5237,Returns!$A$3:$B$802,2,0)),"No")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VLOOKUP(M5238,People!$A$2:$B$5,2,0)</f>
        <v>Chuck Magee</v>
      </c>
      <c r="W5238" s="3" t="str">
        <f>IFERROR((VLOOKUP(B5238,Returns!$A$3:$B$802,2,0)),"No")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VLOOKUP(M5239,People!$A$2:$B$5,2,0)</f>
        <v>Chuck Magee</v>
      </c>
      <c r="W5239" s="3" t="str">
        <f>IFERROR((VLOOKUP(B5239,Returns!$A$3:$B$802,2,0)),"No")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VLOOKUP(M5240,People!$A$2:$B$5,2,0)</f>
        <v>Chuck Magee</v>
      </c>
      <c r="W5240" s="3" t="str">
        <f>IFERROR((VLOOKUP(B5240,Returns!$A$3:$B$802,2,0)),"No")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VLOOKUP(M5241,People!$A$2:$B$5,2,0)</f>
        <v>Anna Andreadi</v>
      </c>
      <c r="W5241" s="3" t="str">
        <f>IFERROR((VLOOKUP(B5241,Returns!$A$3:$B$802,2,0)),"No")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VLOOKUP(M5242,People!$A$2:$B$5,2,0)</f>
        <v>Anna Andreadi</v>
      </c>
      <c r="W5242" s="3" t="str">
        <f>IFERROR((VLOOKUP(B5242,Returns!$A$3:$B$802,2,0)),"No")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VLOOKUP(M5243,People!$A$2:$B$5,2,0)</f>
        <v>Anna Andreadi</v>
      </c>
      <c r="W5243" s="3" t="str">
        <f>IFERROR((VLOOKUP(B5243,Returns!$A$3:$B$802,2,0)),"No")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VLOOKUP(M5244,People!$A$2:$B$5,2,0)</f>
        <v>Kelly Williams</v>
      </c>
      <c r="W5244" s="3" t="str">
        <f>IFERROR((VLOOKUP(B5244,Returns!$A$3:$B$802,2,0)),"No")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VLOOKUP(M5245,People!$A$2:$B$5,2,0)</f>
        <v>Cassandra Brandow</v>
      </c>
      <c r="W5245" s="3" t="str">
        <f>IFERROR((VLOOKUP(B5245,Returns!$A$3:$B$802,2,0)),"No")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VLOOKUP(M5246,People!$A$2:$B$5,2,0)</f>
        <v>Anna Andreadi</v>
      </c>
      <c r="W5246" s="3" t="str">
        <f>IFERROR((VLOOKUP(B5246,Returns!$A$3:$B$802,2,0)),"No")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VLOOKUP(M5247,People!$A$2:$B$5,2,0)</f>
        <v>Anna Andreadi</v>
      </c>
      <c r="W5247" s="3" t="str">
        <f>IFERROR((VLOOKUP(B5247,Returns!$A$3:$B$802,2,0)),"No")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VLOOKUP(M5248,People!$A$2:$B$5,2,0)</f>
        <v>Anna Andreadi</v>
      </c>
      <c r="W5248" s="3" t="str">
        <f>IFERROR((VLOOKUP(B5248,Returns!$A$3:$B$802,2,0)),"No")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VLOOKUP(M5249,People!$A$2:$B$5,2,0)</f>
        <v>Kelly Williams</v>
      </c>
      <c r="W5249" s="3" t="str">
        <f>IFERROR((VLOOKUP(B5249,Returns!$A$3:$B$802,2,0)),"No")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VLOOKUP(M5250,People!$A$2:$B$5,2,0)</f>
        <v>Anna Andreadi</v>
      </c>
      <c r="W5250" s="3" t="str">
        <f>IFERROR((VLOOKUP(B5250,Returns!$A$3:$B$802,2,0)),"No")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VLOOKUP(M5251,People!$A$2:$B$5,2,0)</f>
        <v>Chuck Magee</v>
      </c>
      <c r="W5251" s="3" t="str">
        <f>IFERROR((VLOOKUP(B5251,Returns!$A$3:$B$802,2,0)),"No")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VLOOKUP(M5252,People!$A$2:$B$5,2,0)</f>
        <v>Cassandra Brandow</v>
      </c>
      <c r="W5252" s="3" t="str">
        <f>IFERROR((VLOOKUP(B5252,Returns!$A$3:$B$802,2,0)),"No")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VLOOKUP(M5253,People!$A$2:$B$5,2,0)</f>
        <v>Cassandra Brandow</v>
      </c>
      <c r="W5253" s="3" t="str">
        <f>IFERROR((VLOOKUP(B5253,Returns!$A$3:$B$802,2,0)),"No")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VLOOKUP(M5254,People!$A$2:$B$5,2,0)</f>
        <v>Cassandra Brandow</v>
      </c>
      <c r="W5254" s="3" t="str">
        <f>IFERROR((VLOOKUP(B5254,Returns!$A$3:$B$802,2,0)),"No")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VLOOKUP(M5255,People!$A$2:$B$5,2,0)</f>
        <v>Anna Andreadi</v>
      </c>
      <c r="W5255" s="3" t="str">
        <f>IFERROR((VLOOKUP(B5255,Returns!$A$3:$B$802,2,0)),"No")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VLOOKUP(M5256,People!$A$2:$B$5,2,0)</f>
        <v>Chuck Magee</v>
      </c>
      <c r="W5256" s="3" t="str">
        <f>IFERROR((VLOOKUP(B5256,Returns!$A$3:$B$802,2,0)),"No")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VLOOKUP(M5257,People!$A$2:$B$5,2,0)</f>
        <v>Chuck Magee</v>
      </c>
      <c r="W5257" s="3" t="str">
        <f>IFERROR((VLOOKUP(B5257,Returns!$A$3:$B$802,2,0)),"No")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VLOOKUP(M5258,People!$A$2:$B$5,2,0)</f>
        <v>Kelly Williams</v>
      </c>
      <c r="W5258" s="3" t="str">
        <f>IFERROR((VLOOKUP(B5258,Returns!$A$3:$B$802,2,0)),"No")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VLOOKUP(M5259,People!$A$2:$B$5,2,0)</f>
        <v>Anna Andreadi</v>
      </c>
      <c r="W5259" s="3" t="str">
        <f>IFERROR((VLOOKUP(B5259,Returns!$A$3:$B$802,2,0)),"No")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VLOOKUP(M5260,People!$A$2:$B$5,2,0)</f>
        <v>Anna Andreadi</v>
      </c>
      <c r="W5260" s="3" t="str">
        <f>IFERROR((VLOOKUP(B5260,Returns!$A$3:$B$802,2,0)),"No")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VLOOKUP(M5261,People!$A$2:$B$5,2,0)</f>
        <v>Chuck Magee</v>
      </c>
      <c r="W5261" s="3" t="str">
        <f>IFERROR((VLOOKUP(B5261,Returns!$A$3:$B$802,2,0)),"No")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VLOOKUP(M5262,People!$A$2:$B$5,2,0)</f>
        <v>Kelly Williams</v>
      </c>
      <c r="W5262" s="3" t="str">
        <f>IFERROR((VLOOKUP(B5262,Returns!$A$3:$B$802,2,0)),"No")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VLOOKUP(M5263,People!$A$2:$B$5,2,0)</f>
        <v>Kelly Williams</v>
      </c>
      <c r="W5263" s="3" t="str">
        <f>IFERROR((VLOOKUP(B5263,Returns!$A$3:$B$802,2,0)),"No")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VLOOKUP(M5264,People!$A$2:$B$5,2,0)</f>
        <v>Kelly Williams</v>
      </c>
      <c r="W5264" s="3" t="str">
        <f>IFERROR((VLOOKUP(B5264,Returns!$A$3:$B$802,2,0)),"No")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VLOOKUP(M5265,People!$A$2:$B$5,2,0)</f>
        <v>Kelly Williams</v>
      </c>
      <c r="W5265" s="3" t="str">
        <f>IFERROR((VLOOKUP(B5265,Returns!$A$3:$B$802,2,0)),"No")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VLOOKUP(M5266,People!$A$2:$B$5,2,0)</f>
        <v>Kelly Williams</v>
      </c>
      <c r="W5266" s="3" t="str">
        <f>IFERROR((VLOOKUP(B5266,Returns!$A$3:$B$802,2,0)),"No")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VLOOKUP(M5267,People!$A$2:$B$5,2,0)</f>
        <v>Anna Andreadi</v>
      </c>
      <c r="W5267" s="3" t="str">
        <f>IFERROR((VLOOKUP(B5267,Returns!$A$3:$B$802,2,0)),"No")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VLOOKUP(M5268,People!$A$2:$B$5,2,0)</f>
        <v>Anna Andreadi</v>
      </c>
      <c r="W5268" s="3" t="str">
        <f>IFERROR((VLOOKUP(B5268,Returns!$A$3:$B$802,2,0)),"No")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VLOOKUP(M5269,People!$A$2:$B$5,2,0)</f>
        <v>Anna Andreadi</v>
      </c>
      <c r="W5269" s="3" t="str">
        <f>IFERROR((VLOOKUP(B5269,Returns!$A$3:$B$802,2,0)),"No")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VLOOKUP(M5270,People!$A$2:$B$5,2,0)</f>
        <v>Chuck Magee</v>
      </c>
      <c r="W5270" s="3" t="str">
        <f>IFERROR((VLOOKUP(B5270,Returns!$A$3:$B$802,2,0)),"No")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VLOOKUP(M5271,People!$A$2:$B$5,2,0)</f>
        <v>Anna Andreadi</v>
      </c>
      <c r="W5271" s="3" t="str">
        <f>IFERROR((VLOOKUP(B5271,Returns!$A$3:$B$802,2,0)),"No")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VLOOKUP(M5272,People!$A$2:$B$5,2,0)</f>
        <v>Anna Andreadi</v>
      </c>
      <c r="W5272" s="3" t="str">
        <f>IFERROR((VLOOKUP(B5272,Returns!$A$3:$B$802,2,0)),"No")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VLOOKUP(M5273,People!$A$2:$B$5,2,0)</f>
        <v>Anna Andreadi</v>
      </c>
      <c r="W5273" s="3" t="str">
        <f>IFERROR((VLOOKUP(B5273,Returns!$A$3:$B$802,2,0)),"No")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VLOOKUP(M5274,People!$A$2:$B$5,2,0)</f>
        <v>Anna Andreadi</v>
      </c>
      <c r="W5274" s="3" t="str">
        <f>IFERROR((VLOOKUP(B5274,Returns!$A$3:$B$802,2,0)),"No")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VLOOKUP(M5275,People!$A$2:$B$5,2,0)</f>
        <v>Cassandra Brandow</v>
      </c>
      <c r="W5275" s="3" t="str">
        <f>IFERROR((VLOOKUP(B5275,Returns!$A$3:$B$802,2,0)),"No")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VLOOKUP(M5276,People!$A$2:$B$5,2,0)</f>
        <v>Chuck Magee</v>
      </c>
      <c r="W5276" s="3" t="str">
        <f>IFERROR((VLOOKUP(B5276,Returns!$A$3:$B$802,2,0)),"No")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VLOOKUP(M5277,People!$A$2:$B$5,2,0)</f>
        <v>Cassandra Brandow</v>
      </c>
      <c r="W5277" s="3" t="str">
        <f>IFERROR((VLOOKUP(B5277,Returns!$A$3:$B$802,2,0)),"No")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VLOOKUP(M5278,People!$A$2:$B$5,2,0)</f>
        <v>Cassandra Brandow</v>
      </c>
      <c r="W5278" s="3" t="str">
        <f>IFERROR((VLOOKUP(B5278,Returns!$A$3:$B$802,2,0)),"No")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VLOOKUP(M5279,People!$A$2:$B$5,2,0)</f>
        <v>Kelly Williams</v>
      </c>
      <c r="W5279" s="3" t="str">
        <f>IFERROR((VLOOKUP(B5279,Returns!$A$3:$B$802,2,0)),"No")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VLOOKUP(M5280,People!$A$2:$B$5,2,0)</f>
        <v>Cassandra Brandow</v>
      </c>
      <c r="W5280" s="3" t="str">
        <f>IFERROR((VLOOKUP(B5280,Returns!$A$3:$B$802,2,0)),"No")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VLOOKUP(M5281,People!$A$2:$B$5,2,0)</f>
        <v>Kelly Williams</v>
      </c>
      <c r="W5281" s="3" t="str">
        <f>IFERROR((VLOOKUP(B5281,Returns!$A$3:$B$802,2,0)),"No")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VLOOKUP(M5282,People!$A$2:$B$5,2,0)</f>
        <v>Kelly Williams</v>
      </c>
      <c r="W5282" s="3" t="str">
        <f>IFERROR((VLOOKUP(B5282,Returns!$A$3:$B$802,2,0)),"No")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VLOOKUP(M5283,People!$A$2:$B$5,2,0)</f>
        <v>Kelly Williams</v>
      </c>
      <c r="W5283" s="3" t="str">
        <f>IFERROR((VLOOKUP(B5283,Returns!$A$3:$B$802,2,0)),"No")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VLOOKUP(M5284,People!$A$2:$B$5,2,0)</f>
        <v>Kelly Williams</v>
      </c>
      <c r="W5284" s="3" t="str">
        <f>IFERROR((VLOOKUP(B5284,Returns!$A$3:$B$802,2,0)),"No")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VLOOKUP(M5285,People!$A$2:$B$5,2,0)</f>
        <v>Anna Andreadi</v>
      </c>
      <c r="W5285" s="3" t="str">
        <f>IFERROR((VLOOKUP(B5285,Returns!$A$3:$B$802,2,0)),"No")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VLOOKUP(M5286,People!$A$2:$B$5,2,0)</f>
        <v>Anna Andreadi</v>
      </c>
      <c r="W5286" s="3" t="str">
        <f>IFERROR((VLOOKUP(B5286,Returns!$A$3:$B$802,2,0)),"No")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VLOOKUP(M5287,People!$A$2:$B$5,2,0)</f>
        <v>Anna Andreadi</v>
      </c>
      <c r="W5287" s="3" t="str">
        <f>IFERROR((VLOOKUP(B5287,Returns!$A$3:$B$802,2,0)),"No")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VLOOKUP(M5288,People!$A$2:$B$5,2,0)</f>
        <v>Anna Andreadi</v>
      </c>
      <c r="W5288" s="3" t="str">
        <f>IFERROR((VLOOKUP(B5288,Returns!$A$3:$B$802,2,0)),"No")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VLOOKUP(M5289,People!$A$2:$B$5,2,0)</f>
        <v>Anna Andreadi</v>
      </c>
      <c r="W5289" s="3" t="str">
        <f>IFERROR((VLOOKUP(B5289,Returns!$A$3:$B$802,2,0)),"No")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VLOOKUP(M5290,People!$A$2:$B$5,2,0)</f>
        <v>Anna Andreadi</v>
      </c>
      <c r="W5290" s="3" t="str">
        <f>IFERROR((VLOOKUP(B5290,Returns!$A$3:$B$802,2,0)),"No")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VLOOKUP(M5291,People!$A$2:$B$5,2,0)</f>
        <v>Kelly Williams</v>
      </c>
      <c r="W5291" s="3" t="str">
        <f>IFERROR((VLOOKUP(B5291,Returns!$A$3:$B$802,2,0)),"No")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VLOOKUP(M5292,People!$A$2:$B$5,2,0)</f>
        <v>Kelly Williams</v>
      </c>
      <c r="W5292" s="3" t="str">
        <f>IFERROR((VLOOKUP(B5292,Returns!$A$3:$B$802,2,0)),"No")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VLOOKUP(M5293,People!$A$2:$B$5,2,0)</f>
        <v>Kelly Williams</v>
      </c>
      <c r="W5293" s="3" t="str">
        <f>IFERROR((VLOOKUP(B5293,Returns!$A$3:$B$802,2,0)),"No")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VLOOKUP(M5294,People!$A$2:$B$5,2,0)</f>
        <v>Cassandra Brandow</v>
      </c>
      <c r="W5294" s="3" t="str">
        <f>IFERROR((VLOOKUP(B5294,Returns!$A$3:$B$802,2,0)),"No")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VLOOKUP(M5295,People!$A$2:$B$5,2,0)</f>
        <v>Chuck Magee</v>
      </c>
      <c r="W5295" s="3" t="str">
        <f>IFERROR((VLOOKUP(B5295,Returns!$A$3:$B$802,2,0)),"No")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VLOOKUP(M5296,People!$A$2:$B$5,2,0)</f>
        <v>Kelly Williams</v>
      </c>
      <c r="W5296" s="3" t="str">
        <f>IFERROR((VLOOKUP(B5296,Returns!$A$3:$B$802,2,0)),"No")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VLOOKUP(M5297,People!$A$2:$B$5,2,0)</f>
        <v>Kelly Williams</v>
      </c>
      <c r="W5297" s="3" t="str">
        <f>IFERROR((VLOOKUP(B5297,Returns!$A$3:$B$802,2,0)),"No")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VLOOKUP(M5298,People!$A$2:$B$5,2,0)</f>
        <v>Chuck Magee</v>
      </c>
      <c r="W5298" s="3" t="str">
        <f>IFERROR((VLOOKUP(B5298,Returns!$A$3:$B$802,2,0)),"No")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VLOOKUP(M5299,People!$A$2:$B$5,2,0)</f>
        <v>Chuck Magee</v>
      </c>
      <c r="W5299" s="3" t="str">
        <f>IFERROR((VLOOKUP(B5299,Returns!$A$3:$B$802,2,0)),"No")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VLOOKUP(M5300,People!$A$2:$B$5,2,0)</f>
        <v>Anna Andreadi</v>
      </c>
      <c r="W5300" s="3" t="str">
        <f>IFERROR((VLOOKUP(B5300,Returns!$A$3:$B$802,2,0)),"No")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VLOOKUP(M5301,People!$A$2:$B$5,2,0)</f>
        <v>Anna Andreadi</v>
      </c>
      <c r="W5301" s="3" t="str">
        <f>IFERROR((VLOOKUP(B5301,Returns!$A$3:$B$802,2,0)),"No")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VLOOKUP(M5302,People!$A$2:$B$5,2,0)</f>
        <v>Cassandra Brandow</v>
      </c>
      <c r="W5302" s="3" t="str">
        <f>IFERROR((VLOOKUP(B5302,Returns!$A$3:$B$802,2,0)),"No")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VLOOKUP(M5303,People!$A$2:$B$5,2,0)</f>
        <v>Cassandra Brandow</v>
      </c>
      <c r="W5303" s="3" t="str">
        <f>IFERROR((VLOOKUP(B5303,Returns!$A$3:$B$802,2,0)),"No")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VLOOKUP(M5304,People!$A$2:$B$5,2,0)</f>
        <v>Cassandra Brandow</v>
      </c>
      <c r="W5304" s="3" t="str">
        <f>IFERROR((VLOOKUP(B5304,Returns!$A$3:$B$802,2,0)),"No")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VLOOKUP(M5305,People!$A$2:$B$5,2,0)</f>
        <v>Kelly Williams</v>
      </c>
      <c r="W5305" s="3" t="str">
        <f>IFERROR((VLOOKUP(B5305,Returns!$A$3:$B$802,2,0)),"No")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VLOOKUP(M5306,People!$A$2:$B$5,2,0)</f>
        <v>Kelly Williams</v>
      </c>
      <c r="W5306" s="3" t="str">
        <f>IFERROR((VLOOKUP(B5306,Returns!$A$3:$B$802,2,0)),"No")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VLOOKUP(M5307,People!$A$2:$B$5,2,0)</f>
        <v>Chuck Magee</v>
      </c>
      <c r="W5307" s="3" t="str">
        <f>IFERROR((VLOOKUP(B5307,Returns!$A$3:$B$802,2,0)),"No")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VLOOKUP(M5308,People!$A$2:$B$5,2,0)</f>
        <v>Chuck Magee</v>
      </c>
      <c r="W5308" s="3" t="str">
        <f>IFERROR((VLOOKUP(B5308,Returns!$A$3:$B$802,2,0)),"No")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VLOOKUP(M5309,People!$A$2:$B$5,2,0)</f>
        <v>Chuck Magee</v>
      </c>
      <c r="W5309" s="3" t="str">
        <f>IFERROR((VLOOKUP(B5309,Returns!$A$3:$B$802,2,0)),"No")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VLOOKUP(M5310,People!$A$2:$B$5,2,0)</f>
        <v>Kelly Williams</v>
      </c>
      <c r="W5310" s="3" t="str">
        <f>IFERROR((VLOOKUP(B5310,Returns!$A$3:$B$802,2,0)),"No")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VLOOKUP(M5311,People!$A$2:$B$5,2,0)</f>
        <v>Kelly Williams</v>
      </c>
      <c r="W5311" s="3" t="str">
        <f>IFERROR((VLOOKUP(B5311,Returns!$A$3:$B$802,2,0)),"No")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VLOOKUP(M5312,People!$A$2:$B$5,2,0)</f>
        <v>Kelly Williams</v>
      </c>
      <c r="W5312" s="3" t="str">
        <f>IFERROR((VLOOKUP(B5312,Returns!$A$3:$B$802,2,0)),"No")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VLOOKUP(M5313,People!$A$2:$B$5,2,0)</f>
        <v>Cassandra Brandow</v>
      </c>
      <c r="W5313" s="3" t="str">
        <f>IFERROR((VLOOKUP(B5313,Returns!$A$3:$B$802,2,0)),"No")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VLOOKUP(M5314,People!$A$2:$B$5,2,0)</f>
        <v>Cassandra Brandow</v>
      </c>
      <c r="W5314" s="3" t="str">
        <f>IFERROR((VLOOKUP(B5314,Returns!$A$3:$B$802,2,0)),"No")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VLOOKUP(M5315,People!$A$2:$B$5,2,0)</f>
        <v>Anna Andreadi</v>
      </c>
      <c r="W5315" s="3" t="str">
        <f>IFERROR((VLOOKUP(B5315,Returns!$A$3:$B$802,2,0)),"No")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VLOOKUP(M5316,People!$A$2:$B$5,2,0)</f>
        <v>Anna Andreadi</v>
      </c>
      <c r="W5316" s="3" t="str">
        <f>IFERROR((VLOOKUP(B5316,Returns!$A$3:$B$802,2,0)),"No")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VLOOKUP(M5317,People!$A$2:$B$5,2,0)</f>
        <v>Cassandra Brandow</v>
      </c>
      <c r="W5317" s="3" t="str">
        <f>IFERROR((VLOOKUP(B5317,Returns!$A$3:$B$802,2,0)),"No")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VLOOKUP(M5318,People!$A$2:$B$5,2,0)</f>
        <v>Cassandra Brandow</v>
      </c>
      <c r="W5318" s="3" t="str">
        <f>IFERROR((VLOOKUP(B5318,Returns!$A$3:$B$802,2,0)),"No")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VLOOKUP(M5319,People!$A$2:$B$5,2,0)</f>
        <v>Cassandra Brandow</v>
      </c>
      <c r="W5319" s="3" t="str">
        <f>IFERROR((VLOOKUP(B5319,Returns!$A$3:$B$802,2,0)),"No")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VLOOKUP(M5320,People!$A$2:$B$5,2,0)</f>
        <v>Cassandra Brandow</v>
      </c>
      <c r="W5320" s="3" t="str">
        <f>IFERROR((VLOOKUP(B5320,Returns!$A$3:$B$802,2,0)),"No")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VLOOKUP(M5321,People!$A$2:$B$5,2,0)</f>
        <v>Cassandra Brandow</v>
      </c>
      <c r="W5321" s="3" t="str">
        <f>IFERROR((VLOOKUP(B5321,Returns!$A$3:$B$802,2,0)),"No")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VLOOKUP(M5322,People!$A$2:$B$5,2,0)</f>
        <v>Cassandra Brandow</v>
      </c>
      <c r="W5322" s="3" t="str">
        <f>IFERROR((VLOOKUP(B5322,Returns!$A$3:$B$802,2,0)),"No")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VLOOKUP(M5323,People!$A$2:$B$5,2,0)</f>
        <v>Cassandra Brandow</v>
      </c>
      <c r="W5323" s="3" t="str">
        <f>IFERROR((VLOOKUP(B5323,Returns!$A$3:$B$802,2,0)),"No")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VLOOKUP(M5324,People!$A$2:$B$5,2,0)</f>
        <v>Cassandra Brandow</v>
      </c>
      <c r="W5324" s="3" t="str">
        <f>IFERROR((VLOOKUP(B5324,Returns!$A$3:$B$802,2,0)),"No")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VLOOKUP(M5325,People!$A$2:$B$5,2,0)</f>
        <v>Kelly Williams</v>
      </c>
      <c r="W5325" s="3" t="str">
        <f>IFERROR((VLOOKUP(B5325,Returns!$A$3:$B$802,2,0)),"No")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VLOOKUP(M5326,People!$A$2:$B$5,2,0)</f>
        <v>Anna Andreadi</v>
      </c>
      <c r="W5326" s="3" t="str">
        <f>IFERROR((VLOOKUP(B5326,Returns!$A$3:$B$802,2,0)),"No")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VLOOKUP(M5327,People!$A$2:$B$5,2,0)</f>
        <v>Anna Andreadi</v>
      </c>
      <c r="W5327" s="3" t="str">
        <f>IFERROR((VLOOKUP(B5327,Returns!$A$3:$B$802,2,0)),"No")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VLOOKUP(M5328,People!$A$2:$B$5,2,0)</f>
        <v>Chuck Magee</v>
      </c>
      <c r="W5328" s="3" t="str">
        <f>IFERROR((VLOOKUP(B5328,Returns!$A$3:$B$802,2,0)),"No")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VLOOKUP(M5329,People!$A$2:$B$5,2,0)</f>
        <v>Anna Andreadi</v>
      </c>
      <c r="W5329" s="3" t="str">
        <f>IFERROR((VLOOKUP(B5329,Returns!$A$3:$B$802,2,0)),"No")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VLOOKUP(M5330,People!$A$2:$B$5,2,0)</f>
        <v>Kelly Williams</v>
      </c>
      <c r="W5330" s="3" t="str">
        <f>IFERROR((VLOOKUP(B5330,Returns!$A$3:$B$802,2,0)),"No")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VLOOKUP(M5331,People!$A$2:$B$5,2,0)</f>
        <v>Chuck Magee</v>
      </c>
      <c r="W5331" s="3" t="str">
        <f>IFERROR((VLOOKUP(B5331,Returns!$A$3:$B$802,2,0)),"No")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VLOOKUP(M5332,People!$A$2:$B$5,2,0)</f>
        <v>Chuck Magee</v>
      </c>
      <c r="W5332" s="3" t="str">
        <f>IFERROR((VLOOKUP(B5332,Returns!$A$3:$B$802,2,0)),"No")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VLOOKUP(M5333,People!$A$2:$B$5,2,0)</f>
        <v>Chuck Magee</v>
      </c>
      <c r="W5333" s="3" t="str">
        <f>IFERROR((VLOOKUP(B5333,Returns!$A$3:$B$802,2,0)),"No")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VLOOKUP(M5334,People!$A$2:$B$5,2,0)</f>
        <v>Chuck Magee</v>
      </c>
      <c r="W5334" s="3" t="str">
        <f>IFERROR((VLOOKUP(B5334,Returns!$A$3:$B$802,2,0)),"No")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VLOOKUP(M5335,People!$A$2:$B$5,2,0)</f>
        <v>Chuck Magee</v>
      </c>
      <c r="W5335" s="3" t="str">
        <f>IFERROR((VLOOKUP(B5335,Returns!$A$3:$B$802,2,0)),"No")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VLOOKUP(M5336,People!$A$2:$B$5,2,0)</f>
        <v>Chuck Magee</v>
      </c>
      <c r="W5336" s="3" t="str">
        <f>IFERROR((VLOOKUP(B5336,Returns!$A$3:$B$802,2,0)),"No")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VLOOKUP(M5337,People!$A$2:$B$5,2,0)</f>
        <v>Chuck Magee</v>
      </c>
      <c r="W5337" s="3" t="str">
        <f>IFERROR((VLOOKUP(B5337,Returns!$A$3:$B$802,2,0)),"No")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VLOOKUP(M5338,People!$A$2:$B$5,2,0)</f>
        <v>Anna Andreadi</v>
      </c>
      <c r="W5338" s="3" t="str">
        <f>IFERROR((VLOOKUP(B5338,Returns!$A$3:$B$802,2,0)),"No")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VLOOKUP(M5339,People!$A$2:$B$5,2,0)</f>
        <v>Anna Andreadi</v>
      </c>
      <c r="W5339" s="3" t="str">
        <f>IFERROR((VLOOKUP(B5339,Returns!$A$3:$B$802,2,0)),"No")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VLOOKUP(M5340,People!$A$2:$B$5,2,0)</f>
        <v>Chuck Magee</v>
      </c>
      <c r="W5340" s="3" t="str">
        <f>IFERROR((VLOOKUP(B5340,Returns!$A$3:$B$802,2,0)),"No")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VLOOKUP(M5341,People!$A$2:$B$5,2,0)</f>
        <v>Chuck Magee</v>
      </c>
      <c r="W5341" s="3" t="str">
        <f>IFERROR((VLOOKUP(B5341,Returns!$A$3:$B$802,2,0)),"No")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VLOOKUP(M5342,People!$A$2:$B$5,2,0)</f>
        <v>Chuck Magee</v>
      </c>
      <c r="W5342" s="3" t="str">
        <f>IFERROR((VLOOKUP(B5342,Returns!$A$3:$B$802,2,0)),"No")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VLOOKUP(M5343,People!$A$2:$B$5,2,0)</f>
        <v>Chuck Magee</v>
      </c>
      <c r="W5343" s="3" t="str">
        <f>IFERROR((VLOOKUP(B5343,Returns!$A$3:$B$802,2,0)),"No")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VLOOKUP(M5344,People!$A$2:$B$5,2,0)</f>
        <v>Kelly Williams</v>
      </c>
      <c r="W5344" s="3" t="str">
        <f>IFERROR((VLOOKUP(B5344,Returns!$A$3:$B$802,2,0)),"No")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VLOOKUP(M5345,People!$A$2:$B$5,2,0)</f>
        <v>Kelly Williams</v>
      </c>
      <c r="W5345" s="3" t="str">
        <f>IFERROR((VLOOKUP(B5345,Returns!$A$3:$B$802,2,0)),"No")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VLOOKUP(M5346,People!$A$2:$B$5,2,0)</f>
        <v>Chuck Magee</v>
      </c>
      <c r="W5346" s="3" t="str">
        <f>IFERROR((VLOOKUP(B5346,Returns!$A$3:$B$802,2,0)),"No")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VLOOKUP(M5347,People!$A$2:$B$5,2,0)</f>
        <v>Anna Andreadi</v>
      </c>
      <c r="W5347" s="3" t="str">
        <f>IFERROR((VLOOKUP(B5347,Returns!$A$3:$B$802,2,0)),"No")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VLOOKUP(M5348,People!$A$2:$B$5,2,0)</f>
        <v>Anna Andreadi</v>
      </c>
      <c r="W5348" s="3" t="str">
        <f>IFERROR((VLOOKUP(B5348,Returns!$A$3:$B$802,2,0)),"No")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VLOOKUP(M5349,People!$A$2:$B$5,2,0)</f>
        <v>Anna Andreadi</v>
      </c>
      <c r="W5349" s="3" t="str">
        <f>IFERROR((VLOOKUP(B5349,Returns!$A$3:$B$802,2,0)),"No")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VLOOKUP(M5350,People!$A$2:$B$5,2,0)</f>
        <v>Kelly Williams</v>
      </c>
      <c r="W5350" s="3" t="str">
        <f>IFERROR((VLOOKUP(B5350,Returns!$A$3:$B$802,2,0)),"No")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VLOOKUP(M5351,People!$A$2:$B$5,2,0)</f>
        <v>Kelly Williams</v>
      </c>
      <c r="W5351" s="3" t="str">
        <f>IFERROR((VLOOKUP(B5351,Returns!$A$3:$B$802,2,0)),"No")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VLOOKUP(M5352,People!$A$2:$B$5,2,0)</f>
        <v>Kelly Williams</v>
      </c>
      <c r="W5352" s="3" t="str">
        <f>IFERROR((VLOOKUP(B5352,Returns!$A$3:$B$802,2,0)),"No")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VLOOKUP(M5353,People!$A$2:$B$5,2,0)</f>
        <v>Kelly Williams</v>
      </c>
      <c r="W5353" s="3" t="str">
        <f>IFERROR((VLOOKUP(B5353,Returns!$A$3:$B$802,2,0)),"No")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VLOOKUP(M5354,People!$A$2:$B$5,2,0)</f>
        <v>Kelly Williams</v>
      </c>
      <c r="W5354" s="3" t="str">
        <f>IFERROR((VLOOKUP(B5354,Returns!$A$3:$B$802,2,0)),"No")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VLOOKUP(M5355,People!$A$2:$B$5,2,0)</f>
        <v>Cassandra Brandow</v>
      </c>
      <c r="W5355" s="3" t="str">
        <f>IFERROR((VLOOKUP(B5355,Returns!$A$3:$B$802,2,0)),"No")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VLOOKUP(M5356,People!$A$2:$B$5,2,0)</f>
        <v>Anna Andreadi</v>
      </c>
      <c r="W5356" s="3" t="str">
        <f>IFERROR((VLOOKUP(B5356,Returns!$A$3:$B$802,2,0)),"No")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VLOOKUP(M5357,People!$A$2:$B$5,2,0)</f>
        <v>Anna Andreadi</v>
      </c>
      <c r="W5357" s="3" t="str">
        <f>IFERROR((VLOOKUP(B5357,Returns!$A$3:$B$802,2,0)),"No")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VLOOKUP(M5358,People!$A$2:$B$5,2,0)</f>
        <v>Anna Andreadi</v>
      </c>
      <c r="W5358" s="3" t="str">
        <f>IFERROR((VLOOKUP(B5358,Returns!$A$3:$B$802,2,0)),"No")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VLOOKUP(M5359,People!$A$2:$B$5,2,0)</f>
        <v>Anna Andreadi</v>
      </c>
      <c r="W5359" s="3" t="str">
        <f>IFERROR((VLOOKUP(B5359,Returns!$A$3:$B$802,2,0)),"No")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VLOOKUP(M5360,People!$A$2:$B$5,2,0)</f>
        <v>Anna Andreadi</v>
      </c>
      <c r="W5360" s="3" t="str">
        <f>IFERROR((VLOOKUP(B5360,Returns!$A$3:$B$802,2,0)),"No")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VLOOKUP(M5361,People!$A$2:$B$5,2,0)</f>
        <v>Anna Andreadi</v>
      </c>
      <c r="W5361" s="3" t="str">
        <f>IFERROR((VLOOKUP(B5361,Returns!$A$3:$B$802,2,0)),"No")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VLOOKUP(M5362,People!$A$2:$B$5,2,0)</f>
        <v>Cassandra Brandow</v>
      </c>
      <c r="W5362" s="3" t="str">
        <f>IFERROR((VLOOKUP(B5362,Returns!$A$3:$B$802,2,0)),"No")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VLOOKUP(M5363,People!$A$2:$B$5,2,0)</f>
        <v>Kelly Williams</v>
      </c>
      <c r="W5363" s="3" t="str">
        <f>IFERROR((VLOOKUP(B5363,Returns!$A$3:$B$802,2,0)),"No")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VLOOKUP(M5364,People!$A$2:$B$5,2,0)</f>
        <v>Kelly Williams</v>
      </c>
      <c r="W5364" s="3" t="str">
        <f>IFERROR((VLOOKUP(B5364,Returns!$A$3:$B$802,2,0)),"No")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VLOOKUP(M5365,People!$A$2:$B$5,2,0)</f>
        <v>Kelly Williams</v>
      </c>
      <c r="W5365" s="3" t="str">
        <f>IFERROR((VLOOKUP(B5365,Returns!$A$3:$B$802,2,0)),"No")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VLOOKUP(M5366,People!$A$2:$B$5,2,0)</f>
        <v>Anna Andreadi</v>
      </c>
      <c r="W5366" s="3" t="str">
        <f>IFERROR((VLOOKUP(B5366,Returns!$A$3:$B$802,2,0)),"No")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VLOOKUP(M5367,People!$A$2:$B$5,2,0)</f>
        <v>Kelly Williams</v>
      </c>
      <c r="W5367" s="3" t="str">
        <f>IFERROR((VLOOKUP(B5367,Returns!$A$3:$B$802,2,0)),"No")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VLOOKUP(M5368,People!$A$2:$B$5,2,0)</f>
        <v>Anna Andreadi</v>
      </c>
      <c r="W5368" s="3" t="str">
        <f>IFERROR((VLOOKUP(B5368,Returns!$A$3:$B$802,2,0)),"No")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VLOOKUP(M5369,People!$A$2:$B$5,2,0)</f>
        <v>Anna Andreadi</v>
      </c>
      <c r="W5369" s="3" t="str">
        <f>IFERROR((VLOOKUP(B5369,Returns!$A$3:$B$802,2,0)),"No")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VLOOKUP(M5370,People!$A$2:$B$5,2,0)</f>
        <v>Anna Andreadi</v>
      </c>
      <c r="W5370" s="3" t="str">
        <f>IFERROR((VLOOKUP(B5370,Returns!$A$3:$B$802,2,0)),"No")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VLOOKUP(M5371,People!$A$2:$B$5,2,0)</f>
        <v>Chuck Magee</v>
      </c>
      <c r="W5371" s="3" t="str">
        <f>IFERROR((VLOOKUP(B5371,Returns!$A$3:$B$802,2,0)),"No")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VLOOKUP(M5372,People!$A$2:$B$5,2,0)</f>
        <v>Kelly Williams</v>
      </c>
      <c r="W5372" s="3" t="str">
        <f>IFERROR((VLOOKUP(B5372,Returns!$A$3:$B$802,2,0)),"No")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VLOOKUP(M5373,People!$A$2:$B$5,2,0)</f>
        <v>Kelly Williams</v>
      </c>
      <c r="W5373" s="3" t="str">
        <f>IFERROR((VLOOKUP(B5373,Returns!$A$3:$B$802,2,0)),"No")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VLOOKUP(M5374,People!$A$2:$B$5,2,0)</f>
        <v>Kelly Williams</v>
      </c>
      <c r="W5374" s="3" t="str">
        <f>IFERROR((VLOOKUP(B5374,Returns!$A$3:$B$802,2,0)),"No")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VLOOKUP(M5375,People!$A$2:$B$5,2,0)</f>
        <v>Kelly Williams</v>
      </c>
      <c r="W5375" s="3" t="str">
        <f>IFERROR((VLOOKUP(B5375,Returns!$A$3:$B$802,2,0)),"No")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VLOOKUP(M5376,People!$A$2:$B$5,2,0)</f>
        <v>Kelly Williams</v>
      </c>
      <c r="W5376" s="3" t="str">
        <f>IFERROR((VLOOKUP(B5376,Returns!$A$3:$B$802,2,0)),"No")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VLOOKUP(M5377,People!$A$2:$B$5,2,0)</f>
        <v>Anna Andreadi</v>
      </c>
      <c r="W5377" s="3" t="str">
        <f>IFERROR((VLOOKUP(B5377,Returns!$A$3:$B$802,2,0)),"No")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VLOOKUP(M5378,People!$A$2:$B$5,2,0)</f>
        <v>Anna Andreadi</v>
      </c>
      <c r="W5378" s="3" t="str">
        <f>IFERROR((VLOOKUP(B5378,Returns!$A$3:$B$802,2,0)),"No")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VLOOKUP(M5379,People!$A$2:$B$5,2,0)</f>
        <v>Chuck Magee</v>
      </c>
      <c r="W5379" s="3" t="str">
        <f>IFERROR((VLOOKUP(B5379,Returns!$A$3:$B$802,2,0)),"No")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VLOOKUP(M5380,People!$A$2:$B$5,2,0)</f>
        <v>Chuck Magee</v>
      </c>
      <c r="W5380" s="3" t="str">
        <f>IFERROR((VLOOKUP(B5380,Returns!$A$3:$B$802,2,0)),"No")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VLOOKUP(M5381,People!$A$2:$B$5,2,0)</f>
        <v>Anna Andreadi</v>
      </c>
      <c r="W5381" s="3" t="str">
        <f>IFERROR((VLOOKUP(B5381,Returns!$A$3:$B$802,2,0)),"No")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VLOOKUP(M5382,People!$A$2:$B$5,2,0)</f>
        <v>Anna Andreadi</v>
      </c>
      <c r="W5382" s="3" t="str">
        <f>IFERROR((VLOOKUP(B5382,Returns!$A$3:$B$802,2,0)),"No")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VLOOKUP(M5383,People!$A$2:$B$5,2,0)</f>
        <v>Kelly Williams</v>
      </c>
      <c r="W5383" s="3" t="str">
        <f>IFERROR((VLOOKUP(B5383,Returns!$A$3:$B$802,2,0)),"No")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VLOOKUP(M5384,People!$A$2:$B$5,2,0)</f>
        <v>Kelly Williams</v>
      </c>
      <c r="W5384" s="3" t="str">
        <f>IFERROR((VLOOKUP(B5384,Returns!$A$3:$B$802,2,0)),"No")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VLOOKUP(M5385,People!$A$2:$B$5,2,0)</f>
        <v>Kelly Williams</v>
      </c>
      <c r="W5385" s="3" t="str">
        <f>IFERROR((VLOOKUP(B5385,Returns!$A$3:$B$802,2,0)),"No")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VLOOKUP(M5386,People!$A$2:$B$5,2,0)</f>
        <v>Chuck Magee</v>
      </c>
      <c r="W5386" s="3" t="str">
        <f>IFERROR((VLOOKUP(B5386,Returns!$A$3:$B$802,2,0)),"No")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VLOOKUP(M5387,People!$A$2:$B$5,2,0)</f>
        <v>Chuck Magee</v>
      </c>
      <c r="W5387" s="3" t="str">
        <f>IFERROR((VLOOKUP(B5387,Returns!$A$3:$B$802,2,0)),"No")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VLOOKUP(M5388,People!$A$2:$B$5,2,0)</f>
        <v>Cassandra Brandow</v>
      </c>
      <c r="W5388" s="3" t="str">
        <f>IFERROR((VLOOKUP(B5388,Returns!$A$3:$B$802,2,0)),"No")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VLOOKUP(M5389,People!$A$2:$B$5,2,0)</f>
        <v>Anna Andreadi</v>
      </c>
      <c r="W5389" s="3" t="str">
        <f>IFERROR((VLOOKUP(B5389,Returns!$A$3:$B$802,2,0)),"No")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VLOOKUP(M5390,People!$A$2:$B$5,2,0)</f>
        <v>Anna Andreadi</v>
      </c>
      <c r="W5390" s="3" t="str">
        <f>IFERROR((VLOOKUP(B5390,Returns!$A$3:$B$802,2,0)),"No")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VLOOKUP(M5391,People!$A$2:$B$5,2,0)</f>
        <v>Anna Andreadi</v>
      </c>
      <c r="W5391" s="3" t="str">
        <f>IFERROR((VLOOKUP(B5391,Returns!$A$3:$B$802,2,0)),"No")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VLOOKUP(M5392,People!$A$2:$B$5,2,0)</f>
        <v>Anna Andreadi</v>
      </c>
      <c r="W5392" s="3" t="str">
        <f>IFERROR((VLOOKUP(B5392,Returns!$A$3:$B$802,2,0)),"No")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VLOOKUP(M5393,People!$A$2:$B$5,2,0)</f>
        <v>Chuck Magee</v>
      </c>
      <c r="W5393" s="3" t="str">
        <f>IFERROR((VLOOKUP(B5393,Returns!$A$3:$B$802,2,0)),"No")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VLOOKUP(M5394,People!$A$2:$B$5,2,0)</f>
        <v>Chuck Magee</v>
      </c>
      <c r="W5394" s="3" t="str">
        <f>IFERROR((VLOOKUP(B5394,Returns!$A$3:$B$802,2,0)),"No")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VLOOKUP(M5395,People!$A$2:$B$5,2,0)</f>
        <v>Chuck Magee</v>
      </c>
      <c r="W5395" s="3" t="str">
        <f>IFERROR((VLOOKUP(B5395,Returns!$A$3:$B$802,2,0)),"No")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VLOOKUP(M5396,People!$A$2:$B$5,2,0)</f>
        <v>Chuck Magee</v>
      </c>
      <c r="W5396" s="3" t="str">
        <f>IFERROR((VLOOKUP(B5396,Returns!$A$3:$B$802,2,0)),"No")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VLOOKUP(M5397,People!$A$2:$B$5,2,0)</f>
        <v>Anna Andreadi</v>
      </c>
      <c r="W5397" s="3" t="str">
        <f>IFERROR((VLOOKUP(B5397,Returns!$A$3:$B$802,2,0)),"No")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VLOOKUP(M5398,People!$A$2:$B$5,2,0)</f>
        <v>Anna Andreadi</v>
      </c>
      <c r="W5398" s="3" t="str">
        <f>IFERROR((VLOOKUP(B5398,Returns!$A$3:$B$802,2,0)),"No")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VLOOKUP(M5399,People!$A$2:$B$5,2,0)</f>
        <v>Anna Andreadi</v>
      </c>
      <c r="W5399" s="3" t="str">
        <f>IFERROR((VLOOKUP(B5399,Returns!$A$3:$B$802,2,0)),"No")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VLOOKUP(M5400,People!$A$2:$B$5,2,0)</f>
        <v>Chuck Magee</v>
      </c>
      <c r="W5400" s="3" t="str">
        <f>IFERROR((VLOOKUP(B5400,Returns!$A$3:$B$802,2,0)),"No")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VLOOKUP(M5401,People!$A$2:$B$5,2,0)</f>
        <v>Anna Andreadi</v>
      </c>
      <c r="W5401" s="3" t="str">
        <f>IFERROR((VLOOKUP(B5401,Returns!$A$3:$B$802,2,0)),"No")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VLOOKUP(M5402,People!$A$2:$B$5,2,0)</f>
        <v>Anna Andreadi</v>
      </c>
      <c r="W5402" s="3" t="str">
        <f>IFERROR((VLOOKUP(B5402,Returns!$A$3:$B$802,2,0)),"No")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VLOOKUP(M5403,People!$A$2:$B$5,2,0)</f>
        <v>Anna Andreadi</v>
      </c>
      <c r="W5403" s="3" t="str">
        <f>IFERROR((VLOOKUP(B5403,Returns!$A$3:$B$802,2,0)),"No")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VLOOKUP(M5404,People!$A$2:$B$5,2,0)</f>
        <v>Chuck Magee</v>
      </c>
      <c r="W5404" s="3" t="str">
        <f>IFERROR((VLOOKUP(B5404,Returns!$A$3:$B$802,2,0)),"No")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VLOOKUP(M5405,People!$A$2:$B$5,2,0)</f>
        <v>Chuck Magee</v>
      </c>
      <c r="W5405" s="3" t="str">
        <f>IFERROR((VLOOKUP(B5405,Returns!$A$3:$B$802,2,0)),"No")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VLOOKUP(M5406,People!$A$2:$B$5,2,0)</f>
        <v>Anna Andreadi</v>
      </c>
      <c r="W5406" s="3" t="str">
        <f>IFERROR((VLOOKUP(B5406,Returns!$A$3:$B$802,2,0)),"No")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VLOOKUP(M5407,People!$A$2:$B$5,2,0)</f>
        <v>Anna Andreadi</v>
      </c>
      <c r="W5407" s="3" t="str">
        <f>IFERROR((VLOOKUP(B5407,Returns!$A$3:$B$802,2,0)),"No")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VLOOKUP(M5408,People!$A$2:$B$5,2,0)</f>
        <v>Anna Andreadi</v>
      </c>
      <c r="W5408" s="3" t="str">
        <f>IFERROR((VLOOKUP(B5408,Returns!$A$3:$B$802,2,0)),"No")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VLOOKUP(M5409,People!$A$2:$B$5,2,0)</f>
        <v>Anna Andreadi</v>
      </c>
      <c r="W5409" s="3" t="str">
        <f>IFERROR((VLOOKUP(B5409,Returns!$A$3:$B$802,2,0)),"No")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VLOOKUP(M5410,People!$A$2:$B$5,2,0)</f>
        <v>Anna Andreadi</v>
      </c>
      <c r="W5410" s="3" t="str">
        <f>IFERROR((VLOOKUP(B5410,Returns!$A$3:$B$802,2,0)),"No")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VLOOKUP(M5411,People!$A$2:$B$5,2,0)</f>
        <v>Anna Andreadi</v>
      </c>
      <c r="W5411" s="3" t="str">
        <f>IFERROR((VLOOKUP(B5411,Returns!$A$3:$B$802,2,0)),"No")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VLOOKUP(M5412,People!$A$2:$B$5,2,0)</f>
        <v>Anna Andreadi</v>
      </c>
      <c r="W5412" s="3" t="str">
        <f>IFERROR((VLOOKUP(B5412,Returns!$A$3:$B$802,2,0)),"No")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VLOOKUP(M5413,People!$A$2:$B$5,2,0)</f>
        <v>Anna Andreadi</v>
      </c>
      <c r="W5413" s="3" t="str">
        <f>IFERROR((VLOOKUP(B5413,Returns!$A$3:$B$802,2,0)),"No")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VLOOKUP(M5414,People!$A$2:$B$5,2,0)</f>
        <v>Anna Andreadi</v>
      </c>
      <c r="W5414" s="3" t="str">
        <f>IFERROR((VLOOKUP(B5414,Returns!$A$3:$B$802,2,0)),"No")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VLOOKUP(M5415,People!$A$2:$B$5,2,0)</f>
        <v>Kelly Williams</v>
      </c>
      <c r="W5415" s="3" t="str">
        <f>IFERROR((VLOOKUP(B5415,Returns!$A$3:$B$802,2,0)),"No")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VLOOKUP(M5416,People!$A$2:$B$5,2,0)</f>
        <v>Kelly Williams</v>
      </c>
      <c r="W5416" s="3" t="str">
        <f>IFERROR((VLOOKUP(B5416,Returns!$A$3:$B$802,2,0)),"No")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VLOOKUP(M5417,People!$A$2:$B$5,2,0)</f>
        <v>Kelly Williams</v>
      </c>
      <c r="W5417" s="3" t="str">
        <f>IFERROR((VLOOKUP(B5417,Returns!$A$3:$B$802,2,0)),"No")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VLOOKUP(M5418,People!$A$2:$B$5,2,0)</f>
        <v>Kelly Williams</v>
      </c>
      <c r="W5418" s="3" t="str">
        <f>IFERROR((VLOOKUP(B5418,Returns!$A$3:$B$802,2,0)),"No")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VLOOKUP(M5419,People!$A$2:$B$5,2,0)</f>
        <v>Kelly Williams</v>
      </c>
      <c r="W5419" s="3" t="str">
        <f>IFERROR((VLOOKUP(B5419,Returns!$A$3:$B$802,2,0)),"No")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VLOOKUP(M5420,People!$A$2:$B$5,2,0)</f>
        <v>Kelly Williams</v>
      </c>
      <c r="W5420" s="3" t="str">
        <f>IFERROR((VLOOKUP(B5420,Returns!$A$3:$B$802,2,0)),"No")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VLOOKUP(M5421,People!$A$2:$B$5,2,0)</f>
        <v>Kelly Williams</v>
      </c>
      <c r="W5421" s="3" t="str">
        <f>IFERROR((VLOOKUP(B5421,Returns!$A$3:$B$802,2,0)),"No")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VLOOKUP(M5422,People!$A$2:$B$5,2,0)</f>
        <v>Chuck Magee</v>
      </c>
      <c r="W5422" s="3" t="str">
        <f>IFERROR((VLOOKUP(B5422,Returns!$A$3:$B$802,2,0)),"No")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VLOOKUP(M5423,People!$A$2:$B$5,2,0)</f>
        <v>Chuck Magee</v>
      </c>
      <c r="W5423" s="3" t="str">
        <f>IFERROR((VLOOKUP(B5423,Returns!$A$3:$B$802,2,0)),"No")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VLOOKUP(M5424,People!$A$2:$B$5,2,0)</f>
        <v>Anna Andreadi</v>
      </c>
      <c r="W5424" s="3" t="str">
        <f>IFERROR((VLOOKUP(B5424,Returns!$A$3:$B$802,2,0)),"No")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VLOOKUP(M5425,People!$A$2:$B$5,2,0)</f>
        <v>Cassandra Brandow</v>
      </c>
      <c r="W5425" s="3" t="str">
        <f>IFERROR((VLOOKUP(B5425,Returns!$A$3:$B$802,2,0)),"No")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VLOOKUP(M5426,People!$A$2:$B$5,2,0)</f>
        <v>Chuck Magee</v>
      </c>
      <c r="W5426" s="3" t="str">
        <f>IFERROR((VLOOKUP(B5426,Returns!$A$3:$B$802,2,0)),"No")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VLOOKUP(M5427,People!$A$2:$B$5,2,0)</f>
        <v>Anna Andreadi</v>
      </c>
      <c r="W5427" s="3" t="str">
        <f>IFERROR((VLOOKUP(B5427,Returns!$A$3:$B$802,2,0)),"No")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VLOOKUP(M5428,People!$A$2:$B$5,2,0)</f>
        <v>Anna Andreadi</v>
      </c>
      <c r="W5428" s="3" t="str">
        <f>IFERROR((VLOOKUP(B5428,Returns!$A$3:$B$802,2,0)),"No")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VLOOKUP(M5429,People!$A$2:$B$5,2,0)</f>
        <v>Anna Andreadi</v>
      </c>
      <c r="W5429" s="3" t="str">
        <f>IFERROR((VLOOKUP(B5429,Returns!$A$3:$B$802,2,0)),"No")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VLOOKUP(M5430,People!$A$2:$B$5,2,0)</f>
        <v>Anna Andreadi</v>
      </c>
      <c r="W5430" s="3" t="str">
        <f>IFERROR((VLOOKUP(B5430,Returns!$A$3:$B$802,2,0)),"No")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VLOOKUP(M5431,People!$A$2:$B$5,2,0)</f>
        <v>Cassandra Brandow</v>
      </c>
      <c r="W5431" s="3" t="str">
        <f>IFERROR((VLOOKUP(B5431,Returns!$A$3:$B$802,2,0)),"No")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VLOOKUP(M5432,People!$A$2:$B$5,2,0)</f>
        <v>Chuck Magee</v>
      </c>
      <c r="W5432" s="3" t="str">
        <f>IFERROR((VLOOKUP(B5432,Returns!$A$3:$B$802,2,0)),"No")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VLOOKUP(M5433,People!$A$2:$B$5,2,0)</f>
        <v>Chuck Magee</v>
      </c>
      <c r="W5433" s="3" t="str">
        <f>IFERROR((VLOOKUP(B5433,Returns!$A$3:$B$802,2,0)),"No")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VLOOKUP(M5434,People!$A$2:$B$5,2,0)</f>
        <v>Chuck Magee</v>
      </c>
      <c r="W5434" s="3" t="str">
        <f>IFERROR((VLOOKUP(B5434,Returns!$A$3:$B$802,2,0)),"No")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VLOOKUP(M5435,People!$A$2:$B$5,2,0)</f>
        <v>Anna Andreadi</v>
      </c>
      <c r="W5435" s="3" t="str">
        <f>IFERROR((VLOOKUP(B5435,Returns!$A$3:$B$802,2,0)),"No")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VLOOKUP(M5436,People!$A$2:$B$5,2,0)</f>
        <v>Anna Andreadi</v>
      </c>
      <c r="W5436" s="3" t="str">
        <f>IFERROR((VLOOKUP(B5436,Returns!$A$3:$B$802,2,0)),"No")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VLOOKUP(M5437,People!$A$2:$B$5,2,0)</f>
        <v>Anna Andreadi</v>
      </c>
      <c r="W5437" s="3" t="str">
        <f>IFERROR((VLOOKUP(B5437,Returns!$A$3:$B$802,2,0)),"No")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VLOOKUP(M5438,People!$A$2:$B$5,2,0)</f>
        <v>Cassandra Brandow</v>
      </c>
      <c r="W5438" s="3" t="str">
        <f>IFERROR((VLOOKUP(B5438,Returns!$A$3:$B$802,2,0)),"No")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VLOOKUP(M5439,People!$A$2:$B$5,2,0)</f>
        <v>Cassandra Brandow</v>
      </c>
      <c r="W5439" s="3" t="str">
        <f>IFERROR((VLOOKUP(B5439,Returns!$A$3:$B$802,2,0)),"No")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VLOOKUP(M5440,People!$A$2:$B$5,2,0)</f>
        <v>Cassandra Brandow</v>
      </c>
      <c r="W5440" s="3" t="str">
        <f>IFERROR((VLOOKUP(B5440,Returns!$A$3:$B$802,2,0)),"No")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VLOOKUP(M5441,People!$A$2:$B$5,2,0)</f>
        <v>Chuck Magee</v>
      </c>
      <c r="W5441" s="3" t="str">
        <f>IFERROR((VLOOKUP(B5441,Returns!$A$3:$B$802,2,0)),"No")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VLOOKUP(M5442,People!$A$2:$B$5,2,0)</f>
        <v>Cassandra Brandow</v>
      </c>
      <c r="W5442" s="3" t="str">
        <f>IFERROR((VLOOKUP(B5442,Returns!$A$3:$B$802,2,0)),"No")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VLOOKUP(M5443,People!$A$2:$B$5,2,0)</f>
        <v>Anna Andreadi</v>
      </c>
      <c r="W5443" s="3" t="str">
        <f>IFERROR((VLOOKUP(B5443,Returns!$A$3:$B$802,2,0)),"No")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VLOOKUP(M5444,People!$A$2:$B$5,2,0)</f>
        <v>Chuck Magee</v>
      </c>
      <c r="W5444" s="3" t="str">
        <f>IFERROR((VLOOKUP(B5444,Returns!$A$3:$B$802,2,0)),"No")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VLOOKUP(M5445,People!$A$2:$B$5,2,0)</f>
        <v>Chuck Magee</v>
      </c>
      <c r="W5445" s="3" t="str">
        <f>IFERROR((VLOOKUP(B5445,Returns!$A$3:$B$802,2,0)),"No")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VLOOKUP(M5446,People!$A$2:$B$5,2,0)</f>
        <v>Chuck Magee</v>
      </c>
      <c r="W5446" s="3" t="str">
        <f>IFERROR((VLOOKUP(B5446,Returns!$A$3:$B$802,2,0)),"No")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VLOOKUP(M5447,People!$A$2:$B$5,2,0)</f>
        <v>Kelly Williams</v>
      </c>
      <c r="W5447" s="3" t="str">
        <f>IFERROR((VLOOKUP(B5447,Returns!$A$3:$B$802,2,0)),"No")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VLOOKUP(M5448,People!$A$2:$B$5,2,0)</f>
        <v>Chuck Magee</v>
      </c>
      <c r="W5448" s="3" t="str">
        <f>IFERROR((VLOOKUP(B5448,Returns!$A$3:$B$802,2,0)),"No")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VLOOKUP(M5449,People!$A$2:$B$5,2,0)</f>
        <v>Chuck Magee</v>
      </c>
      <c r="W5449" s="3" t="str">
        <f>IFERROR((VLOOKUP(B5449,Returns!$A$3:$B$802,2,0)),"No")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VLOOKUP(M5450,People!$A$2:$B$5,2,0)</f>
        <v>Kelly Williams</v>
      </c>
      <c r="W5450" s="3" t="str">
        <f>IFERROR((VLOOKUP(B5450,Returns!$A$3:$B$802,2,0)),"No")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VLOOKUP(M5451,People!$A$2:$B$5,2,0)</f>
        <v>Kelly Williams</v>
      </c>
      <c r="W5451" s="3" t="str">
        <f>IFERROR((VLOOKUP(B5451,Returns!$A$3:$B$802,2,0)),"No")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VLOOKUP(M5452,People!$A$2:$B$5,2,0)</f>
        <v>Kelly Williams</v>
      </c>
      <c r="W5452" s="3" t="str">
        <f>IFERROR((VLOOKUP(B5452,Returns!$A$3:$B$802,2,0)),"No")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VLOOKUP(M5453,People!$A$2:$B$5,2,0)</f>
        <v>Kelly Williams</v>
      </c>
      <c r="W5453" s="3" t="str">
        <f>IFERROR((VLOOKUP(B5453,Returns!$A$3:$B$802,2,0)),"No")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VLOOKUP(M5454,People!$A$2:$B$5,2,0)</f>
        <v>Anna Andreadi</v>
      </c>
      <c r="W5454" s="3" t="str">
        <f>IFERROR((VLOOKUP(B5454,Returns!$A$3:$B$802,2,0)),"No")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VLOOKUP(M5455,People!$A$2:$B$5,2,0)</f>
        <v>Kelly Williams</v>
      </c>
      <c r="W5455" s="3" t="str">
        <f>IFERROR((VLOOKUP(B5455,Returns!$A$3:$B$802,2,0)),"No")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VLOOKUP(M5456,People!$A$2:$B$5,2,0)</f>
        <v>Chuck Magee</v>
      </c>
      <c r="W5456" s="3" t="str">
        <f>IFERROR((VLOOKUP(B5456,Returns!$A$3:$B$802,2,0)),"No")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VLOOKUP(M5457,People!$A$2:$B$5,2,0)</f>
        <v>Chuck Magee</v>
      </c>
      <c r="W5457" s="3" t="str">
        <f>IFERROR((VLOOKUP(B5457,Returns!$A$3:$B$802,2,0)),"No")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VLOOKUP(M5458,People!$A$2:$B$5,2,0)</f>
        <v>Anna Andreadi</v>
      </c>
      <c r="W5458" s="3" t="str">
        <f>IFERROR((VLOOKUP(B5458,Returns!$A$3:$B$802,2,0)),"No")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VLOOKUP(M5459,People!$A$2:$B$5,2,0)</f>
        <v>Anna Andreadi</v>
      </c>
      <c r="W5459" s="3" t="str">
        <f>IFERROR((VLOOKUP(B5459,Returns!$A$3:$B$802,2,0)),"No")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VLOOKUP(M5460,People!$A$2:$B$5,2,0)</f>
        <v>Anna Andreadi</v>
      </c>
      <c r="W5460" s="3" t="str">
        <f>IFERROR((VLOOKUP(B5460,Returns!$A$3:$B$802,2,0)),"No")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VLOOKUP(M5461,People!$A$2:$B$5,2,0)</f>
        <v>Anna Andreadi</v>
      </c>
      <c r="W5461" s="3" t="str">
        <f>IFERROR((VLOOKUP(B5461,Returns!$A$3:$B$802,2,0)),"No")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VLOOKUP(M5462,People!$A$2:$B$5,2,0)</f>
        <v>Cassandra Brandow</v>
      </c>
      <c r="W5462" s="3" t="str">
        <f>IFERROR((VLOOKUP(B5462,Returns!$A$3:$B$802,2,0)),"No")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VLOOKUP(M5463,People!$A$2:$B$5,2,0)</f>
        <v>Anna Andreadi</v>
      </c>
      <c r="W5463" s="3" t="str">
        <f>IFERROR((VLOOKUP(B5463,Returns!$A$3:$B$802,2,0)),"No")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VLOOKUP(M5464,People!$A$2:$B$5,2,0)</f>
        <v>Anna Andreadi</v>
      </c>
      <c r="W5464" s="3" t="str">
        <f>IFERROR((VLOOKUP(B5464,Returns!$A$3:$B$802,2,0)),"No")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VLOOKUP(M5465,People!$A$2:$B$5,2,0)</f>
        <v>Anna Andreadi</v>
      </c>
      <c r="W5465" s="3" t="str">
        <f>IFERROR((VLOOKUP(B5465,Returns!$A$3:$B$802,2,0)),"No")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VLOOKUP(M5466,People!$A$2:$B$5,2,0)</f>
        <v>Anna Andreadi</v>
      </c>
      <c r="W5466" s="3" t="str">
        <f>IFERROR((VLOOKUP(B5466,Returns!$A$3:$B$802,2,0)),"No")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VLOOKUP(M5467,People!$A$2:$B$5,2,0)</f>
        <v>Anna Andreadi</v>
      </c>
      <c r="W5467" s="3" t="str">
        <f>IFERROR((VLOOKUP(B5467,Returns!$A$3:$B$802,2,0)),"No")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VLOOKUP(M5468,People!$A$2:$B$5,2,0)</f>
        <v>Kelly Williams</v>
      </c>
      <c r="W5468" s="3" t="str">
        <f>IFERROR((VLOOKUP(B5468,Returns!$A$3:$B$802,2,0)),"No")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VLOOKUP(M5469,People!$A$2:$B$5,2,0)</f>
        <v>Anna Andreadi</v>
      </c>
      <c r="W5469" s="3" t="str">
        <f>IFERROR((VLOOKUP(B5469,Returns!$A$3:$B$802,2,0)),"No")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VLOOKUP(M5470,People!$A$2:$B$5,2,0)</f>
        <v>Anna Andreadi</v>
      </c>
      <c r="W5470" s="3" t="str">
        <f>IFERROR((VLOOKUP(B5470,Returns!$A$3:$B$802,2,0)),"No")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VLOOKUP(M5471,People!$A$2:$B$5,2,0)</f>
        <v>Anna Andreadi</v>
      </c>
      <c r="W5471" s="3" t="str">
        <f>IFERROR((VLOOKUP(B5471,Returns!$A$3:$B$802,2,0)),"No")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VLOOKUP(M5472,People!$A$2:$B$5,2,0)</f>
        <v>Chuck Magee</v>
      </c>
      <c r="W5472" s="3" t="str">
        <f>IFERROR((VLOOKUP(B5472,Returns!$A$3:$B$802,2,0)),"No")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VLOOKUP(M5473,People!$A$2:$B$5,2,0)</f>
        <v>Anna Andreadi</v>
      </c>
      <c r="W5473" s="3" t="str">
        <f>IFERROR((VLOOKUP(B5473,Returns!$A$3:$B$802,2,0)),"No")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VLOOKUP(M5474,People!$A$2:$B$5,2,0)</f>
        <v>Anna Andreadi</v>
      </c>
      <c r="W5474" s="3" t="str">
        <f>IFERROR((VLOOKUP(B5474,Returns!$A$3:$B$802,2,0)),"No")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VLOOKUP(M5475,People!$A$2:$B$5,2,0)</f>
        <v>Anna Andreadi</v>
      </c>
      <c r="W5475" s="3" t="str">
        <f>IFERROR((VLOOKUP(B5475,Returns!$A$3:$B$802,2,0)),"No")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VLOOKUP(M5476,People!$A$2:$B$5,2,0)</f>
        <v>Kelly Williams</v>
      </c>
      <c r="W5476" s="3" t="str">
        <f>IFERROR((VLOOKUP(B5476,Returns!$A$3:$B$802,2,0)),"No")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VLOOKUP(M5477,People!$A$2:$B$5,2,0)</f>
        <v>Kelly Williams</v>
      </c>
      <c r="W5477" s="3" t="str">
        <f>IFERROR((VLOOKUP(B5477,Returns!$A$3:$B$802,2,0)),"No")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VLOOKUP(M5478,People!$A$2:$B$5,2,0)</f>
        <v>Kelly Williams</v>
      </c>
      <c r="W5478" s="3" t="str">
        <f>IFERROR((VLOOKUP(B5478,Returns!$A$3:$B$802,2,0)),"No")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VLOOKUP(M5479,People!$A$2:$B$5,2,0)</f>
        <v>Kelly Williams</v>
      </c>
      <c r="W5479" s="3" t="str">
        <f>IFERROR((VLOOKUP(B5479,Returns!$A$3:$B$802,2,0)),"No")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VLOOKUP(M5480,People!$A$2:$B$5,2,0)</f>
        <v>Chuck Magee</v>
      </c>
      <c r="W5480" s="3" t="str">
        <f>IFERROR((VLOOKUP(B5480,Returns!$A$3:$B$802,2,0)),"No")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VLOOKUP(M5481,People!$A$2:$B$5,2,0)</f>
        <v>Cassandra Brandow</v>
      </c>
      <c r="W5481" s="3" t="str">
        <f>IFERROR((VLOOKUP(B5481,Returns!$A$3:$B$802,2,0)),"No")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VLOOKUP(M5482,People!$A$2:$B$5,2,0)</f>
        <v>Anna Andreadi</v>
      </c>
      <c r="W5482" s="3" t="str">
        <f>IFERROR((VLOOKUP(B5482,Returns!$A$3:$B$802,2,0)),"No")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VLOOKUP(M5483,People!$A$2:$B$5,2,0)</f>
        <v>Anna Andreadi</v>
      </c>
      <c r="W5483" s="3" t="str">
        <f>IFERROR((VLOOKUP(B5483,Returns!$A$3:$B$802,2,0)),"No")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VLOOKUP(M5484,People!$A$2:$B$5,2,0)</f>
        <v>Anna Andreadi</v>
      </c>
      <c r="W5484" s="3" t="str">
        <f>IFERROR((VLOOKUP(B5484,Returns!$A$3:$B$802,2,0)),"No")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VLOOKUP(M5485,People!$A$2:$B$5,2,0)</f>
        <v>Anna Andreadi</v>
      </c>
      <c r="W5485" s="3" t="str">
        <f>IFERROR((VLOOKUP(B5485,Returns!$A$3:$B$802,2,0)),"No")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VLOOKUP(M5486,People!$A$2:$B$5,2,0)</f>
        <v>Cassandra Brandow</v>
      </c>
      <c r="W5486" s="3" t="str">
        <f>IFERROR((VLOOKUP(B5486,Returns!$A$3:$B$802,2,0)),"No")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VLOOKUP(M5487,People!$A$2:$B$5,2,0)</f>
        <v>Cassandra Brandow</v>
      </c>
      <c r="W5487" s="3" t="str">
        <f>IFERROR((VLOOKUP(B5487,Returns!$A$3:$B$802,2,0)),"No")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VLOOKUP(M5488,People!$A$2:$B$5,2,0)</f>
        <v>Kelly Williams</v>
      </c>
      <c r="W5488" s="3" t="str">
        <f>IFERROR((VLOOKUP(B5488,Returns!$A$3:$B$802,2,0)),"No")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VLOOKUP(M5489,People!$A$2:$B$5,2,0)</f>
        <v>Cassandra Brandow</v>
      </c>
      <c r="W5489" s="3" t="str">
        <f>IFERROR((VLOOKUP(B5489,Returns!$A$3:$B$802,2,0)),"No")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VLOOKUP(M5490,People!$A$2:$B$5,2,0)</f>
        <v>Cassandra Brandow</v>
      </c>
      <c r="W5490" s="3" t="str">
        <f>IFERROR((VLOOKUP(B5490,Returns!$A$3:$B$802,2,0)),"No")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VLOOKUP(M5491,People!$A$2:$B$5,2,0)</f>
        <v>Cassandra Brandow</v>
      </c>
      <c r="W5491" s="3" t="str">
        <f>IFERROR((VLOOKUP(B5491,Returns!$A$3:$B$802,2,0)),"No")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VLOOKUP(M5492,People!$A$2:$B$5,2,0)</f>
        <v>Cassandra Brandow</v>
      </c>
      <c r="W5492" s="3" t="str">
        <f>IFERROR((VLOOKUP(B5492,Returns!$A$3:$B$802,2,0)),"No")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VLOOKUP(M5493,People!$A$2:$B$5,2,0)</f>
        <v>Kelly Williams</v>
      </c>
      <c r="W5493" s="3" t="str">
        <f>IFERROR((VLOOKUP(B5493,Returns!$A$3:$B$802,2,0)),"No")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VLOOKUP(M5494,People!$A$2:$B$5,2,0)</f>
        <v>Anna Andreadi</v>
      </c>
      <c r="W5494" s="3" t="str">
        <f>IFERROR((VLOOKUP(B5494,Returns!$A$3:$B$802,2,0)),"No")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VLOOKUP(M5495,People!$A$2:$B$5,2,0)</f>
        <v>Anna Andreadi</v>
      </c>
      <c r="W5495" s="3" t="str">
        <f>IFERROR((VLOOKUP(B5495,Returns!$A$3:$B$802,2,0)),"No")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VLOOKUP(M5496,People!$A$2:$B$5,2,0)</f>
        <v>Anna Andreadi</v>
      </c>
      <c r="W5496" s="3" t="str">
        <f>IFERROR((VLOOKUP(B5496,Returns!$A$3:$B$802,2,0)),"No")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VLOOKUP(M5497,People!$A$2:$B$5,2,0)</f>
        <v>Chuck Magee</v>
      </c>
      <c r="W5497" s="3" t="str">
        <f>IFERROR((VLOOKUP(B5497,Returns!$A$3:$B$802,2,0)),"No")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VLOOKUP(M5498,People!$A$2:$B$5,2,0)</f>
        <v>Chuck Magee</v>
      </c>
      <c r="W5498" s="3" t="str">
        <f>IFERROR((VLOOKUP(B5498,Returns!$A$3:$B$802,2,0)),"No")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VLOOKUP(M5499,People!$A$2:$B$5,2,0)</f>
        <v>Chuck Magee</v>
      </c>
      <c r="W5499" s="3" t="str">
        <f>IFERROR((VLOOKUP(B5499,Returns!$A$3:$B$802,2,0)),"No")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VLOOKUP(M5500,People!$A$2:$B$5,2,0)</f>
        <v>Chuck Magee</v>
      </c>
      <c r="W5500" s="3" t="str">
        <f>IFERROR((VLOOKUP(B5500,Returns!$A$3:$B$802,2,0)),"No")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VLOOKUP(M5501,People!$A$2:$B$5,2,0)</f>
        <v>Chuck Magee</v>
      </c>
      <c r="W5501" s="3" t="str">
        <f>IFERROR((VLOOKUP(B5501,Returns!$A$3:$B$802,2,0)),"No")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VLOOKUP(M5502,People!$A$2:$B$5,2,0)</f>
        <v>Chuck Magee</v>
      </c>
      <c r="W5502" s="3" t="str">
        <f>IFERROR((VLOOKUP(B5502,Returns!$A$3:$B$802,2,0)),"No")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VLOOKUP(M5503,People!$A$2:$B$5,2,0)</f>
        <v>Chuck Magee</v>
      </c>
      <c r="W5503" s="3" t="str">
        <f>IFERROR((VLOOKUP(B5503,Returns!$A$3:$B$802,2,0)),"No")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VLOOKUP(M5504,People!$A$2:$B$5,2,0)</f>
        <v>Chuck Magee</v>
      </c>
      <c r="W5504" s="3" t="str">
        <f>IFERROR((VLOOKUP(B5504,Returns!$A$3:$B$802,2,0)),"No")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VLOOKUP(M5505,People!$A$2:$B$5,2,0)</f>
        <v>Chuck Magee</v>
      </c>
      <c r="W5505" s="3" t="str">
        <f>IFERROR((VLOOKUP(B5505,Returns!$A$3:$B$802,2,0)),"No")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VLOOKUP(M5506,People!$A$2:$B$5,2,0)</f>
        <v>Chuck Magee</v>
      </c>
      <c r="W5506" s="3" t="str">
        <f>IFERROR((VLOOKUP(B5506,Returns!$A$3:$B$802,2,0)),"No")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VLOOKUP(M5507,People!$A$2:$B$5,2,0)</f>
        <v>Chuck Magee</v>
      </c>
      <c r="W5507" s="3" t="str">
        <f>IFERROR((VLOOKUP(B5507,Returns!$A$3:$B$802,2,0)),"No")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VLOOKUP(M5508,People!$A$2:$B$5,2,0)</f>
        <v>Anna Andreadi</v>
      </c>
      <c r="W5508" s="3" t="str">
        <f>IFERROR((VLOOKUP(B5508,Returns!$A$3:$B$802,2,0)),"No")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VLOOKUP(M5509,People!$A$2:$B$5,2,0)</f>
        <v>Cassandra Brandow</v>
      </c>
      <c r="W5509" s="3" t="str">
        <f>IFERROR((VLOOKUP(B5509,Returns!$A$3:$B$802,2,0)),"No")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VLOOKUP(M5510,People!$A$2:$B$5,2,0)</f>
        <v>Anna Andreadi</v>
      </c>
      <c r="W5510" s="3" t="str">
        <f>IFERROR((VLOOKUP(B5510,Returns!$A$3:$B$802,2,0)),"No")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VLOOKUP(M5511,People!$A$2:$B$5,2,0)</f>
        <v>Kelly Williams</v>
      </c>
      <c r="W5511" s="3" t="str">
        <f>IFERROR((VLOOKUP(B5511,Returns!$A$3:$B$802,2,0)),"No")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VLOOKUP(M5512,People!$A$2:$B$5,2,0)</f>
        <v>Kelly Williams</v>
      </c>
      <c r="W5512" s="3" t="str">
        <f>IFERROR((VLOOKUP(B5512,Returns!$A$3:$B$802,2,0)),"No")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VLOOKUP(M5513,People!$A$2:$B$5,2,0)</f>
        <v>Anna Andreadi</v>
      </c>
      <c r="W5513" s="3" t="str">
        <f>IFERROR((VLOOKUP(B5513,Returns!$A$3:$B$802,2,0)),"No")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VLOOKUP(M5514,People!$A$2:$B$5,2,0)</f>
        <v>Anna Andreadi</v>
      </c>
      <c r="W5514" s="3" t="str">
        <f>IFERROR((VLOOKUP(B5514,Returns!$A$3:$B$802,2,0)),"No")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VLOOKUP(M5515,People!$A$2:$B$5,2,0)</f>
        <v>Chuck Magee</v>
      </c>
      <c r="W5515" s="3" t="str">
        <f>IFERROR((VLOOKUP(B5515,Returns!$A$3:$B$802,2,0)),"No")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VLOOKUP(M5516,People!$A$2:$B$5,2,0)</f>
        <v>Chuck Magee</v>
      </c>
      <c r="W5516" s="3" t="str">
        <f>IFERROR((VLOOKUP(B5516,Returns!$A$3:$B$802,2,0)),"No")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VLOOKUP(M5517,People!$A$2:$B$5,2,0)</f>
        <v>Chuck Magee</v>
      </c>
      <c r="W5517" s="3" t="str">
        <f>IFERROR((VLOOKUP(B5517,Returns!$A$3:$B$802,2,0)),"No")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VLOOKUP(M5518,People!$A$2:$B$5,2,0)</f>
        <v>Cassandra Brandow</v>
      </c>
      <c r="W5518" s="3" t="str">
        <f>IFERROR((VLOOKUP(B5518,Returns!$A$3:$B$802,2,0)),"No")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VLOOKUP(M5519,People!$A$2:$B$5,2,0)</f>
        <v>Chuck Magee</v>
      </c>
      <c r="W5519" s="3" t="str">
        <f>IFERROR((VLOOKUP(B5519,Returns!$A$3:$B$802,2,0)),"No")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VLOOKUP(M5520,People!$A$2:$B$5,2,0)</f>
        <v>Chuck Magee</v>
      </c>
      <c r="W5520" s="3" t="str">
        <f>IFERROR((VLOOKUP(B5520,Returns!$A$3:$B$802,2,0)),"No")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VLOOKUP(M5521,People!$A$2:$B$5,2,0)</f>
        <v>Chuck Magee</v>
      </c>
      <c r="W5521" s="3" t="str">
        <f>IFERROR((VLOOKUP(B5521,Returns!$A$3:$B$802,2,0)),"No")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VLOOKUP(M5522,People!$A$2:$B$5,2,0)</f>
        <v>Chuck Magee</v>
      </c>
      <c r="W5522" s="3" t="str">
        <f>IFERROR((VLOOKUP(B5522,Returns!$A$3:$B$802,2,0)),"No")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VLOOKUP(M5523,People!$A$2:$B$5,2,0)</f>
        <v>Chuck Magee</v>
      </c>
      <c r="W5523" s="3" t="str">
        <f>IFERROR((VLOOKUP(B5523,Returns!$A$3:$B$802,2,0)),"No")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VLOOKUP(M5524,People!$A$2:$B$5,2,0)</f>
        <v>Anna Andreadi</v>
      </c>
      <c r="W5524" s="3" t="str">
        <f>IFERROR((VLOOKUP(B5524,Returns!$A$3:$B$802,2,0)),"No")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VLOOKUP(M5525,People!$A$2:$B$5,2,0)</f>
        <v>Anna Andreadi</v>
      </c>
      <c r="W5525" s="3" t="str">
        <f>IFERROR((VLOOKUP(B5525,Returns!$A$3:$B$802,2,0)),"No")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VLOOKUP(M5526,People!$A$2:$B$5,2,0)</f>
        <v>Anna Andreadi</v>
      </c>
      <c r="W5526" s="3" t="str">
        <f>IFERROR((VLOOKUP(B5526,Returns!$A$3:$B$802,2,0)),"No")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VLOOKUP(M5527,People!$A$2:$B$5,2,0)</f>
        <v>Anna Andreadi</v>
      </c>
      <c r="W5527" s="3" t="str">
        <f>IFERROR((VLOOKUP(B5527,Returns!$A$3:$B$802,2,0)),"No")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VLOOKUP(M5528,People!$A$2:$B$5,2,0)</f>
        <v>Anna Andreadi</v>
      </c>
      <c r="W5528" s="3" t="str">
        <f>IFERROR((VLOOKUP(B5528,Returns!$A$3:$B$802,2,0)),"No")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VLOOKUP(M5529,People!$A$2:$B$5,2,0)</f>
        <v>Chuck Magee</v>
      </c>
      <c r="W5529" s="3" t="str">
        <f>IFERROR((VLOOKUP(B5529,Returns!$A$3:$B$802,2,0)),"No")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VLOOKUP(M5530,People!$A$2:$B$5,2,0)</f>
        <v>Cassandra Brandow</v>
      </c>
      <c r="W5530" s="3" t="str">
        <f>IFERROR((VLOOKUP(B5530,Returns!$A$3:$B$802,2,0)),"No")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VLOOKUP(M5531,People!$A$2:$B$5,2,0)</f>
        <v>Kelly Williams</v>
      </c>
      <c r="W5531" s="3" t="str">
        <f>IFERROR((VLOOKUP(B5531,Returns!$A$3:$B$802,2,0)),"No")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VLOOKUP(M5532,People!$A$2:$B$5,2,0)</f>
        <v>Kelly Williams</v>
      </c>
      <c r="W5532" s="3" t="str">
        <f>IFERROR((VLOOKUP(B5532,Returns!$A$3:$B$802,2,0)),"No")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VLOOKUP(M5533,People!$A$2:$B$5,2,0)</f>
        <v>Cassandra Brandow</v>
      </c>
      <c r="W5533" s="3" t="str">
        <f>IFERROR((VLOOKUP(B5533,Returns!$A$3:$B$802,2,0)),"No")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VLOOKUP(M5534,People!$A$2:$B$5,2,0)</f>
        <v>Cassandra Brandow</v>
      </c>
      <c r="W5534" s="3" t="str">
        <f>IFERROR((VLOOKUP(B5534,Returns!$A$3:$B$802,2,0)),"No")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VLOOKUP(M5535,People!$A$2:$B$5,2,0)</f>
        <v>Cassandra Brandow</v>
      </c>
      <c r="W5535" s="3" t="str">
        <f>IFERROR((VLOOKUP(B5535,Returns!$A$3:$B$802,2,0)),"No")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VLOOKUP(M5536,People!$A$2:$B$5,2,0)</f>
        <v>Cassandra Brandow</v>
      </c>
      <c r="W5536" s="3" t="str">
        <f>IFERROR((VLOOKUP(B5536,Returns!$A$3:$B$802,2,0)),"No")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VLOOKUP(M5537,People!$A$2:$B$5,2,0)</f>
        <v>Cassandra Brandow</v>
      </c>
      <c r="W5537" s="3" t="str">
        <f>IFERROR((VLOOKUP(B5537,Returns!$A$3:$B$802,2,0)),"No")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VLOOKUP(M5538,People!$A$2:$B$5,2,0)</f>
        <v>Cassandra Brandow</v>
      </c>
      <c r="W5538" s="3" t="str">
        <f>IFERROR((VLOOKUP(B5538,Returns!$A$3:$B$802,2,0)),"No")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VLOOKUP(M5539,People!$A$2:$B$5,2,0)</f>
        <v>Cassandra Brandow</v>
      </c>
      <c r="W5539" s="3" t="str">
        <f>IFERROR((VLOOKUP(B5539,Returns!$A$3:$B$802,2,0)),"No")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VLOOKUP(M5540,People!$A$2:$B$5,2,0)</f>
        <v>Kelly Williams</v>
      </c>
      <c r="W5540" s="3" t="str">
        <f>IFERROR((VLOOKUP(B5540,Returns!$A$3:$B$802,2,0)),"No")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VLOOKUP(M5541,People!$A$2:$B$5,2,0)</f>
        <v>Kelly Williams</v>
      </c>
      <c r="W5541" s="3" t="str">
        <f>IFERROR((VLOOKUP(B5541,Returns!$A$3:$B$802,2,0)),"No")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VLOOKUP(M5542,People!$A$2:$B$5,2,0)</f>
        <v>Kelly Williams</v>
      </c>
      <c r="W5542" s="3" t="str">
        <f>IFERROR((VLOOKUP(B5542,Returns!$A$3:$B$802,2,0)),"No")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VLOOKUP(M5543,People!$A$2:$B$5,2,0)</f>
        <v>Kelly Williams</v>
      </c>
      <c r="W5543" s="3" t="str">
        <f>IFERROR((VLOOKUP(B5543,Returns!$A$3:$B$802,2,0)),"No")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VLOOKUP(M5544,People!$A$2:$B$5,2,0)</f>
        <v>Anna Andreadi</v>
      </c>
      <c r="W5544" s="3" t="str">
        <f>IFERROR((VLOOKUP(B5544,Returns!$A$3:$B$802,2,0)),"No")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VLOOKUP(M5545,People!$A$2:$B$5,2,0)</f>
        <v>Anna Andreadi</v>
      </c>
      <c r="W5545" s="3" t="str">
        <f>IFERROR((VLOOKUP(B5545,Returns!$A$3:$B$802,2,0)),"No")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VLOOKUP(M5546,People!$A$2:$B$5,2,0)</f>
        <v>Anna Andreadi</v>
      </c>
      <c r="W5546" s="3" t="str">
        <f>IFERROR((VLOOKUP(B5546,Returns!$A$3:$B$802,2,0)),"No")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VLOOKUP(M5547,People!$A$2:$B$5,2,0)</f>
        <v>Chuck Magee</v>
      </c>
      <c r="W5547" s="3" t="str">
        <f>IFERROR((VLOOKUP(B5547,Returns!$A$3:$B$802,2,0)),"No")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VLOOKUP(M5548,People!$A$2:$B$5,2,0)</f>
        <v>Anna Andreadi</v>
      </c>
      <c r="W5548" s="3" t="str">
        <f>IFERROR((VLOOKUP(B5548,Returns!$A$3:$B$802,2,0)),"No")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VLOOKUP(M5549,People!$A$2:$B$5,2,0)</f>
        <v>Anna Andreadi</v>
      </c>
      <c r="W5549" s="3" t="str">
        <f>IFERROR((VLOOKUP(B5549,Returns!$A$3:$B$802,2,0)),"No")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VLOOKUP(M5550,People!$A$2:$B$5,2,0)</f>
        <v>Anna Andreadi</v>
      </c>
      <c r="W5550" s="3" t="str">
        <f>IFERROR((VLOOKUP(B5550,Returns!$A$3:$B$802,2,0)),"No")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VLOOKUP(M5551,People!$A$2:$B$5,2,0)</f>
        <v>Anna Andreadi</v>
      </c>
      <c r="W5551" s="3" t="str">
        <f>IFERROR((VLOOKUP(B5551,Returns!$A$3:$B$802,2,0)),"No")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VLOOKUP(M5552,People!$A$2:$B$5,2,0)</f>
        <v>Kelly Williams</v>
      </c>
      <c r="W5552" s="3" t="str">
        <f>IFERROR((VLOOKUP(B5552,Returns!$A$3:$B$802,2,0)),"No")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VLOOKUP(M5553,People!$A$2:$B$5,2,0)</f>
        <v>Kelly Williams</v>
      </c>
      <c r="W5553" s="3" t="str">
        <f>IFERROR((VLOOKUP(B5553,Returns!$A$3:$B$802,2,0)),"No")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VLOOKUP(M5554,People!$A$2:$B$5,2,0)</f>
        <v>Kelly Williams</v>
      </c>
      <c r="W5554" s="3" t="str">
        <f>IFERROR((VLOOKUP(B5554,Returns!$A$3:$B$802,2,0)),"No")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VLOOKUP(M5555,People!$A$2:$B$5,2,0)</f>
        <v>Kelly Williams</v>
      </c>
      <c r="W5555" s="3" t="str">
        <f>IFERROR((VLOOKUP(B5555,Returns!$A$3:$B$802,2,0)),"No")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VLOOKUP(M5556,People!$A$2:$B$5,2,0)</f>
        <v>Kelly Williams</v>
      </c>
      <c r="W5556" s="3" t="str">
        <f>IFERROR((VLOOKUP(B5556,Returns!$A$3:$B$802,2,0)),"No")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VLOOKUP(M5557,People!$A$2:$B$5,2,0)</f>
        <v>Cassandra Brandow</v>
      </c>
      <c r="W5557" s="3" t="str">
        <f>IFERROR((VLOOKUP(B5557,Returns!$A$3:$B$802,2,0)),"No")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VLOOKUP(M5558,People!$A$2:$B$5,2,0)</f>
        <v>Cassandra Brandow</v>
      </c>
      <c r="W5558" s="3" t="str">
        <f>IFERROR((VLOOKUP(B5558,Returns!$A$3:$B$802,2,0)),"No")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VLOOKUP(M5559,People!$A$2:$B$5,2,0)</f>
        <v>Cassandra Brandow</v>
      </c>
      <c r="W5559" s="3" t="str">
        <f>IFERROR((VLOOKUP(B5559,Returns!$A$3:$B$802,2,0)),"No")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VLOOKUP(M5560,People!$A$2:$B$5,2,0)</f>
        <v>Anna Andreadi</v>
      </c>
      <c r="W5560" s="3" t="str">
        <f>IFERROR((VLOOKUP(B5560,Returns!$A$3:$B$802,2,0)),"No")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VLOOKUP(M5561,People!$A$2:$B$5,2,0)</f>
        <v>Anna Andreadi</v>
      </c>
      <c r="W5561" s="3" t="str">
        <f>IFERROR((VLOOKUP(B5561,Returns!$A$3:$B$802,2,0)),"No")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VLOOKUP(M5562,People!$A$2:$B$5,2,0)</f>
        <v>Anna Andreadi</v>
      </c>
      <c r="W5562" s="3" t="str">
        <f>IFERROR((VLOOKUP(B5562,Returns!$A$3:$B$802,2,0)),"No")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VLOOKUP(M5563,People!$A$2:$B$5,2,0)</f>
        <v>Cassandra Brandow</v>
      </c>
      <c r="W5563" s="3" t="str">
        <f>IFERROR((VLOOKUP(B5563,Returns!$A$3:$B$802,2,0)),"No")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VLOOKUP(M5564,People!$A$2:$B$5,2,0)</f>
        <v>Cassandra Brandow</v>
      </c>
      <c r="W5564" s="3" t="str">
        <f>IFERROR((VLOOKUP(B5564,Returns!$A$3:$B$802,2,0)),"No")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VLOOKUP(M5565,People!$A$2:$B$5,2,0)</f>
        <v>Cassandra Brandow</v>
      </c>
      <c r="W5565" s="3" t="str">
        <f>IFERROR((VLOOKUP(B5565,Returns!$A$3:$B$802,2,0)),"No")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VLOOKUP(M5566,People!$A$2:$B$5,2,0)</f>
        <v>Kelly Williams</v>
      </c>
      <c r="W5566" s="3" t="str">
        <f>IFERROR((VLOOKUP(B5566,Returns!$A$3:$B$802,2,0)),"No")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VLOOKUP(M5567,People!$A$2:$B$5,2,0)</f>
        <v>Kelly Williams</v>
      </c>
      <c r="W5567" s="3" t="str">
        <f>IFERROR((VLOOKUP(B5567,Returns!$A$3:$B$802,2,0)),"No")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VLOOKUP(M5568,People!$A$2:$B$5,2,0)</f>
        <v>Kelly Williams</v>
      </c>
      <c r="W5568" s="3" t="str">
        <f>IFERROR((VLOOKUP(B5568,Returns!$A$3:$B$802,2,0)),"No")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VLOOKUP(M5569,People!$A$2:$B$5,2,0)</f>
        <v>Kelly Williams</v>
      </c>
      <c r="W5569" s="3" t="str">
        <f>IFERROR((VLOOKUP(B5569,Returns!$A$3:$B$802,2,0)),"No")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VLOOKUP(M5570,People!$A$2:$B$5,2,0)</f>
        <v>Kelly Williams</v>
      </c>
      <c r="W5570" s="3" t="str">
        <f>IFERROR((VLOOKUP(B5570,Returns!$A$3:$B$802,2,0)),"No")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VLOOKUP(M5571,People!$A$2:$B$5,2,0)</f>
        <v>Kelly Williams</v>
      </c>
      <c r="W5571" s="3" t="str">
        <f>IFERROR((VLOOKUP(B5571,Returns!$A$3:$B$802,2,0)),"No")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VLOOKUP(M5572,People!$A$2:$B$5,2,0)</f>
        <v>Kelly Williams</v>
      </c>
      <c r="W5572" s="3" t="str">
        <f>IFERROR((VLOOKUP(B5572,Returns!$A$3:$B$802,2,0)),"No")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VLOOKUP(M5573,People!$A$2:$B$5,2,0)</f>
        <v>Chuck Magee</v>
      </c>
      <c r="W5573" s="3" t="str">
        <f>IFERROR((VLOOKUP(B5573,Returns!$A$3:$B$802,2,0)),"No")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VLOOKUP(M5574,People!$A$2:$B$5,2,0)</f>
        <v>Chuck Magee</v>
      </c>
      <c r="W5574" s="3" t="str">
        <f>IFERROR((VLOOKUP(B5574,Returns!$A$3:$B$802,2,0)),"No")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VLOOKUP(M5575,People!$A$2:$B$5,2,0)</f>
        <v>Chuck Magee</v>
      </c>
      <c r="W5575" s="3" t="str">
        <f>IFERROR((VLOOKUP(B5575,Returns!$A$3:$B$802,2,0)),"No")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VLOOKUP(M5576,People!$A$2:$B$5,2,0)</f>
        <v>Chuck Magee</v>
      </c>
      <c r="W5576" s="3" t="str">
        <f>IFERROR((VLOOKUP(B5576,Returns!$A$3:$B$802,2,0)),"No")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VLOOKUP(M5577,People!$A$2:$B$5,2,0)</f>
        <v>Chuck Magee</v>
      </c>
      <c r="W5577" s="3" t="str">
        <f>IFERROR((VLOOKUP(B5577,Returns!$A$3:$B$802,2,0)),"No")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VLOOKUP(M5578,People!$A$2:$B$5,2,0)</f>
        <v>Anna Andreadi</v>
      </c>
      <c r="W5578" s="3" t="str">
        <f>IFERROR((VLOOKUP(B5578,Returns!$A$3:$B$802,2,0)),"No")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VLOOKUP(M5579,People!$A$2:$B$5,2,0)</f>
        <v>Anna Andreadi</v>
      </c>
      <c r="W5579" s="3" t="str">
        <f>IFERROR((VLOOKUP(B5579,Returns!$A$3:$B$802,2,0)),"No")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VLOOKUP(M5580,People!$A$2:$B$5,2,0)</f>
        <v>Anna Andreadi</v>
      </c>
      <c r="W5580" s="3" t="str">
        <f>IFERROR((VLOOKUP(B5580,Returns!$A$3:$B$802,2,0)),"No")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VLOOKUP(M5581,People!$A$2:$B$5,2,0)</f>
        <v>Anna Andreadi</v>
      </c>
      <c r="W5581" s="3" t="str">
        <f>IFERROR((VLOOKUP(B5581,Returns!$A$3:$B$802,2,0)),"No")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VLOOKUP(M5582,People!$A$2:$B$5,2,0)</f>
        <v>Anna Andreadi</v>
      </c>
      <c r="W5582" s="3" t="str">
        <f>IFERROR((VLOOKUP(B5582,Returns!$A$3:$B$802,2,0)),"No")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VLOOKUP(M5583,People!$A$2:$B$5,2,0)</f>
        <v>Chuck Magee</v>
      </c>
      <c r="W5583" s="3" t="str">
        <f>IFERROR((VLOOKUP(B5583,Returns!$A$3:$B$802,2,0)),"No")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VLOOKUP(M5584,People!$A$2:$B$5,2,0)</f>
        <v>Chuck Magee</v>
      </c>
      <c r="W5584" s="3" t="str">
        <f>IFERROR((VLOOKUP(B5584,Returns!$A$3:$B$802,2,0)),"No")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VLOOKUP(M5585,People!$A$2:$B$5,2,0)</f>
        <v>Anna Andreadi</v>
      </c>
      <c r="W5585" s="3" t="str">
        <f>IFERROR((VLOOKUP(B5585,Returns!$A$3:$B$802,2,0)),"No")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VLOOKUP(M5586,People!$A$2:$B$5,2,0)</f>
        <v>Chuck Magee</v>
      </c>
      <c r="W5586" s="3" t="str">
        <f>IFERROR((VLOOKUP(B5586,Returns!$A$3:$B$802,2,0)),"No")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VLOOKUP(M5587,People!$A$2:$B$5,2,0)</f>
        <v>Chuck Magee</v>
      </c>
      <c r="W5587" s="3" t="str">
        <f>IFERROR((VLOOKUP(B5587,Returns!$A$3:$B$802,2,0)),"No")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VLOOKUP(M5588,People!$A$2:$B$5,2,0)</f>
        <v>Chuck Magee</v>
      </c>
      <c r="W5588" s="3" t="str">
        <f>IFERROR((VLOOKUP(B5588,Returns!$A$3:$B$802,2,0)),"No")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VLOOKUP(M5589,People!$A$2:$B$5,2,0)</f>
        <v>Anna Andreadi</v>
      </c>
      <c r="W5589" s="3" t="str">
        <f>IFERROR((VLOOKUP(B5589,Returns!$A$3:$B$802,2,0)),"No")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VLOOKUP(M5590,People!$A$2:$B$5,2,0)</f>
        <v>Anna Andreadi</v>
      </c>
      <c r="W5590" s="3" t="str">
        <f>IFERROR((VLOOKUP(B5590,Returns!$A$3:$B$802,2,0)),"No")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VLOOKUP(M5591,People!$A$2:$B$5,2,0)</f>
        <v>Anna Andreadi</v>
      </c>
      <c r="W5591" s="3" t="str">
        <f>IFERROR((VLOOKUP(B5591,Returns!$A$3:$B$802,2,0)),"No")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VLOOKUP(M5592,People!$A$2:$B$5,2,0)</f>
        <v>Anna Andreadi</v>
      </c>
      <c r="W5592" s="3" t="str">
        <f>IFERROR((VLOOKUP(B5592,Returns!$A$3:$B$802,2,0)),"No")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VLOOKUP(M5593,People!$A$2:$B$5,2,0)</f>
        <v>Chuck Magee</v>
      </c>
      <c r="W5593" s="3" t="str">
        <f>IFERROR((VLOOKUP(B5593,Returns!$A$3:$B$802,2,0)),"No")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VLOOKUP(M5594,People!$A$2:$B$5,2,0)</f>
        <v>Chuck Magee</v>
      </c>
      <c r="W5594" s="3" t="str">
        <f>IFERROR((VLOOKUP(B5594,Returns!$A$3:$B$802,2,0)),"No")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VLOOKUP(M5595,People!$A$2:$B$5,2,0)</f>
        <v>Chuck Magee</v>
      </c>
      <c r="W5595" s="3" t="str">
        <f>IFERROR((VLOOKUP(B5595,Returns!$A$3:$B$802,2,0)),"No")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VLOOKUP(M5596,People!$A$2:$B$5,2,0)</f>
        <v>Chuck Magee</v>
      </c>
      <c r="W5596" s="3" t="str">
        <f>IFERROR((VLOOKUP(B5596,Returns!$A$3:$B$802,2,0)),"No")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VLOOKUP(M5597,People!$A$2:$B$5,2,0)</f>
        <v>Chuck Magee</v>
      </c>
      <c r="W5597" s="3" t="str">
        <f>IFERROR((VLOOKUP(B5597,Returns!$A$3:$B$802,2,0)),"No")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VLOOKUP(M5598,People!$A$2:$B$5,2,0)</f>
        <v>Chuck Magee</v>
      </c>
      <c r="W5598" s="3" t="str">
        <f>IFERROR((VLOOKUP(B5598,Returns!$A$3:$B$802,2,0)),"No")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VLOOKUP(M5599,People!$A$2:$B$5,2,0)</f>
        <v>Chuck Magee</v>
      </c>
      <c r="W5599" s="3" t="str">
        <f>IFERROR((VLOOKUP(B5599,Returns!$A$3:$B$802,2,0)),"No")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VLOOKUP(M5600,People!$A$2:$B$5,2,0)</f>
        <v>Chuck Magee</v>
      </c>
      <c r="W5600" s="3" t="str">
        <f>IFERROR((VLOOKUP(B5600,Returns!$A$3:$B$802,2,0)),"No")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VLOOKUP(M5601,People!$A$2:$B$5,2,0)</f>
        <v>Chuck Magee</v>
      </c>
      <c r="W5601" s="3" t="str">
        <f>IFERROR((VLOOKUP(B5601,Returns!$A$3:$B$802,2,0)),"No")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VLOOKUP(M5602,People!$A$2:$B$5,2,0)</f>
        <v>Chuck Magee</v>
      </c>
      <c r="W5602" s="3" t="str">
        <f>IFERROR((VLOOKUP(B5602,Returns!$A$3:$B$802,2,0)),"No")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VLOOKUP(M5603,People!$A$2:$B$5,2,0)</f>
        <v>Chuck Magee</v>
      </c>
      <c r="W5603" s="3" t="str">
        <f>IFERROR((VLOOKUP(B5603,Returns!$A$3:$B$802,2,0)),"No")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VLOOKUP(M5604,People!$A$2:$B$5,2,0)</f>
        <v>Kelly Williams</v>
      </c>
      <c r="W5604" s="3" t="str">
        <f>IFERROR((VLOOKUP(B5604,Returns!$A$3:$B$802,2,0)),"No")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VLOOKUP(M5605,People!$A$2:$B$5,2,0)</f>
        <v>Kelly Williams</v>
      </c>
      <c r="W5605" s="3" t="str">
        <f>IFERROR((VLOOKUP(B5605,Returns!$A$3:$B$802,2,0)),"No")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VLOOKUP(M5606,People!$A$2:$B$5,2,0)</f>
        <v>Chuck Magee</v>
      </c>
      <c r="W5606" s="3" t="str">
        <f>IFERROR((VLOOKUP(B5606,Returns!$A$3:$B$802,2,0)),"No")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VLOOKUP(M5607,People!$A$2:$B$5,2,0)</f>
        <v>Cassandra Brandow</v>
      </c>
      <c r="W5607" s="3" t="str">
        <f>IFERROR((VLOOKUP(B5607,Returns!$A$3:$B$802,2,0)),"No")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VLOOKUP(M5608,People!$A$2:$B$5,2,0)</f>
        <v>Cassandra Brandow</v>
      </c>
      <c r="W5608" s="3" t="str">
        <f>IFERROR((VLOOKUP(B5608,Returns!$A$3:$B$802,2,0)),"No")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VLOOKUP(M5609,People!$A$2:$B$5,2,0)</f>
        <v>Chuck Magee</v>
      </c>
      <c r="W5609" s="3" t="str">
        <f>IFERROR((VLOOKUP(B5609,Returns!$A$3:$B$802,2,0)),"No")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VLOOKUP(M5610,People!$A$2:$B$5,2,0)</f>
        <v>Anna Andreadi</v>
      </c>
      <c r="W5610" s="3" t="str">
        <f>IFERROR((VLOOKUP(B5610,Returns!$A$3:$B$802,2,0)),"No")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VLOOKUP(M5611,People!$A$2:$B$5,2,0)</f>
        <v>Cassandra Brandow</v>
      </c>
      <c r="W5611" s="3" t="str">
        <f>IFERROR((VLOOKUP(B5611,Returns!$A$3:$B$802,2,0)),"No")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VLOOKUP(M5612,People!$A$2:$B$5,2,0)</f>
        <v>Chuck Magee</v>
      </c>
      <c r="W5612" s="3" t="str">
        <f>IFERROR((VLOOKUP(B5612,Returns!$A$3:$B$802,2,0)),"No")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VLOOKUP(M5613,People!$A$2:$B$5,2,0)</f>
        <v>Anna Andreadi</v>
      </c>
      <c r="W5613" s="3" t="str">
        <f>IFERROR((VLOOKUP(B5613,Returns!$A$3:$B$802,2,0)),"No")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VLOOKUP(M5614,People!$A$2:$B$5,2,0)</f>
        <v>Anna Andreadi</v>
      </c>
      <c r="W5614" s="3" t="str">
        <f>IFERROR((VLOOKUP(B5614,Returns!$A$3:$B$802,2,0)),"No")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VLOOKUP(M5615,People!$A$2:$B$5,2,0)</f>
        <v>Chuck Magee</v>
      </c>
      <c r="W5615" s="3" t="str">
        <f>IFERROR((VLOOKUP(B5615,Returns!$A$3:$B$802,2,0)),"No")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VLOOKUP(M5616,People!$A$2:$B$5,2,0)</f>
        <v>Chuck Magee</v>
      </c>
      <c r="W5616" s="3" t="str">
        <f>IFERROR((VLOOKUP(B5616,Returns!$A$3:$B$802,2,0)),"No")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VLOOKUP(M5617,People!$A$2:$B$5,2,0)</f>
        <v>Chuck Magee</v>
      </c>
      <c r="W5617" s="3" t="str">
        <f>IFERROR((VLOOKUP(B5617,Returns!$A$3:$B$802,2,0)),"No")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VLOOKUP(M5618,People!$A$2:$B$5,2,0)</f>
        <v>Chuck Magee</v>
      </c>
      <c r="W5618" s="3" t="str">
        <f>IFERROR((VLOOKUP(B5618,Returns!$A$3:$B$802,2,0)),"No")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VLOOKUP(M5619,People!$A$2:$B$5,2,0)</f>
        <v>Cassandra Brandow</v>
      </c>
      <c r="W5619" s="3" t="str">
        <f>IFERROR((VLOOKUP(B5619,Returns!$A$3:$B$802,2,0)),"No")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VLOOKUP(M5620,People!$A$2:$B$5,2,0)</f>
        <v>Anna Andreadi</v>
      </c>
      <c r="W5620" s="3" t="str">
        <f>IFERROR((VLOOKUP(B5620,Returns!$A$3:$B$802,2,0)),"No")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VLOOKUP(M5621,People!$A$2:$B$5,2,0)</f>
        <v>Kelly Williams</v>
      </c>
      <c r="W5621" s="3" t="str">
        <f>IFERROR((VLOOKUP(B5621,Returns!$A$3:$B$802,2,0)),"No")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VLOOKUP(M5622,People!$A$2:$B$5,2,0)</f>
        <v>Kelly Williams</v>
      </c>
      <c r="W5622" s="3" t="str">
        <f>IFERROR((VLOOKUP(B5622,Returns!$A$3:$B$802,2,0)),"No")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VLOOKUP(M5623,People!$A$2:$B$5,2,0)</f>
        <v>Kelly Williams</v>
      </c>
      <c r="W5623" s="3" t="str">
        <f>IFERROR((VLOOKUP(B5623,Returns!$A$3:$B$802,2,0)),"No")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VLOOKUP(M5624,People!$A$2:$B$5,2,0)</f>
        <v>Kelly Williams</v>
      </c>
      <c r="W5624" s="3" t="str">
        <f>IFERROR((VLOOKUP(B5624,Returns!$A$3:$B$802,2,0)),"No")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VLOOKUP(M5625,People!$A$2:$B$5,2,0)</f>
        <v>Anna Andreadi</v>
      </c>
      <c r="W5625" s="3" t="str">
        <f>IFERROR((VLOOKUP(B5625,Returns!$A$3:$B$802,2,0)),"No")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VLOOKUP(M5626,People!$A$2:$B$5,2,0)</f>
        <v>Anna Andreadi</v>
      </c>
      <c r="W5626" s="3" t="str">
        <f>IFERROR((VLOOKUP(B5626,Returns!$A$3:$B$802,2,0)),"No")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VLOOKUP(M5627,People!$A$2:$B$5,2,0)</f>
        <v>Anna Andreadi</v>
      </c>
      <c r="W5627" s="3" t="str">
        <f>IFERROR((VLOOKUP(B5627,Returns!$A$3:$B$802,2,0)),"No")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VLOOKUP(M5628,People!$A$2:$B$5,2,0)</f>
        <v>Anna Andreadi</v>
      </c>
      <c r="W5628" s="3" t="str">
        <f>IFERROR((VLOOKUP(B5628,Returns!$A$3:$B$802,2,0)),"No")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VLOOKUP(M5629,People!$A$2:$B$5,2,0)</f>
        <v>Cassandra Brandow</v>
      </c>
      <c r="W5629" s="3" t="str">
        <f>IFERROR((VLOOKUP(B5629,Returns!$A$3:$B$802,2,0)),"No")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VLOOKUP(M5630,People!$A$2:$B$5,2,0)</f>
        <v>Cassandra Brandow</v>
      </c>
      <c r="W5630" s="3" t="str">
        <f>IFERROR((VLOOKUP(B5630,Returns!$A$3:$B$802,2,0)),"No")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VLOOKUP(M5631,People!$A$2:$B$5,2,0)</f>
        <v>Chuck Magee</v>
      </c>
      <c r="W5631" s="3" t="str">
        <f>IFERROR((VLOOKUP(B5631,Returns!$A$3:$B$802,2,0)),"No")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VLOOKUP(M5632,People!$A$2:$B$5,2,0)</f>
        <v>Cassandra Brandow</v>
      </c>
      <c r="W5632" s="3" t="str">
        <f>IFERROR((VLOOKUP(B5632,Returns!$A$3:$B$802,2,0)),"No")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VLOOKUP(M5633,People!$A$2:$B$5,2,0)</f>
        <v>Cassandra Brandow</v>
      </c>
      <c r="W5633" s="3" t="str">
        <f>IFERROR((VLOOKUP(B5633,Returns!$A$3:$B$802,2,0)),"No")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VLOOKUP(M5634,People!$A$2:$B$5,2,0)</f>
        <v>Cassandra Brandow</v>
      </c>
      <c r="W5634" s="3" t="str">
        <f>IFERROR((VLOOKUP(B5634,Returns!$A$3:$B$802,2,0)),"No")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VLOOKUP(M5635,People!$A$2:$B$5,2,0)</f>
        <v>Chuck Magee</v>
      </c>
      <c r="W5635" s="3" t="str">
        <f>IFERROR((VLOOKUP(B5635,Returns!$A$3:$B$802,2,0)),"No")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VLOOKUP(M5636,People!$A$2:$B$5,2,0)</f>
        <v>Kelly Williams</v>
      </c>
      <c r="W5636" s="3" t="str">
        <f>IFERROR((VLOOKUP(B5636,Returns!$A$3:$B$802,2,0)),"No")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VLOOKUP(M5637,People!$A$2:$B$5,2,0)</f>
        <v>Anna Andreadi</v>
      </c>
      <c r="W5637" s="3" t="str">
        <f>IFERROR((VLOOKUP(B5637,Returns!$A$3:$B$802,2,0)),"No")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VLOOKUP(M5638,People!$A$2:$B$5,2,0)</f>
        <v>Anna Andreadi</v>
      </c>
      <c r="W5638" s="3" t="str">
        <f>IFERROR((VLOOKUP(B5638,Returns!$A$3:$B$802,2,0)),"No")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VLOOKUP(M5639,People!$A$2:$B$5,2,0)</f>
        <v>Kelly Williams</v>
      </c>
      <c r="W5639" s="3" t="str">
        <f>IFERROR((VLOOKUP(B5639,Returns!$A$3:$B$802,2,0)),"No")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VLOOKUP(M5640,People!$A$2:$B$5,2,0)</f>
        <v>Anna Andreadi</v>
      </c>
      <c r="W5640" s="3" t="str">
        <f>IFERROR((VLOOKUP(B5640,Returns!$A$3:$B$802,2,0)),"No")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VLOOKUP(M5641,People!$A$2:$B$5,2,0)</f>
        <v>Anna Andreadi</v>
      </c>
      <c r="W5641" s="3" t="str">
        <f>IFERROR((VLOOKUP(B5641,Returns!$A$3:$B$802,2,0)),"No")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VLOOKUP(M5642,People!$A$2:$B$5,2,0)</f>
        <v>Chuck Magee</v>
      </c>
      <c r="W5642" s="3" t="str">
        <f>IFERROR((VLOOKUP(B5642,Returns!$A$3:$B$802,2,0)),"No")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VLOOKUP(M5643,People!$A$2:$B$5,2,0)</f>
        <v>Chuck Magee</v>
      </c>
      <c r="W5643" s="3" t="str">
        <f>IFERROR((VLOOKUP(B5643,Returns!$A$3:$B$802,2,0)),"No")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VLOOKUP(M5644,People!$A$2:$B$5,2,0)</f>
        <v>Cassandra Brandow</v>
      </c>
      <c r="W5644" s="3" t="str">
        <f>IFERROR((VLOOKUP(B5644,Returns!$A$3:$B$802,2,0)),"No")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VLOOKUP(M5645,People!$A$2:$B$5,2,0)</f>
        <v>Cassandra Brandow</v>
      </c>
      <c r="W5645" s="3" t="str">
        <f>IFERROR((VLOOKUP(B5645,Returns!$A$3:$B$802,2,0)),"No")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VLOOKUP(M5646,People!$A$2:$B$5,2,0)</f>
        <v>Anna Andreadi</v>
      </c>
      <c r="W5646" s="3" t="str">
        <f>IFERROR((VLOOKUP(B5646,Returns!$A$3:$B$802,2,0)),"No")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VLOOKUP(M5647,People!$A$2:$B$5,2,0)</f>
        <v>Chuck Magee</v>
      </c>
      <c r="W5647" s="3" t="str">
        <f>IFERROR((VLOOKUP(B5647,Returns!$A$3:$B$802,2,0)),"No")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VLOOKUP(M5648,People!$A$2:$B$5,2,0)</f>
        <v>Cassandra Brandow</v>
      </c>
      <c r="W5648" s="3" t="str">
        <f>IFERROR((VLOOKUP(B5648,Returns!$A$3:$B$802,2,0)),"No")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VLOOKUP(M5649,People!$A$2:$B$5,2,0)</f>
        <v>Anna Andreadi</v>
      </c>
      <c r="W5649" s="3" t="str">
        <f>IFERROR((VLOOKUP(B5649,Returns!$A$3:$B$802,2,0)),"No")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VLOOKUP(M5650,People!$A$2:$B$5,2,0)</f>
        <v>Anna Andreadi</v>
      </c>
      <c r="W5650" s="3" t="str">
        <f>IFERROR((VLOOKUP(B5650,Returns!$A$3:$B$802,2,0)),"No")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VLOOKUP(M5651,People!$A$2:$B$5,2,0)</f>
        <v>Anna Andreadi</v>
      </c>
      <c r="W5651" s="3" t="str">
        <f>IFERROR((VLOOKUP(B5651,Returns!$A$3:$B$802,2,0)),"No")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VLOOKUP(M5652,People!$A$2:$B$5,2,0)</f>
        <v>Anna Andreadi</v>
      </c>
      <c r="W5652" s="3" t="str">
        <f>IFERROR((VLOOKUP(B5652,Returns!$A$3:$B$802,2,0)),"No")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VLOOKUP(M5653,People!$A$2:$B$5,2,0)</f>
        <v>Anna Andreadi</v>
      </c>
      <c r="W5653" s="3" t="str">
        <f>IFERROR((VLOOKUP(B5653,Returns!$A$3:$B$802,2,0)),"No")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VLOOKUP(M5654,People!$A$2:$B$5,2,0)</f>
        <v>Chuck Magee</v>
      </c>
      <c r="W5654" s="3" t="str">
        <f>IFERROR((VLOOKUP(B5654,Returns!$A$3:$B$802,2,0)),"No")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VLOOKUP(M5655,People!$A$2:$B$5,2,0)</f>
        <v>Anna Andreadi</v>
      </c>
      <c r="W5655" s="3" t="str">
        <f>IFERROR((VLOOKUP(B5655,Returns!$A$3:$B$802,2,0)),"No")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VLOOKUP(M5656,People!$A$2:$B$5,2,0)</f>
        <v>Anna Andreadi</v>
      </c>
      <c r="W5656" s="3" t="str">
        <f>IFERROR((VLOOKUP(B5656,Returns!$A$3:$B$802,2,0)),"No")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VLOOKUP(M5657,People!$A$2:$B$5,2,0)</f>
        <v>Anna Andreadi</v>
      </c>
      <c r="W5657" s="3" t="str">
        <f>IFERROR((VLOOKUP(B5657,Returns!$A$3:$B$802,2,0)),"No")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VLOOKUP(M5658,People!$A$2:$B$5,2,0)</f>
        <v>Anna Andreadi</v>
      </c>
      <c r="W5658" s="3" t="str">
        <f>IFERROR((VLOOKUP(B5658,Returns!$A$3:$B$802,2,0)),"No")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VLOOKUP(M5659,People!$A$2:$B$5,2,0)</f>
        <v>Anna Andreadi</v>
      </c>
      <c r="W5659" s="3" t="str">
        <f>IFERROR((VLOOKUP(B5659,Returns!$A$3:$B$802,2,0)),"No")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VLOOKUP(M5660,People!$A$2:$B$5,2,0)</f>
        <v>Anna Andreadi</v>
      </c>
      <c r="W5660" s="3" t="str">
        <f>IFERROR((VLOOKUP(B5660,Returns!$A$3:$B$802,2,0)),"No")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VLOOKUP(M5661,People!$A$2:$B$5,2,0)</f>
        <v>Anna Andreadi</v>
      </c>
      <c r="W5661" s="3" t="str">
        <f>IFERROR((VLOOKUP(B5661,Returns!$A$3:$B$802,2,0)),"No")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VLOOKUP(M5662,People!$A$2:$B$5,2,0)</f>
        <v>Anna Andreadi</v>
      </c>
      <c r="W5662" s="3" t="str">
        <f>IFERROR((VLOOKUP(B5662,Returns!$A$3:$B$802,2,0)),"No")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VLOOKUP(M5663,People!$A$2:$B$5,2,0)</f>
        <v>Anna Andreadi</v>
      </c>
      <c r="W5663" s="3" t="str">
        <f>IFERROR((VLOOKUP(B5663,Returns!$A$3:$B$802,2,0)),"No")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VLOOKUP(M5664,People!$A$2:$B$5,2,0)</f>
        <v>Anna Andreadi</v>
      </c>
      <c r="W5664" s="3" t="str">
        <f>IFERROR((VLOOKUP(B5664,Returns!$A$3:$B$802,2,0)),"No")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VLOOKUP(M5665,People!$A$2:$B$5,2,0)</f>
        <v>Chuck Magee</v>
      </c>
      <c r="W5665" s="3" t="str">
        <f>IFERROR((VLOOKUP(B5665,Returns!$A$3:$B$802,2,0)),"No")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VLOOKUP(M5666,People!$A$2:$B$5,2,0)</f>
        <v>Chuck Magee</v>
      </c>
      <c r="W5666" s="3" t="str">
        <f>IFERROR((VLOOKUP(B5666,Returns!$A$3:$B$802,2,0)),"No")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VLOOKUP(M5667,People!$A$2:$B$5,2,0)</f>
        <v>Chuck Magee</v>
      </c>
      <c r="W5667" s="3" t="str">
        <f>IFERROR((VLOOKUP(B5667,Returns!$A$3:$B$802,2,0)),"No")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VLOOKUP(M5668,People!$A$2:$B$5,2,0)</f>
        <v>Chuck Magee</v>
      </c>
      <c r="W5668" s="3" t="str">
        <f>IFERROR((VLOOKUP(B5668,Returns!$A$3:$B$802,2,0)),"No")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VLOOKUP(M5669,People!$A$2:$B$5,2,0)</f>
        <v>Anna Andreadi</v>
      </c>
      <c r="W5669" s="3" t="str">
        <f>IFERROR((VLOOKUP(B5669,Returns!$A$3:$B$802,2,0)),"No")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VLOOKUP(M5670,People!$A$2:$B$5,2,0)</f>
        <v>Anna Andreadi</v>
      </c>
      <c r="W5670" s="3" t="str">
        <f>IFERROR((VLOOKUP(B5670,Returns!$A$3:$B$802,2,0)),"No")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VLOOKUP(M5671,People!$A$2:$B$5,2,0)</f>
        <v>Anna Andreadi</v>
      </c>
      <c r="W5671" s="3" t="str">
        <f>IFERROR((VLOOKUP(B5671,Returns!$A$3:$B$802,2,0)),"No")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VLOOKUP(M5672,People!$A$2:$B$5,2,0)</f>
        <v>Anna Andreadi</v>
      </c>
      <c r="W5672" s="3" t="str">
        <f>IFERROR((VLOOKUP(B5672,Returns!$A$3:$B$802,2,0)),"No")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VLOOKUP(M5673,People!$A$2:$B$5,2,0)</f>
        <v>Anna Andreadi</v>
      </c>
      <c r="W5673" s="3" t="str">
        <f>IFERROR((VLOOKUP(B5673,Returns!$A$3:$B$802,2,0)),"No")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VLOOKUP(M5674,People!$A$2:$B$5,2,0)</f>
        <v>Kelly Williams</v>
      </c>
      <c r="W5674" s="3" t="str">
        <f>IFERROR((VLOOKUP(B5674,Returns!$A$3:$B$802,2,0)),"No")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VLOOKUP(M5675,People!$A$2:$B$5,2,0)</f>
        <v>Kelly Williams</v>
      </c>
      <c r="W5675" s="3" t="str">
        <f>IFERROR((VLOOKUP(B5675,Returns!$A$3:$B$802,2,0)),"No")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VLOOKUP(M5676,People!$A$2:$B$5,2,0)</f>
        <v>Anna Andreadi</v>
      </c>
      <c r="W5676" s="3" t="str">
        <f>IFERROR((VLOOKUP(B5676,Returns!$A$3:$B$802,2,0)),"No")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VLOOKUP(M5677,People!$A$2:$B$5,2,0)</f>
        <v>Anna Andreadi</v>
      </c>
      <c r="W5677" s="3" t="str">
        <f>IFERROR((VLOOKUP(B5677,Returns!$A$3:$B$802,2,0)),"No")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VLOOKUP(M5678,People!$A$2:$B$5,2,0)</f>
        <v>Anna Andreadi</v>
      </c>
      <c r="W5678" s="3" t="str">
        <f>IFERROR((VLOOKUP(B5678,Returns!$A$3:$B$802,2,0)),"No")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VLOOKUP(M5679,People!$A$2:$B$5,2,0)</f>
        <v>Kelly Williams</v>
      </c>
      <c r="W5679" s="3" t="str">
        <f>IFERROR((VLOOKUP(B5679,Returns!$A$3:$B$802,2,0)),"No")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VLOOKUP(M5680,People!$A$2:$B$5,2,0)</f>
        <v>Kelly Williams</v>
      </c>
      <c r="W5680" s="3" t="str">
        <f>IFERROR((VLOOKUP(B5680,Returns!$A$3:$B$802,2,0)),"No")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VLOOKUP(M5681,People!$A$2:$B$5,2,0)</f>
        <v>Kelly Williams</v>
      </c>
      <c r="W5681" s="3" t="str">
        <f>IFERROR((VLOOKUP(B5681,Returns!$A$3:$B$802,2,0)),"No")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VLOOKUP(M5682,People!$A$2:$B$5,2,0)</f>
        <v>Kelly Williams</v>
      </c>
      <c r="W5682" s="3" t="str">
        <f>IFERROR((VLOOKUP(B5682,Returns!$A$3:$B$802,2,0)),"No")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VLOOKUP(M5683,People!$A$2:$B$5,2,0)</f>
        <v>Kelly Williams</v>
      </c>
      <c r="W5683" s="3" t="str">
        <f>IFERROR((VLOOKUP(B5683,Returns!$A$3:$B$802,2,0)),"No")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VLOOKUP(M5684,People!$A$2:$B$5,2,0)</f>
        <v>Cassandra Brandow</v>
      </c>
      <c r="W5684" s="3" t="str">
        <f>IFERROR((VLOOKUP(B5684,Returns!$A$3:$B$802,2,0)),"No")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VLOOKUP(M5685,People!$A$2:$B$5,2,0)</f>
        <v>Cassandra Brandow</v>
      </c>
      <c r="W5685" s="3" t="str">
        <f>IFERROR((VLOOKUP(B5685,Returns!$A$3:$B$802,2,0)),"No")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VLOOKUP(M5686,People!$A$2:$B$5,2,0)</f>
        <v>Cassandra Brandow</v>
      </c>
      <c r="W5686" s="3" t="str">
        <f>IFERROR((VLOOKUP(B5686,Returns!$A$3:$B$802,2,0)),"No")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VLOOKUP(M5687,People!$A$2:$B$5,2,0)</f>
        <v>Anna Andreadi</v>
      </c>
      <c r="W5687" s="3" t="str">
        <f>IFERROR((VLOOKUP(B5687,Returns!$A$3:$B$802,2,0)),"No")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VLOOKUP(M5688,People!$A$2:$B$5,2,0)</f>
        <v>Cassandra Brandow</v>
      </c>
      <c r="W5688" s="3" t="str">
        <f>IFERROR((VLOOKUP(B5688,Returns!$A$3:$B$802,2,0)),"No")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VLOOKUP(M5689,People!$A$2:$B$5,2,0)</f>
        <v>Cassandra Brandow</v>
      </c>
      <c r="W5689" s="3" t="str">
        <f>IFERROR((VLOOKUP(B5689,Returns!$A$3:$B$802,2,0)),"No")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VLOOKUP(M5690,People!$A$2:$B$5,2,0)</f>
        <v>Cassandra Brandow</v>
      </c>
      <c r="W5690" s="3" t="str">
        <f>IFERROR((VLOOKUP(B5690,Returns!$A$3:$B$802,2,0)),"No")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VLOOKUP(M5691,People!$A$2:$B$5,2,0)</f>
        <v>Kelly Williams</v>
      </c>
      <c r="W5691" s="3" t="str">
        <f>IFERROR((VLOOKUP(B5691,Returns!$A$3:$B$802,2,0)),"No")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VLOOKUP(M5692,People!$A$2:$B$5,2,0)</f>
        <v>Chuck Magee</v>
      </c>
      <c r="W5692" s="3" t="str">
        <f>IFERROR((VLOOKUP(B5692,Returns!$A$3:$B$802,2,0)),"No")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VLOOKUP(M5693,People!$A$2:$B$5,2,0)</f>
        <v>Chuck Magee</v>
      </c>
      <c r="W5693" s="3" t="str">
        <f>IFERROR((VLOOKUP(B5693,Returns!$A$3:$B$802,2,0)),"No")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VLOOKUP(M5694,People!$A$2:$B$5,2,0)</f>
        <v>Chuck Magee</v>
      </c>
      <c r="W5694" s="3" t="str">
        <f>IFERROR((VLOOKUP(B5694,Returns!$A$3:$B$802,2,0)),"No")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VLOOKUP(M5695,People!$A$2:$B$5,2,0)</f>
        <v>Chuck Magee</v>
      </c>
      <c r="W5695" s="3" t="str">
        <f>IFERROR((VLOOKUP(B5695,Returns!$A$3:$B$802,2,0)),"No")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VLOOKUP(M5696,People!$A$2:$B$5,2,0)</f>
        <v>Chuck Magee</v>
      </c>
      <c r="W5696" s="3" t="str">
        <f>IFERROR((VLOOKUP(B5696,Returns!$A$3:$B$802,2,0)),"No")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VLOOKUP(M5697,People!$A$2:$B$5,2,0)</f>
        <v>Anna Andreadi</v>
      </c>
      <c r="W5697" s="3" t="str">
        <f>IFERROR((VLOOKUP(B5697,Returns!$A$3:$B$802,2,0)),"No")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VLOOKUP(M5698,People!$A$2:$B$5,2,0)</f>
        <v>Kelly Williams</v>
      </c>
      <c r="W5698" s="3" t="str">
        <f>IFERROR((VLOOKUP(B5698,Returns!$A$3:$B$802,2,0)),"No")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VLOOKUP(M5699,People!$A$2:$B$5,2,0)</f>
        <v>Kelly Williams</v>
      </c>
      <c r="W5699" s="3" t="str">
        <f>IFERROR((VLOOKUP(B5699,Returns!$A$3:$B$802,2,0)),"No")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VLOOKUP(M5700,People!$A$2:$B$5,2,0)</f>
        <v>Kelly Williams</v>
      </c>
      <c r="W5700" s="3" t="str">
        <f>IFERROR((VLOOKUP(B5700,Returns!$A$3:$B$802,2,0)),"No")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VLOOKUP(M5701,People!$A$2:$B$5,2,0)</f>
        <v>Anna Andreadi</v>
      </c>
      <c r="W5701" s="3" t="str">
        <f>IFERROR((VLOOKUP(B5701,Returns!$A$3:$B$802,2,0)),"No")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VLOOKUP(M5702,People!$A$2:$B$5,2,0)</f>
        <v>Chuck Magee</v>
      </c>
      <c r="W5702" s="3" t="str">
        <f>IFERROR((VLOOKUP(B5702,Returns!$A$3:$B$802,2,0)),"No")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VLOOKUP(M5703,People!$A$2:$B$5,2,0)</f>
        <v>Chuck Magee</v>
      </c>
      <c r="W5703" s="3" t="str">
        <f>IFERROR((VLOOKUP(B5703,Returns!$A$3:$B$802,2,0)),"No")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VLOOKUP(M5704,People!$A$2:$B$5,2,0)</f>
        <v>Chuck Magee</v>
      </c>
      <c r="W5704" s="3" t="str">
        <f>IFERROR((VLOOKUP(B5704,Returns!$A$3:$B$802,2,0)),"No")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VLOOKUP(M5705,People!$A$2:$B$5,2,0)</f>
        <v>Chuck Magee</v>
      </c>
      <c r="W5705" s="3" t="str">
        <f>IFERROR((VLOOKUP(B5705,Returns!$A$3:$B$802,2,0)),"No")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VLOOKUP(M5706,People!$A$2:$B$5,2,0)</f>
        <v>Chuck Magee</v>
      </c>
      <c r="W5706" s="3" t="str">
        <f>IFERROR((VLOOKUP(B5706,Returns!$A$3:$B$802,2,0)),"No")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VLOOKUP(M5707,People!$A$2:$B$5,2,0)</f>
        <v>Chuck Magee</v>
      </c>
      <c r="W5707" s="3" t="str">
        <f>IFERROR((VLOOKUP(B5707,Returns!$A$3:$B$802,2,0)),"No")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VLOOKUP(M5708,People!$A$2:$B$5,2,0)</f>
        <v>Chuck Magee</v>
      </c>
      <c r="W5708" s="3" t="str">
        <f>IFERROR((VLOOKUP(B5708,Returns!$A$3:$B$802,2,0)),"No")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VLOOKUP(M5709,People!$A$2:$B$5,2,0)</f>
        <v>Chuck Magee</v>
      </c>
      <c r="W5709" s="3" t="str">
        <f>IFERROR((VLOOKUP(B5709,Returns!$A$3:$B$802,2,0)),"No")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VLOOKUP(M5710,People!$A$2:$B$5,2,0)</f>
        <v>Chuck Magee</v>
      </c>
      <c r="W5710" s="3" t="str">
        <f>IFERROR((VLOOKUP(B5710,Returns!$A$3:$B$802,2,0)),"No")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VLOOKUP(M5711,People!$A$2:$B$5,2,0)</f>
        <v>Chuck Magee</v>
      </c>
      <c r="W5711" s="3" t="str">
        <f>IFERROR((VLOOKUP(B5711,Returns!$A$3:$B$802,2,0)),"No")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VLOOKUP(M5712,People!$A$2:$B$5,2,0)</f>
        <v>Chuck Magee</v>
      </c>
      <c r="W5712" s="3" t="str">
        <f>IFERROR((VLOOKUP(B5712,Returns!$A$3:$B$802,2,0)),"No")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VLOOKUP(M5713,People!$A$2:$B$5,2,0)</f>
        <v>Chuck Magee</v>
      </c>
      <c r="W5713" s="3" t="str">
        <f>IFERROR((VLOOKUP(B5713,Returns!$A$3:$B$802,2,0)),"No")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VLOOKUP(M5714,People!$A$2:$B$5,2,0)</f>
        <v>Kelly Williams</v>
      </c>
      <c r="W5714" s="3" t="str">
        <f>IFERROR((VLOOKUP(B5714,Returns!$A$3:$B$802,2,0)),"No")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VLOOKUP(M5715,People!$A$2:$B$5,2,0)</f>
        <v>Chuck Magee</v>
      </c>
      <c r="W5715" s="3" t="str">
        <f>IFERROR((VLOOKUP(B5715,Returns!$A$3:$B$802,2,0)),"No")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VLOOKUP(M5716,People!$A$2:$B$5,2,0)</f>
        <v>Cassandra Brandow</v>
      </c>
      <c r="W5716" s="3" t="str">
        <f>IFERROR((VLOOKUP(B5716,Returns!$A$3:$B$802,2,0)),"No")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VLOOKUP(M5717,People!$A$2:$B$5,2,0)</f>
        <v>Kelly Williams</v>
      </c>
      <c r="W5717" s="3" t="str">
        <f>IFERROR((VLOOKUP(B5717,Returns!$A$3:$B$802,2,0)),"No")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VLOOKUP(M5718,People!$A$2:$B$5,2,0)</f>
        <v>Kelly Williams</v>
      </c>
      <c r="W5718" s="3" t="str">
        <f>IFERROR((VLOOKUP(B5718,Returns!$A$3:$B$802,2,0)),"No")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VLOOKUP(M5719,People!$A$2:$B$5,2,0)</f>
        <v>Kelly Williams</v>
      </c>
      <c r="W5719" s="3" t="str">
        <f>IFERROR((VLOOKUP(B5719,Returns!$A$3:$B$802,2,0)),"No")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VLOOKUP(M5720,People!$A$2:$B$5,2,0)</f>
        <v>Kelly Williams</v>
      </c>
      <c r="W5720" s="3" t="str">
        <f>IFERROR((VLOOKUP(B5720,Returns!$A$3:$B$802,2,0)),"No")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VLOOKUP(M5721,People!$A$2:$B$5,2,0)</f>
        <v>Kelly Williams</v>
      </c>
      <c r="W5721" s="3" t="str">
        <f>IFERROR((VLOOKUP(B5721,Returns!$A$3:$B$802,2,0)),"No")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VLOOKUP(M5722,People!$A$2:$B$5,2,0)</f>
        <v>Anna Andreadi</v>
      </c>
      <c r="W5722" s="3" t="str">
        <f>IFERROR((VLOOKUP(B5722,Returns!$A$3:$B$802,2,0)),"No")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VLOOKUP(M5723,People!$A$2:$B$5,2,0)</f>
        <v>Anna Andreadi</v>
      </c>
      <c r="W5723" s="3" t="str">
        <f>IFERROR((VLOOKUP(B5723,Returns!$A$3:$B$802,2,0)),"No")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VLOOKUP(M5724,People!$A$2:$B$5,2,0)</f>
        <v>Anna Andreadi</v>
      </c>
      <c r="W5724" s="3" t="str">
        <f>IFERROR((VLOOKUP(B5724,Returns!$A$3:$B$802,2,0)),"No")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VLOOKUP(M5725,People!$A$2:$B$5,2,0)</f>
        <v>Anna Andreadi</v>
      </c>
      <c r="W5725" s="3" t="str">
        <f>IFERROR((VLOOKUP(B5725,Returns!$A$3:$B$802,2,0)),"No")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VLOOKUP(M5726,People!$A$2:$B$5,2,0)</f>
        <v>Kelly Williams</v>
      </c>
      <c r="W5726" s="3" t="str">
        <f>IFERROR((VLOOKUP(B5726,Returns!$A$3:$B$802,2,0)),"No")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VLOOKUP(M5727,People!$A$2:$B$5,2,0)</f>
        <v>Chuck Magee</v>
      </c>
      <c r="W5727" s="3" t="str">
        <f>IFERROR((VLOOKUP(B5727,Returns!$A$3:$B$802,2,0)),"No")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VLOOKUP(M5728,People!$A$2:$B$5,2,0)</f>
        <v>Kelly Williams</v>
      </c>
      <c r="W5728" s="3" t="str">
        <f>IFERROR((VLOOKUP(B5728,Returns!$A$3:$B$802,2,0)),"No")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VLOOKUP(M5729,People!$A$2:$B$5,2,0)</f>
        <v>Kelly Williams</v>
      </c>
      <c r="W5729" s="3" t="str">
        <f>IFERROR((VLOOKUP(B5729,Returns!$A$3:$B$802,2,0)),"No")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VLOOKUP(M5730,People!$A$2:$B$5,2,0)</f>
        <v>Kelly Williams</v>
      </c>
      <c r="W5730" s="3" t="str">
        <f>IFERROR((VLOOKUP(B5730,Returns!$A$3:$B$802,2,0)),"No")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VLOOKUP(M5731,People!$A$2:$B$5,2,0)</f>
        <v>Kelly Williams</v>
      </c>
      <c r="W5731" s="3" t="str">
        <f>IFERROR((VLOOKUP(B5731,Returns!$A$3:$B$802,2,0)),"No")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VLOOKUP(M5732,People!$A$2:$B$5,2,0)</f>
        <v>Kelly Williams</v>
      </c>
      <c r="W5732" s="3" t="str">
        <f>IFERROR((VLOOKUP(B5732,Returns!$A$3:$B$802,2,0)),"No")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VLOOKUP(M5733,People!$A$2:$B$5,2,0)</f>
        <v>Kelly Williams</v>
      </c>
      <c r="W5733" s="3" t="str">
        <f>IFERROR((VLOOKUP(B5733,Returns!$A$3:$B$802,2,0)),"No")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VLOOKUP(M5734,People!$A$2:$B$5,2,0)</f>
        <v>Chuck Magee</v>
      </c>
      <c r="W5734" s="3" t="str">
        <f>IFERROR((VLOOKUP(B5734,Returns!$A$3:$B$802,2,0)),"No")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VLOOKUP(M5735,People!$A$2:$B$5,2,0)</f>
        <v>Chuck Magee</v>
      </c>
      <c r="W5735" s="3" t="str">
        <f>IFERROR((VLOOKUP(B5735,Returns!$A$3:$B$802,2,0)),"No")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VLOOKUP(M5736,People!$A$2:$B$5,2,0)</f>
        <v>Chuck Magee</v>
      </c>
      <c r="W5736" s="3" t="str">
        <f>IFERROR((VLOOKUP(B5736,Returns!$A$3:$B$802,2,0)),"No")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VLOOKUP(M5737,People!$A$2:$B$5,2,0)</f>
        <v>Chuck Magee</v>
      </c>
      <c r="W5737" s="3" t="str">
        <f>IFERROR((VLOOKUP(B5737,Returns!$A$3:$B$802,2,0)),"No")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VLOOKUP(M5738,People!$A$2:$B$5,2,0)</f>
        <v>Anna Andreadi</v>
      </c>
      <c r="W5738" s="3" t="str">
        <f>IFERROR((VLOOKUP(B5738,Returns!$A$3:$B$802,2,0)),"No")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VLOOKUP(M5739,People!$A$2:$B$5,2,0)</f>
        <v>Anna Andreadi</v>
      </c>
      <c r="W5739" s="3" t="str">
        <f>IFERROR((VLOOKUP(B5739,Returns!$A$3:$B$802,2,0)),"No")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VLOOKUP(M5740,People!$A$2:$B$5,2,0)</f>
        <v>Anna Andreadi</v>
      </c>
      <c r="W5740" s="3" t="str">
        <f>IFERROR((VLOOKUP(B5740,Returns!$A$3:$B$802,2,0)),"No")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VLOOKUP(M5741,People!$A$2:$B$5,2,0)</f>
        <v>Anna Andreadi</v>
      </c>
      <c r="W5741" s="3" t="str">
        <f>IFERROR((VLOOKUP(B5741,Returns!$A$3:$B$802,2,0)),"No")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VLOOKUP(M5742,People!$A$2:$B$5,2,0)</f>
        <v>Anna Andreadi</v>
      </c>
      <c r="W5742" s="3" t="str">
        <f>IFERROR((VLOOKUP(B5742,Returns!$A$3:$B$802,2,0)),"No")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VLOOKUP(M5743,People!$A$2:$B$5,2,0)</f>
        <v>Anna Andreadi</v>
      </c>
      <c r="W5743" s="3" t="str">
        <f>IFERROR((VLOOKUP(B5743,Returns!$A$3:$B$802,2,0)),"No")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VLOOKUP(M5744,People!$A$2:$B$5,2,0)</f>
        <v>Anna Andreadi</v>
      </c>
      <c r="W5744" s="3" t="str">
        <f>IFERROR((VLOOKUP(B5744,Returns!$A$3:$B$802,2,0)),"No")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VLOOKUP(M5745,People!$A$2:$B$5,2,0)</f>
        <v>Anna Andreadi</v>
      </c>
      <c r="W5745" s="3" t="str">
        <f>IFERROR((VLOOKUP(B5745,Returns!$A$3:$B$802,2,0)),"No")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VLOOKUP(M5746,People!$A$2:$B$5,2,0)</f>
        <v>Anna Andreadi</v>
      </c>
      <c r="W5746" s="3" t="str">
        <f>IFERROR((VLOOKUP(B5746,Returns!$A$3:$B$802,2,0)),"No")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VLOOKUP(M5747,People!$A$2:$B$5,2,0)</f>
        <v>Anna Andreadi</v>
      </c>
      <c r="W5747" s="3" t="str">
        <f>IFERROR((VLOOKUP(B5747,Returns!$A$3:$B$802,2,0)),"No")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VLOOKUP(M5748,People!$A$2:$B$5,2,0)</f>
        <v>Cassandra Brandow</v>
      </c>
      <c r="W5748" s="3" t="str">
        <f>IFERROR((VLOOKUP(B5748,Returns!$A$3:$B$802,2,0)),"No")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VLOOKUP(M5749,People!$A$2:$B$5,2,0)</f>
        <v>Cassandra Brandow</v>
      </c>
      <c r="W5749" s="3" t="str">
        <f>IFERROR((VLOOKUP(B5749,Returns!$A$3:$B$802,2,0)),"No")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VLOOKUP(M5750,People!$A$2:$B$5,2,0)</f>
        <v>Cassandra Brandow</v>
      </c>
      <c r="W5750" s="3" t="str">
        <f>IFERROR((VLOOKUP(B5750,Returns!$A$3:$B$802,2,0)),"No")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VLOOKUP(M5751,People!$A$2:$B$5,2,0)</f>
        <v>Chuck Magee</v>
      </c>
      <c r="W5751" s="3" t="str">
        <f>IFERROR((VLOOKUP(B5751,Returns!$A$3:$B$802,2,0)),"No")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VLOOKUP(M5752,People!$A$2:$B$5,2,0)</f>
        <v>Kelly Williams</v>
      </c>
      <c r="W5752" s="3" t="str">
        <f>IFERROR((VLOOKUP(B5752,Returns!$A$3:$B$802,2,0)),"No")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VLOOKUP(M5753,People!$A$2:$B$5,2,0)</f>
        <v>Anna Andreadi</v>
      </c>
      <c r="W5753" s="3" t="str">
        <f>IFERROR((VLOOKUP(B5753,Returns!$A$3:$B$802,2,0)),"No")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VLOOKUP(M5754,People!$A$2:$B$5,2,0)</f>
        <v>Anna Andreadi</v>
      </c>
      <c r="W5754" s="3" t="str">
        <f>IFERROR((VLOOKUP(B5754,Returns!$A$3:$B$802,2,0)),"No")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VLOOKUP(M5755,People!$A$2:$B$5,2,0)</f>
        <v>Cassandra Brandow</v>
      </c>
      <c r="W5755" s="3" t="str">
        <f>IFERROR((VLOOKUP(B5755,Returns!$A$3:$B$802,2,0)),"No")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VLOOKUP(M5756,People!$A$2:$B$5,2,0)</f>
        <v>Cassandra Brandow</v>
      </c>
      <c r="W5756" s="3" t="str">
        <f>IFERROR((VLOOKUP(B5756,Returns!$A$3:$B$802,2,0)),"No")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VLOOKUP(M5757,People!$A$2:$B$5,2,0)</f>
        <v>Kelly Williams</v>
      </c>
      <c r="W5757" s="3" t="str">
        <f>IFERROR((VLOOKUP(B5757,Returns!$A$3:$B$802,2,0)),"No")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VLOOKUP(M5758,People!$A$2:$B$5,2,0)</f>
        <v>Kelly Williams</v>
      </c>
      <c r="W5758" s="3" t="str">
        <f>IFERROR((VLOOKUP(B5758,Returns!$A$3:$B$802,2,0)),"No")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VLOOKUP(M5759,People!$A$2:$B$5,2,0)</f>
        <v>Cassandra Brandow</v>
      </c>
      <c r="W5759" s="3" t="str">
        <f>IFERROR((VLOOKUP(B5759,Returns!$A$3:$B$802,2,0)),"No")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VLOOKUP(M5760,People!$A$2:$B$5,2,0)</f>
        <v>Cassandra Brandow</v>
      </c>
      <c r="W5760" s="3" t="str">
        <f>IFERROR((VLOOKUP(B5760,Returns!$A$3:$B$802,2,0)),"No")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VLOOKUP(M5761,People!$A$2:$B$5,2,0)</f>
        <v>Anna Andreadi</v>
      </c>
      <c r="W5761" s="3" t="str">
        <f>IFERROR((VLOOKUP(B5761,Returns!$A$3:$B$802,2,0)),"No")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VLOOKUP(M5762,People!$A$2:$B$5,2,0)</f>
        <v>Anna Andreadi</v>
      </c>
      <c r="W5762" s="3" t="str">
        <f>IFERROR((VLOOKUP(B5762,Returns!$A$3:$B$802,2,0)),"No")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VLOOKUP(M5763,People!$A$2:$B$5,2,0)</f>
        <v>Anna Andreadi</v>
      </c>
      <c r="W5763" s="3" t="str">
        <f>IFERROR((VLOOKUP(B5763,Returns!$A$3:$B$802,2,0)),"No")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VLOOKUP(M5764,People!$A$2:$B$5,2,0)</f>
        <v>Anna Andreadi</v>
      </c>
      <c r="W5764" s="3" t="str">
        <f>IFERROR((VLOOKUP(B5764,Returns!$A$3:$B$802,2,0)),"No")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VLOOKUP(M5765,People!$A$2:$B$5,2,0)</f>
        <v>Chuck Magee</v>
      </c>
      <c r="W5765" s="3" t="str">
        <f>IFERROR((VLOOKUP(B5765,Returns!$A$3:$B$802,2,0)),"No")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VLOOKUP(M5766,People!$A$2:$B$5,2,0)</f>
        <v>Anna Andreadi</v>
      </c>
      <c r="W5766" s="3" t="str">
        <f>IFERROR((VLOOKUP(B5766,Returns!$A$3:$B$802,2,0)),"No")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VLOOKUP(M5767,People!$A$2:$B$5,2,0)</f>
        <v>Anna Andreadi</v>
      </c>
      <c r="W5767" s="3" t="str">
        <f>IFERROR((VLOOKUP(B5767,Returns!$A$3:$B$802,2,0)),"No")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VLOOKUP(M5768,People!$A$2:$B$5,2,0)</f>
        <v>Kelly Williams</v>
      </c>
      <c r="W5768" s="3" t="str">
        <f>IFERROR((VLOOKUP(B5768,Returns!$A$3:$B$802,2,0)),"No")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VLOOKUP(M5769,People!$A$2:$B$5,2,0)</f>
        <v>Kelly Williams</v>
      </c>
      <c r="W5769" s="3" t="str">
        <f>IFERROR((VLOOKUP(B5769,Returns!$A$3:$B$802,2,0)),"No")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VLOOKUP(M5770,People!$A$2:$B$5,2,0)</f>
        <v>Chuck Magee</v>
      </c>
      <c r="W5770" s="3" t="str">
        <f>IFERROR((VLOOKUP(B5770,Returns!$A$3:$B$802,2,0)),"No")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VLOOKUP(M5771,People!$A$2:$B$5,2,0)</f>
        <v>Chuck Magee</v>
      </c>
      <c r="W5771" s="3" t="str">
        <f>IFERROR((VLOOKUP(B5771,Returns!$A$3:$B$802,2,0)),"No")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VLOOKUP(M5772,People!$A$2:$B$5,2,0)</f>
        <v>Anna Andreadi</v>
      </c>
      <c r="W5772" s="3" t="str">
        <f>IFERROR((VLOOKUP(B5772,Returns!$A$3:$B$802,2,0)),"No")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VLOOKUP(M5773,People!$A$2:$B$5,2,0)</f>
        <v>Anna Andreadi</v>
      </c>
      <c r="W5773" s="3" t="str">
        <f>IFERROR((VLOOKUP(B5773,Returns!$A$3:$B$802,2,0)),"No")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VLOOKUP(M5774,People!$A$2:$B$5,2,0)</f>
        <v>Kelly Williams</v>
      </c>
      <c r="W5774" s="3" t="str">
        <f>IFERROR((VLOOKUP(B5774,Returns!$A$3:$B$802,2,0)),"No")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VLOOKUP(M5775,People!$A$2:$B$5,2,0)</f>
        <v>Kelly Williams</v>
      </c>
      <c r="W5775" s="3" t="str">
        <f>IFERROR((VLOOKUP(B5775,Returns!$A$3:$B$802,2,0)),"No")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VLOOKUP(M5776,People!$A$2:$B$5,2,0)</f>
        <v>Anna Andreadi</v>
      </c>
      <c r="W5776" s="3" t="str">
        <f>IFERROR((VLOOKUP(B5776,Returns!$A$3:$B$802,2,0)),"No")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VLOOKUP(M5777,People!$A$2:$B$5,2,0)</f>
        <v>Anna Andreadi</v>
      </c>
      <c r="W5777" s="3" t="str">
        <f>IFERROR((VLOOKUP(B5777,Returns!$A$3:$B$802,2,0)),"No")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VLOOKUP(M5778,People!$A$2:$B$5,2,0)</f>
        <v>Chuck Magee</v>
      </c>
      <c r="W5778" s="3" t="str">
        <f>IFERROR((VLOOKUP(B5778,Returns!$A$3:$B$802,2,0)),"No")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VLOOKUP(M5779,People!$A$2:$B$5,2,0)</f>
        <v>Anna Andreadi</v>
      </c>
      <c r="W5779" s="3" t="str">
        <f>IFERROR((VLOOKUP(B5779,Returns!$A$3:$B$802,2,0)),"No")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VLOOKUP(M5780,People!$A$2:$B$5,2,0)</f>
        <v>Anna Andreadi</v>
      </c>
      <c r="W5780" s="3" t="str">
        <f>IFERROR((VLOOKUP(B5780,Returns!$A$3:$B$802,2,0)),"No")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VLOOKUP(M5781,People!$A$2:$B$5,2,0)</f>
        <v>Anna Andreadi</v>
      </c>
      <c r="W5781" s="3" t="str">
        <f>IFERROR((VLOOKUP(B5781,Returns!$A$3:$B$802,2,0)),"No")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VLOOKUP(M5782,People!$A$2:$B$5,2,0)</f>
        <v>Anna Andreadi</v>
      </c>
      <c r="W5782" s="3" t="str">
        <f>IFERROR((VLOOKUP(B5782,Returns!$A$3:$B$802,2,0)),"No")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VLOOKUP(M5783,People!$A$2:$B$5,2,0)</f>
        <v>Anna Andreadi</v>
      </c>
      <c r="W5783" s="3" t="str">
        <f>IFERROR((VLOOKUP(B5783,Returns!$A$3:$B$802,2,0)),"No")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VLOOKUP(M5784,People!$A$2:$B$5,2,0)</f>
        <v>Anna Andreadi</v>
      </c>
      <c r="W5784" s="3" t="str">
        <f>IFERROR((VLOOKUP(B5784,Returns!$A$3:$B$802,2,0)),"No")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VLOOKUP(M5785,People!$A$2:$B$5,2,0)</f>
        <v>Anna Andreadi</v>
      </c>
      <c r="W5785" s="3" t="str">
        <f>IFERROR((VLOOKUP(B5785,Returns!$A$3:$B$802,2,0)),"No")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VLOOKUP(M5786,People!$A$2:$B$5,2,0)</f>
        <v>Anna Andreadi</v>
      </c>
      <c r="W5786" s="3" t="str">
        <f>IFERROR((VLOOKUP(B5786,Returns!$A$3:$B$802,2,0)),"No")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VLOOKUP(M5787,People!$A$2:$B$5,2,0)</f>
        <v>Anna Andreadi</v>
      </c>
      <c r="W5787" s="3" t="str">
        <f>IFERROR((VLOOKUP(B5787,Returns!$A$3:$B$802,2,0)),"No")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VLOOKUP(M5788,People!$A$2:$B$5,2,0)</f>
        <v>Anna Andreadi</v>
      </c>
      <c r="W5788" s="3" t="str">
        <f>IFERROR((VLOOKUP(B5788,Returns!$A$3:$B$802,2,0)),"No")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VLOOKUP(M5789,People!$A$2:$B$5,2,0)</f>
        <v>Anna Andreadi</v>
      </c>
      <c r="W5789" s="3" t="str">
        <f>IFERROR((VLOOKUP(B5789,Returns!$A$3:$B$802,2,0)),"No")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VLOOKUP(M5790,People!$A$2:$B$5,2,0)</f>
        <v>Cassandra Brandow</v>
      </c>
      <c r="W5790" s="3" t="str">
        <f>IFERROR((VLOOKUP(B5790,Returns!$A$3:$B$802,2,0)),"No")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VLOOKUP(M5791,People!$A$2:$B$5,2,0)</f>
        <v>Cassandra Brandow</v>
      </c>
      <c r="W5791" s="3" t="str">
        <f>IFERROR((VLOOKUP(B5791,Returns!$A$3:$B$802,2,0)),"No")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VLOOKUP(M5792,People!$A$2:$B$5,2,0)</f>
        <v>Anna Andreadi</v>
      </c>
      <c r="W5792" s="3" t="str">
        <f>IFERROR((VLOOKUP(B5792,Returns!$A$3:$B$802,2,0)),"No")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VLOOKUP(M5793,People!$A$2:$B$5,2,0)</f>
        <v>Anna Andreadi</v>
      </c>
      <c r="W5793" s="3" t="str">
        <f>IFERROR((VLOOKUP(B5793,Returns!$A$3:$B$802,2,0)),"No")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VLOOKUP(M5794,People!$A$2:$B$5,2,0)</f>
        <v>Anna Andreadi</v>
      </c>
      <c r="W5794" s="3" t="str">
        <f>IFERROR((VLOOKUP(B5794,Returns!$A$3:$B$802,2,0)),"No")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VLOOKUP(M5795,People!$A$2:$B$5,2,0)</f>
        <v>Anna Andreadi</v>
      </c>
      <c r="W5795" s="3" t="str">
        <f>IFERROR((VLOOKUP(B5795,Returns!$A$3:$B$802,2,0)),"No")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VLOOKUP(M5796,People!$A$2:$B$5,2,0)</f>
        <v>Anna Andreadi</v>
      </c>
      <c r="W5796" s="3" t="str">
        <f>IFERROR((VLOOKUP(B5796,Returns!$A$3:$B$802,2,0)),"No")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VLOOKUP(M5797,People!$A$2:$B$5,2,0)</f>
        <v>Chuck Magee</v>
      </c>
      <c r="W5797" s="3" t="str">
        <f>IFERROR((VLOOKUP(B5797,Returns!$A$3:$B$802,2,0)),"No")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VLOOKUP(M5798,People!$A$2:$B$5,2,0)</f>
        <v>Chuck Magee</v>
      </c>
      <c r="W5798" s="3" t="str">
        <f>IFERROR((VLOOKUP(B5798,Returns!$A$3:$B$802,2,0)),"No")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VLOOKUP(M5799,People!$A$2:$B$5,2,0)</f>
        <v>Chuck Magee</v>
      </c>
      <c r="W5799" s="3" t="str">
        <f>IFERROR((VLOOKUP(B5799,Returns!$A$3:$B$802,2,0)),"No")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VLOOKUP(M5800,People!$A$2:$B$5,2,0)</f>
        <v>Chuck Magee</v>
      </c>
      <c r="W5800" s="3" t="str">
        <f>IFERROR((VLOOKUP(B5800,Returns!$A$3:$B$802,2,0)),"No")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VLOOKUP(M5801,People!$A$2:$B$5,2,0)</f>
        <v>Kelly Williams</v>
      </c>
      <c r="W5801" s="3" t="str">
        <f>IFERROR((VLOOKUP(B5801,Returns!$A$3:$B$802,2,0)),"No")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VLOOKUP(M5802,People!$A$2:$B$5,2,0)</f>
        <v>Kelly Williams</v>
      </c>
      <c r="W5802" s="3" t="str">
        <f>IFERROR((VLOOKUP(B5802,Returns!$A$3:$B$802,2,0)),"No")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VLOOKUP(M5803,People!$A$2:$B$5,2,0)</f>
        <v>Kelly Williams</v>
      </c>
      <c r="W5803" s="3" t="str">
        <f>IFERROR((VLOOKUP(B5803,Returns!$A$3:$B$802,2,0)),"No")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VLOOKUP(M5804,People!$A$2:$B$5,2,0)</f>
        <v>Anna Andreadi</v>
      </c>
      <c r="W5804" s="3" t="str">
        <f>IFERROR((VLOOKUP(B5804,Returns!$A$3:$B$802,2,0)),"No")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VLOOKUP(M5805,People!$A$2:$B$5,2,0)</f>
        <v>Chuck Magee</v>
      </c>
      <c r="W5805" s="3" t="str">
        <f>IFERROR((VLOOKUP(B5805,Returns!$A$3:$B$802,2,0)),"No")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VLOOKUP(M5806,People!$A$2:$B$5,2,0)</f>
        <v>Kelly Williams</v>
      </c>
      <c r="W5806" s="3" t="str">
        <f>IFERROR((VLOOKUP(B5806,Returns!$A$3:$B$802,2,0)),"No")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VLOOKUP(M5807,People!$A$2:$B$5,2,0)</f>
        <v>Kelly Williams</v>
      </c>
      <c r="W5807" s="3" t="str">
        <f>IFERROR((VLOOKUP(B5807,Returns!$A$3:$B$802,2,0)),"No")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VLOOKUP(M5808,People!$A$2:$B$5,2,0)</f>
        <v>Cassandra Brandow</v>
      </c>
      <c r="W5808" s="3" t="str">
        <f>IFERROR((VLOOKUP(B5808,Returns!$A$3:$B$802,2,0)),"No")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VLOOKUP(M5809,People!$A$2:$B$5,2,0)</f>
        <v>Cassandra Brandow</v>
      </c>
      <c r="W5809" s="3" t="str">
        <f>IFERROR((VLOOKUP(B5809,Returns!$A$3:$B$802,2,0)),"No")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VLOOKUP(M5810,People!$A$2:$B$5,2,0)</f>
        <v>Cassandra Brandow</v>
      </c>
      <c r="W5810" s="3" t="str">
        <f>IFERROR((VLOOKUP(B5810,Returns!$A$3:$B$802,2,0)),"No")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VLOOKUP(M5811,People!$A$2:$B$5,2,0)</f>
        <v>Cassandra Brandow</v>
      </c>
      <c r="W5811" s="3" t="str">
        <f>IFERROR((VLOOKUP(B5811,Returns!$A$3:$B$802,2,0)),"No")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VLOOKUP(M5812,People!$A$2:$B$5,2,0)</f>
        <v>Anna Andreadi</v>
      </c>
      <c r="W5812" s="3" t="str">
        <f>IFERROR((VLOOKUP(B5812,Returns!$A$3:$B$802,2,0)),"No")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VLOOKUP(M5813,People!$A$2:$B$5,2,0)</f>
        <v>Anna Andreadi</v>
      </c>
      <c r="W5813" s="3" t="str">
        <f>IFERROR((VLOOKUP(B5813,Returns!$A$3:$B$802,2,0)),"No")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VLOOKUP(M5814,People!$A$2:$B$5,2,0)</f>
        <v>Anna Andreadi</v>
      </c>
      <c r="W5814" s="3" t="str">
        <f>IFERROR((VLOOKUP(B5814,Returns!$A$3:$B$802,2,0)),"No")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VLOOKUP(M5815,People!$A$2:$B$5,2,0)</f>
        <v>Chuck Magee</v>
      </c>
      <c r="W5815" s="3" t="str">
        <f>IFERROR((VLOOKUP(B5815,Returns!$A$3:$B$802,2,0)),"No")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VLOOKUP(M5816,People!$A$2:$B$5,2,0)</f>
        <v>Cassandra Brandow</v>
      </c>
      <c r="W5816" s="3" t="str">
        <f>IFERROR((VLOOKUP(B5816,Returns!$A$3:$B$802,2,0)),"No")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VLOOKUP(M5817,People!$A$2:$B$5,2,0)</f>
        <v>Chuck Magee</v>
      </c>
      <c r="W5817" s="3" t="str">
        <f>IFERROR((VLOOKUP(B5817,Returns!$A$3:$B$802,2,0)),"No")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VLOOKUP(M5818,People!$A$2:$B$5,2,0)</f>
        <v>Chuck Magee</v>
      </c>
      <c r="W5818" s="3" t="str">
        <f>IFERROR((VLOOKUP(B5818,Returns!$A$3:$B$802,2,0)),"No")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VLOOKUP(M5819,People!$A$2:$B$5,2,0)</f>
        <v>Chuck Magee</v>
      </c>
      <c r="W5819" s="3" t="str">
        <f>IFERROR((VLOOKUP(B5819,Returns!$A$3:$B$802,2,0)),"No")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VLOOKUP(M5820,People!$A$2:$B$5,2,0)</f>
        <v>Chuck Magee</v>
      </c>
      <c r="W5820" s="3" t="str">
        <f>IFERROR((VLOOKUP(B5820,Returns!$A$3:$B$802,2,0)),"No")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VLOOKUP(M5821,People!$A$2:$B$5,2,0)</f>
        <v>Chuck Magee</v>
      </c>
      <c r="W5821" s="3" t="str">
        <f>IFERROR((VLOOKUP(B5821,Returns!$A$3:$B$802,2,0)),"No")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VLOOKUP(M5822,People!$A$2:$B$5,2,0)</f>
        <v>Anna Andreadi</v>
      </c>
      <c r="W5822" s="3" t="str">
        <f>IFERROR((VLOOKUP(B5822,Returns!$A$3:$B$802,2,0)),"No")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VLOOKUP(M5823,People!$A$2:$B$5,2,0)</f>
        <v>Anna Andreadi</v>
      </c>
      <c r="W5823" s="3" t="str">
        <f>IFERROR((VLOOKUP(B5823,Returns!$A$3:$B$802,2,0)),"No")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VLOOKUP(M5824,People!$A$2:$B$5,2,0)</f>
        <v>Anna Andreadi</v>
      </c>
      <c r="W5824" s="3" t="str">
        <f>IFERROR((VLOOKUP(B5824,Returns!$A$3:$B$802,2,0)),"No")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VLOOKUP(M5825,People!$A$2:$B$5,2,0)</f>
        <v>Anna Andreadi</v>
      </c>
      <c r="W5825" s="3" t="str">
        <f>IFERROR((VLOOKUP(B5825,Returns!$A$3:$B$802,2,0)),"No")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VLOOKUP(M5826,People!$A$2:$B$5,2,0)</f>
        <v>Chuck Magee</v>
      </c>
      <c r="W5826" s="3" t="str">
        <f>IFERROR((VLOOKUP(B5826,Returns!$A$3:$B$802,2,0)),"No")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VLOOKUP(M5827,People!$A$2:$B$5,2,0)</f>
        <v>Chuck Magee</v>
      </c>
      <c r="W5827" s="3" t="str">
        <f>IFERROR((VLOOKUP(B5827,Returns!$A$3:$B$802,2,0)),"No")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VLOOKUP(M5828,People!$A$2:$B$5,2,0)</f>
        <v>Chuck Magee</v>
      </c>
      <c r="W5828" s="3" t="str">
        <f>IFERROR((VLOOKUP(B5828,Returns!$A$3:$B$802,2,0)),"No")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VLOOKUP(M5829,People!$A$2:$B$5,2,0)</f>
        <v>Chuck Magee</v>
      </c>
      <c r="W5829" s="3" t="str">
        <f>IFERROR((VLOOKUP(B5829,Returns!$A$3:$B$802,2,0)),"No")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VLOOKUP(M5830,People!$A$2:$B$5,2,0)</f>
        <v>Chuck Magee</v>
      </c>
      <c r="W5830" s="3" t="str">
        <f>IFERROR((VLOOKUP(B5830,Returns!$A$3:$B$802,2,0)),"No")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VLOOKUP(M5831,People!$A$2:$B$5,2,0)</f>
        <v>Kelly Williams</v>
      </c>
      <c r="W5831" s="3" t="str">
        <f>IFERROR((VLOOKUP(B5831,Returns!$A$3:$B$802,2,0)),"No")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VLOOKUP(M5832,People!$A$2:$B$5,2,0)</f>
        <v>Kelly Williams</v>
      </c>
      <c r="W5832" s="3" t="str">
        <f>IFERROR((VLOOKUP(B5832,Returns!$A$3:$B$802,2,0)),"No")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VLOOKUP(M5833,People!$A$2:$B$5,2,0)</f>
        <v>Anna Andreadi</v>
      </c>
      <c r="W5833" s="3" t="str">
        <f>IFERROR((VLOOKUP(B5833,Returns!$A$3:$B$802,2,0)),"No")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VLOOKUP(M5834,People!$A$2:$B$5,2,0)</f>
        <v>Cassandra Brandow</v>
      </c>
      <c r="W5834" s="3" t="str">
        <f>IFERROR((VLOOKUP(B5834,Returns!$A$3:$B$802,2,0)),"No")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VLOOKUP(M5835,People!$A$2:$B$5,2,0)</f>
        <v>Cassandra Brandow</v>
      </c>
      <c r="W5835" s="3" t="str">
        <f>IFERROR((VLOOKUP(B5835,Returns!$A$3:$B$802,2,0)),"No")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VLOOKUP(M5836,People!$A$2:$B$5,2,0)</f>
        <v>Cassandra Brandow</v>
      </c>
      <c r="W5836" s="3" t="str">
        <f>IFERROR((VLOOKUP(B5836,Returns!$A$3:$B$802,2,0)),"No")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VLOOKUP(M5837,People!$A$2:$B$5,2,0)</f>
        <v>Cassandra Brandow</v>
      </c>
      <c r="W5837" s="3" t="str">
        <f>IFERROR((VLOOKUP(B5837,Returns!$A$3:$B$802,2,0)),"No")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VLOOKUP(M5838,People!$A$2:$B$5,2,0)</f>
        <v>Cassandra Brandow</v>
      </c>
      <c r="W5838" s="3" t="str">
        <f>IFERROR((VLOOKUP(B5838,Returns!$A$3:$B$802,2,0)),"No")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VLOOKUP(M5839,People!$A$2:$B$5,2,0)</f>
        <v>Anna Andreadi</v>
      </c>
      <c r="W5839" s="3" t="str">
        <f>IFERROR((VLOOKUP(B5839,Returns!$A$3:$B$802,2,0)),"No")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VLOOKUP(M5840,People!$A$2:$B$5,2,0)</f>
        <v>Anna Andreadi</v>
      </c>
      <c r="W5840" s="3" t="str">
        <f>IFERROR((VLOOKUP(B5840,Returns!$A$3:$B$802,2,0)),"No")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VLOOKUP(M5841,People!$A$2:$B$5,2,0)</f>
        <v>Cassandra Brandow</v>
      </c>
      <c r="W5841" s="3" t="str">
        <f>IFERROR((VLOOKUP(B5841,Returns!$A$3:$B$802,2,0)),"No")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VLOOKUP(M5842,People!$A$2:$B$5,2,0)</f>
        <v>Cassandra Brandow</v>
      </c>
      <c r="W5842" s="3" t="str">
        <f>IFERROR((VLOOKUP(B5842,Returns!$A$3:$B$802,2,0)),"No")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VLOOKUP(M5843,People!$A$2:$B$5,2,0)</f>
        <v>Anna Andreadi</v>
      </c>
      <c r="W5843" s="3" t="str">
        <f>IFERROR((VLOOKUP(B5843,Returns!$A$3:$B$802,2,0)),"No")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VLOOKUP(M5844,People!$A$2:$B$5,2,0)</f>
        <v>Anna Andreadi</v>
      </c>
      <c r="W5844" s="3" t="str">
        <f>IFERROR((VLOOKUP(B5844,Returns!$A$3:$B$802,2,0)),"No")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VLOOKUP(M5845,People!$A$2:$B$5,2,0)</f>
        <v>Anna Andreadi</v>
      </c>
      <c r="W5845" s="3" t="str">
        <f>IFERROR((VLOOKUP(B5845,Returns!$A$3:$B$802,2,0)),"No")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VLOOKUP(M5846,People!$A$2:$B$5,2,0)</f>
        <v>Anna Andreadi</v>
      </c>
      <c r="W5846" s="3" t="str">
        <f>IFERROR((VLOOKUP(B5846,Returns!$A$3:$B$802,2,0)),"No")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VLOOKUP(M5847,People!$A$2:$B$5,2,0)</f>
        <v>Anna Andreadi</v>
      </c>
      <c r="W5847" s="3" t="str">
        <f>IFERROR((VLOOKUP(B5847,Returns!$A$3:$B$802,2,0)),"No")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VLOOKUP(M5848,People!$A$2:$B$5,2,0)</f>
        <v>Anna Andreadi</v>
      </c>
      <c r="W5848" s="3" t="str">
        <f>IFERROR((VLOOKUP(B5848,Returns!$A$3:$B$802,2,0)),"No")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VLOOKUP(M5849,People!$A$2:$B$5,2,0)</f>
        <v>Anna Andreadi</v>
      </c>
      <c r="W5849" s="3" t="str">
        <f>IFERROR((VLOOKUP(B5849,Returns!$A$3:$B$802,2,0)),"No")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VLOOKUP(M5850,People!$A$2:$B$5,2,0)</f>
        <v>Kelly Williams</v>
      </c>
      <c r="W5850" s="3" t="str">
        <f>IFERROR((VLOOKUP(B5850,Returns!$A$3:$B$802,2,0)),"No")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VLOOKUP(M5851,People!$A$2:$B$5,2,0)</f>
        <v>Kelly Williams</v>
      </c>
      <c r="W5851" s="3" t="str">
        <f>IFERROR((VLOOKUP(B5851,Returns!$A$3:$B$802,2,0)),"No")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VLOOKUP(M5852,People!$A$2:$B$5,2,0)</f>
        <v>Kelly Williams</v>
      </c>
      <c r="W5852" s="3" t="str">
        <f>IFERROR((VLOOKUP(B5852,Returns!$A$3:$B$802,2,0)),"No")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VLOOKUP(M5853,People!$A$2:$B$5,2,0)</f>
        <v>Kelly Williams</v>
      </c>
      <c r="W5853" s="3" t="str">
        <f>IFERROR((VLOOKUP(B5853,Returns!$A$3:$B$802,2,0)),"No")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VLOOKUP(M5854,People!$A$2:$B$5,2,0)</f>
        <v>Kelly Williams</v>
      </c>
      <c r="W5854" s="3" t="str">
        <f>IFERROR((VLOOKUP(B5854,Returns!$A$3:$B$802,2,0)),"No")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VLOOKUP(M5855,People!$A$2:$B$5,2,0)</f>
        <v>Cassandra Brandow</v>
      </c>
      <c r="W5855" s="3" t="str">
        <f>IFERROR((VLOOKUP(B5855,Returns!$A$3:$B$802,2,0)),"No")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VLOOKUP(M5856,People!$A$2:$B$5,2,0)</f>
        <v>Kelly Williams</v>
      </c>
      <c r="W5856" s="3" t="str">
        <f>IFERROR((VLOOKUP(B5856,Returns!$A$3:$B$802,2,0)),"No")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VLOOKUP(M5857,People!$A$2:$B$5,2,0)</f>
        <v>Kelly Williams</v>
      </c>
      <c r="W5857" s="3" t="str">
        <f>IFERROR((VLOOKUP(B5857,Returns!$A$3:$B$802,2,0)),"No")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VLOOKUP(M5858,People!$A$2:$B$5,2,0)</f>
        <v>Kelly Williams</v>
      </c>
      <c r="W5858" s="3" t="str">
        <f>IFERROR((VLOOKUP(B5858,Returns!$A$3:$B$802,2,0)),"No")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VLOOKUP(M5859,People!$A$2:$B$5,2,0)</f>
        <v>Kelly Williams</v>
      </c>
      <c r="W5859" s="3" t="str">
        <f>IFERROR((VLOOKUP(B5859,Returns!$A$3:$B$802,2,0)),"No")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VLOOKUP(M5860,People!$A$2:$B$5,2,0)</f>
        <v>Anna Andreadi</v>
      </c>
      <c r="W5860" s="3" t="str">
        <f>IFERROR((VLOOKUP(B5860,Returns!$A$3:$B$802,2,0)),"No")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VLOOKUP(M5861,People!$A$2:$B$5,2,0)</f>
        <v>Cassandra Brandow</v>
      </c>
      <c r="W5861" s="3" t="str">
        <f>IFERROR((VLOOKUP(B5861,Returns!$A$3:$B$802,2,0)),"No")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VLOOKUP(M5862,People!$A$2:$B$5,2,0)</f>
        <v>Chuck Magee</v>
      </c>
      <c r="W5862" s="3" t="str">
        <f>IFERROR((VLOOKUP(B5862,Returns!$A$3:$B$802,2,0)),"No")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VLOOKUP(M5863,People!$A$2:$B$5,2,0)</f>
        <v>Cassandra Brandow</v>
      </c>
      <c r="W5863" s="3" t="str">
        <f>IFERROR((VLOOKUP(B5863,Returns!$A$3:$B$802,2,0)),"No")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VLOOKUP(M5864,People!$A$2:$B$5,2,0)</f>
        <v>Cassandra Brandow</v>
      </c>
      <c r="W5864" s="3" t="str">
        <f>IFERROR((VLOOKUP(B5864,Returns!$A$3:$B$802,2,0)),"No")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VLOOKUP(M5865,People!$A$2:$B$5,2,0)</f>
        <v>Cassandra Brandow</v>
      </c>
      <c r="W5865" s="3" t="str">
        <f>IFERROR((VLOOKUP(B5865,Returns!$A$3:$B$802,2,0)),"No")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VLOOKUP(M5866,People!$A$2:$B$5,2,0)</f>
        <v>Chuck Magee</v>
      </c>
      <c r="W5866" s="3" t="str">
        <f>IFERROR((VLOOKUP(B5866,Returns!$A$3:$B$802,2,0)),"No")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VLOOKUP(M5867,People!$A$2:$B$5,2,0)</f>
        <v>Chuck Magee</v>
      </c>
      <c r="W5867" s="3" t="str">
        <f>IFERROR((VLOOKUP(B5867,Returns!$A$3:$B$802,2,0)),"No")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VLOOKUP(M5868,People!$A$2:$B$5,2,0)</f>
        <v>Chuck Magee</v>
      </c>
      <c r="W5868" s="3" t="str">
        <f>IFERROR((VLOOKUP(B5868,Returns!$A$3:$B$802,2,0)),"No")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VLOOKUP(M5869,People!$A$2:$B$5,2,0)</f>
        <v>Chuck Magee</v>
      </c>
      <c r="W5869" s="3" t="str">
        <f>IFERROR((VLOOKUP(B5869,Returns!$A$3:$B$802,2,0)),"No")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VLOOKUP(M5870,People!$A$2:$B$5,2,0)</f>
        <v>Chuck Magee</v>
      </c>
      <c r="W5870" s="3" t="str">
        <f>IFERROR((VLOOKUP(B5870,Returns!$A$3:$B$802,2,0)),"No")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VLOOKUP(M5871,People!$A$2:$B$5,2,0)</f>
        <v>Anna Andreadi</v>
      </c>
      <c r="W5871" s="3" t="str">
        <f>IFERROR((VLOOKUP(B5871,Returns!$A$3:$B$802,2,0)),"No")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VLOOKUP(M5872,People!$A$2:$B$5,2,0)</f>
        <v>Anna Andreadi</v>
      </c>
      <c r="W5872" s="3" t="str">
        <f>IFERROR((VLOOKUP(B5872,Returns!$A$3:$B$802,2,0)),"No")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VLOOKUP(M5873,People!$A$2:$B$5,2,0)</f>
        <v>Kelly Williams</v>
      </c>
      <c r="W5873" s="3" t="str">
        <f>IFERROR((VLOOKUP(B5873,Returns!$A$3:$B$802,2,0)),"No")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VLOOKUP(M5874,People!$A$2:$B$5,2,0)</f>
        <v>Cassandra Brandow</v>
      </c>
      <c r="W5874" s="3" t="str">
        <f>IFERROR((VLOOKUP(B5874,Returns!$A$3:$B$802,2,0)),"No")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VLOOKUP(M5875,People!$A$2:$B$5,2,0)</f>
        <v>Cassandra Brandow</v>
      </c>
      <c r="W5875" s="3" t="str">
        <f>IFERROR((VLOOKUP(B5875,Returns!$A$3:$B$802,2,0)),"No")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VLOOKUP(M5876,People!$A$2:$B$5,2,0)</f>
        <v>Cassandra Brandow</v>
      </c>
      <c r="W5876" s="3" t="str">
        <f>IFERROR((VLOOKUP(B5876,Returns!$A$3:$B$802,2,0)),"No")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VLOOKUP(M5877,People!$A$2:$B$5,2,0)</f>
        <v>Chuck Magee</v>
      </c>
      <c r="W5877" s="3" t="str">
        <f>IFERROR((VLOOKUP(B5877,Returns!$A$3:$B$802,2,0)),"No")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VLOOKUP(M5878,People!$A$2:$B$5,2,0)</f>
        <v>Chuck Magee</v>
      </c>
      <c r="W5878" s="3" t="str">
        <f>IFERROR((VLOOKUP(B5878,Returns!$A$3:$B$802,2,0)),"No")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VLOOKUP(M5879,People!$A$2:$B$5,2,0)</f>
        <v>Chuck Magee</v>
      </c>
      <c r="W5879" s="3" t="str">
        <f>IFERROR((VLOOKUP(B5879,Returns!$A$3:$B$802,2,0)),"No")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VLOOKUP(M5880,People!$A$2:$B$5,2,0)</f>
        <v>Chuck Magee</v>
      </c>
      <c r="W5880" s="3" t="str">
        <f>IFERROR((VLOOKUP(B5880,Returns!$A$3:$B$802,2,0)),"No")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VLOOKUP(M5881,People!$A$2:$B$5,2,0)</f>
        <v>Chuck Magee</v>
      </c>
      <c r="W5881" s="3" t="str">
        <f>IFERROR((VLOOKUP(B5881,Returns!$A$3:$B$802,2,0)),"No")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VLOOKUP(M5882,People!$A$2:$B$5,2,0)</f>
        <v>Anna Andreadi</v>
      </c>
      <c r="W5882" s="3" t="str">
        <f>IFERROR((VLOOKUP(B5882,Returns!$A$3:$B$802,2,0)),"No")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VLOOKUP(M5883,People!$A$2:$B$5,2,0)</f>
        <v>Anna Andreadi</v>
      </c>
      <c r="W5883" s="3" t="str">
        <f>IFERROR((VLOOKUP(B5883,Returns!$A$3:$B$802,2,0)),"No")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VLOOKUP(M5884,People!$A$2:$B$5,2,0)</f>
        <v>Anna Andreadi</v>
      </c>
      <c r="W5884" s="3" t="str">
        <f>IFERROR((VLOOKUP(B5884,Returns!$A$3:$B$802,2,0)),"No")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VLOOKUP(M5885,People!$A$2:$B$5,2,0)</f>
        <v>Anna Andreadi</v>
      </c>
      <c r="W5885" s="3" t="str">
        <f>IFERROR((VLOOKUP(B5885,Returns!$A$3:$B$802,2,0)),"No")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VLOOKUP(M5886,People!$A$2:$B$5,2,0)</f>
        <v>Anna Andreadi</v>
      </c>
      <c r="W5886" s="3" t="str">
        <f>IFERROR((VLOOKUP(B5886,Returns!$A$3:$B$802,2,0)),"No")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VLOOKUP(M5887,People!$A$2:$B$5,2,0)</f>
        <v>Anna Andreadi</v>
      </c>
      <c r="W5887" s="3" t="str">
        <f>IFERROR((VLOOKUP(B5887,Returns!$A$3:$B$802,2,0)),"No")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VLOOKUP(M5888,People!$A$2:$B$5,2,0)</f>
        <v>Anna Andreadi</v>
      </c>
      <c r="W5888" s="3" t="str">
        <f>IFERROR((VLOOKUP(B5888,Returns!$A$3:$B$802,2,0)),"No")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VLOOKUP(M5889,People!$A$2:$B$5,2,0)</f>
        <v>Chuck Magee</v>
      </c>
      <c r="W5889" s="3" t="str">
        <f>IFERROR((VLOOKUP(B5889,Returns!$A$3:$B$802,2,0)),"No")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VLOOKUP(M5890,People!$A$2:$B$5,2,0)</f>
        <v>Cassandra Brandow</v>
      </c>
      <c r="W5890" s="3" t="str">
        <f>IFERROR((VLOOKUP(B5890,Returns!$A$3:$B$802,2,0)),"No")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VLOOKUP(M5891,People!$A$2:$B$5,2,0)</f>
        <v>Chuck Magee</v>
      </c>
      <c r="W5891" s="3" t="str">
        <f>IFERROR((VLOOKUP(B5891,Returns!$A$3:$B$802,2,0)),"No")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VLOOKUP(M5892,People!$A$2:$B$5,2,0)</f>
        <v>Kelly Williams</v>
      </c>
      <c r="W5892" s="3" t="str">
        <f>IFERROR((VLOOKUP(B5892,Returns!$A$3:$B$802,2,0)),"No")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VLOOKUP(M5893,People!$A$2:$B$5,2,0)</f>
        <v>Kelly Williams</v>
      </c>
      <c r="W5893" s="3" t="str">
        <f>IFERROR((VLOOKUP(B5893,Returns!$A$3:$B$802,2,0)),"No")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VLOOKUP(M5894,People!$A$2:$B$5,2,0)</f>
        <v>Kelly Williams</v>
      </c>
      <c r="W5894" s="3" t="str">
        <f>IFERROR((VLOOKUP(B5894,Returns!$A$3:$B$802,2,0)),"No")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VLOOKUP(M5895,People!$A$2:$B$5,2,0)</f>
        <v>Cassandra Brandow</v>
      </c>
      <c r="W5895" s="3" t="str">
        <f>IFERROR((VLOOKUP(B5895,Returns!$A$3:$B$802,2,0)),"No")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VLOOKUP(M5896,People!$A$2:$B$5,2,0)</f>
        <v>Anna Andreadi</v>
      </c>
      <c r="W5896" s="3" t="str">
        <f>IFERROR((VLOOKUP(B5896,Returns!$A$3:$B$802,2,0)),"No")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VLOOKUP(M5897,People!$A$2:$B$5,2,0)</f>
        <v>Anna Andreadi</v>
      </c>
      <c r="W5897" s="3" t="str">
        <f>IFERROR((VLOOKUP(B5897,Returns!$A$3:$B$802,2,0)),"No")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VLOOKUP(M5898,People!$A$2:$B$5,2,0)</f>
        <v>Anna Andreadi</v>
      </c>
      <c r="W5898" s="3" t="str">
        <f>IFERROR((VLOOKUP(B5898,Returns!$A$3:$B$802,2,0)),"No")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VLOOKUP(M5899,People!$A$2:$B$5,2,0)</f>
        <v>Kelly Williams</v>
      </c>
      <c r="W5899" s="3" t="str">
        <f>IFERROR((VLOOKUP(B5899,Returns!$A$3:$B$802,2,0)),"No")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VLOOKUP(M5900,People!$A$2:$B$5,2,0)</f>
        <v>Kelly Williams</v>
      </c>
      <c r="W5900" s="3" t="str">
        <f>IFERROR((VLOOKUP(B5900,Returns!$A$3:$B$802,2,0)),"No")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VLOOKUP(M5901,People!$A$2:$B$5,2,0)</f>
        <v>Anna Andreadi</v>
      </c>
      <c r="W5901" s="3" t="str">
        <f>IFERROR((VLOOKUP(B5901,Returns!$A$3:$B$802,2,0)),"No")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VLOOKUP(M5902,People!$A$2:$B$5,2,0)</f>
        <v>Anna Andreadi</v>
      </c>
      <c r="W5902" s="3" t="str">
        <f>IFERROR((VLOOKUP(B5902,Returns!$A$3:$B$802,2,0)),"No")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VLOOKUP(M5903,People!$A$2:$B$5,2,0)</f>
        <v>Chuck Magee</v>
      </c>
      <c r="W5903" s="3" t="str">
        <f>IFERROR((VLOOKUP(B5903,Returns!$A$3:$B$802,2,0)),"No")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VLOOKUP(M5904,People!$A$2:$B$5,2,0)</f>
        <v>Anna Andreadi</v>
      </c>
      <c r="W5904" s="3" t="str">
        <f>IFERROR((VLOOKUP(B5904,Returns!$A$3:$B$802,2,0)),"No")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VLOOKUP(M5905,People!$A$2:$B$5,2,0)</f>
        <v>Anna Andreadi</v>
      </c>
      <c r="W5905" s="3" t="str">
        <f>IFERROR((VLOOKUP(B5905,Returns!$A$3:$B$802,2,0)),"No")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VLOOKUP(M5906,People!$A$2:$B$5,2,0)</f>
        <v>Anna Andreadi</v>
      </c>
      <c r="W5906" s="3" t="str">
        <f>IFERROR((VLOOKUP(B5906,Returns!$A$3:$B$802,2,0)),"No")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VLOOKUP(M5907,People!$A$2:$B$5,2,0)</f>
        <v>Anna Andreadi</v>
      </c>
      <c r="W5907" s="3" t="str">
        <f>IFERROR((VLOOKUP(B5907,Returns!$A$3:$B$802,2,0)),"No")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VLOOKUP(M5908,People!$A$2:$B$5,2,0)</f>
        <v>Anna Andreadi</v>
      </c>
      <c r="W5908" s="3" t="str">
        <f>IFERROR((VLOOKUP(B5908,Returns!$A$3:$B$802,2,0)),"No")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VLOOKUP(M5909,People!$A$2:$B$5,2,0)</f>
        <v>Anna Andreadi</v>
      </c>
      <c r="W5909" s="3" t="str">
        <f>IFERROR((VLOOKUP(B5909,Returns!$A$3:$B$802,2,0)),"No")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VLOOKUP(M5910,People!$A$2:$B$5,2,0)</f>
        <v>Anna Andreadi</v>
      </c>
      <c r="W5910" s="3" t="str">
        <f>IFERROR((VLOOKUP(B5910,Returns!$A$3:$B$802,2,0)),"No")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VLOOKUP(M5911,People!$A$2:$B$5,2,0)</f>
        <v>Anna Andreadi</v>
      </c>
      <c r="W5911" s="3" t="str">
        <f>IFERROR((VLOOKUP(B5911,Returns!$A$3:$B$802,2,0)),"No")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VLOOKUP(M5912,People!$A$2:$B$5,2,0)</f>
        <v>Anna Andreadi</v>
      </c>
      <c r="W5912" s="3" t="str">
        <f>IFERROR((VLOOKUP(B5912,Returns!$A$3:$B$802,2,0)),"No")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VLOOKUP(M5913,People!$A$2:$B$5,2,0)</f>
        <v>Anna Andreadi</v>
      </c>
      <c r="W5913" s="3" t="str">
        <f>IFERROR((VLOOKUP(B5913,Returns!$A$3:$B$802,2,0)),"No")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VLOOKUP(M5914,People!$A$2:$B$5,2,0)</f>
        <v>Cassandra Brandow</v>
      </c>
      <c r="W5914" s="3" t="str">
        <f>IFERROR((VLOOKUP(B5914,Returns!$A$3:$B$802,2,0)),"No")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VLOOKUP(M5915,People!$A$2:$B$5,2,0)</f>
        <v>Chuck Magee</v>
      </c>
      <c r="W5915" s="3" t="str">
        <f>IFERROR((VLOOKUP(B5915,Returns!$A$3:$B$802,2,0)),"No")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VLOOKUP(M5916,People!$A$2:$B$5,2,0)</f>
        <v>Chuck Magee</v>
      </c>
      <c r="W5916" s="3" t="str">
        <f>IFERROR((VLOOKUP(B5916,Returns!$A$3:$B$802,2,0)),"No")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VLOOKUP(M5917,People!$A$2:$B$5,2,0)</f>
        <v>Chuck Magee</v>
      </c>
      <c r="W5917" s="3" t="str">
        <f>IFERROR((VLOOKUP(B5917,Returns!$A$3:$B$802,2,0)),"No")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VLOOKUP(M5918,People!$A$2:$B$5,2,0)</f>
        <v>Chuck Magee</v>
      </c>
      <c r="W5918" s="3" t="str">
        <f>IFERROR((VLOOKUP(B5918,Returns!$A$3:$B$802,2,0)),"No")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VLOOKUP(M5919,People!$A$2:$B$5,2,0)</f>
        <v>Chuck Magee</v>
      </c>
      <c r="W5919" s="3" t="str">
        <f>IFERROR((VLOOKUP(B5919,Returns!$A$3:$B$802,2,0)),"No")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VLOOKUP(M5920,People!$A$2:$B$5,2,0)</f>
        <v>Chuck Magee</v>
      </c>
      <c r="W5920" s="3" t="str">
        <f>IFERROR((VLOOKUP(B5920,Returns!$A$3:$B$802,2,0)),"No")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VLOOKUP(M5921,People!$A$2:$B$5,2,0)</f>
        <v>Chuck Magee</v>
      </c>
      <c r="W5921" s="3" t="str">
        <f>IFERROR((VLOOKUP(B5921,Returns!$A$3:$B$802,2,0)),"No")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VLOOKUP(M5922,People!$A$2:$B$5,2,0)</f>
        <v>Chuck Magee</v>
      </c>
      <c r="W5922" s="3" t="str">
        <f>IFERROR((VLOOKUP(B5922,Returns!$A$3:$B$802,2,0)),"No")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VLOOKUP(M5923,People!$A$2:$B$5,2,0)</f>
        <v>Chuck Magee</v>
      </c>
      <c r="W5923" s="3" t="str">
        <f>IFERROR((VLOOKUP(B5923,Returns!$A$3:$B$802,2,0)),"No")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VLOOKUP(M5924,People!$A$2:$B$5,2,0)</f>
        <v>Chuck Magee</v>
      </c>
      <c r="W5924" s="3" t="str">
        <f>IFERROR((VLOOKUP(B5924,Returns!$A$3:$B$802,2,0)),"No")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VLOOKUP(M5925,People!$A$2:$B$5,2,0)</f>
        <v>Chuck Magee</v>
      </c>
      <c r="W5925" s="3" t="str">
        <f>IFERROR((VLOOKUP(B5925,Returns!$A$3:$B$802,2,0)),"No")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VLOOKUP(M5926,People!$A$2:$B$5,2,0)</f>
        <v>Cassandra Brandow</v>
      </c>
      <c r="W5926" s="3" t="str">
        <f>IFERROR((VLOOKUP(B5926,Returns!$A$3:$B$802,2,0)),"No")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VLOOKUP(M5927,People!$A$2:$B$5,2,0)</f>
        <v>Anna Andreadi</v>
      </c>
      <c r="W5927" s="3" t="str">
        <f>IFERROR((VLOOKUP(B5927,Returns!$A$3:$B$802,2,0)),"No")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VLOOKUP(M5928,People!$A$2:$B$5,2,0)</f>
        <v>Cassandra Brandow</v>
      </c>
      <c r="W5928" s="3" t="str">
        <f>IFERROR((VLOOKUP(B5928,Returns!$A$3:$B$802,2,0)),"No")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VLOOKUP(M5929,People!$A$2:$B$5,2,0)</f>
        <v>Cassandra Brandow</v>
      </c>
      <c r="W5929" s="3" t="str">
        <f>IFERROR((VLOOKUP(B5929,Returns!$A$3:$B$802,2,0)),"No")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VLOOKUP(M5930,People!$A$2:$B$5,2,0)</f>
        <v>Cassandra Brandow</v>
      </c>
      <c r="W5930" s="3" t="str">
        <f>IFERROR((VLOOKUP(B5930,Returns!$A$3:$B$802,2,0)),"No")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VLOOKUP(M5931,People!$A$2:$B$5,2,0)</f>
        <v>Chuck Magee</v>
      </c>
      <c r="W5931" s="3" t="str">
        <f>IFERROR((VLOOKUP(B5931,Returns!$A$3:$B$802,2,0)),"No")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VLOOKUP(M5932,People!$A$2:$B$5,2,0)</f>
        <v>Chuck Magee</v>
      </c>
      <c r="W5932" s="3" t="str">
        <f>IFERROR((VLOOKUP(B5932,Returns!$A$3:$B$802,2,0)),"No")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VLOOKUP(M5933,People!$A$2:$B$5,2,0)</f>
        <v>Chuck Magee</v>
      </c>
      <c r="W5933" s="3" t="str">
        <f>IFERROR((VLOOKUP(B5933,Returns!$A$3:$B$802,2,0)),"No")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VLOOKUP(M5934,People!$A$2:$B$5,2,0)</f>
        <v>Chuck Magee</v>
      </c>
      <c r="W5934" s="3" t="str">
        <f>IFERROR((VLOOKUP(B5934,Returns!$A$3:$B$802,2,0)),"No")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VLOOKUP(M5935,People!$A$2:$B$5,2,0)</f>
        <v>Chuck Magee</v>
      </c>
      <c r="W5935" s="3" t="str">
        <f>IFERROR((VLOOKUP(B5935,Returns!$A$3:$B$802,2,0)),"No")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VLOOKUP(M5936,People!$A$2:$B$5,2,0)</f>
        <v>Chuck Magee</v>
      </c>
      <c r="W5936" s="3" t="str">
        <f>IFERROR((VLOOKUP(B5936,Returns!$A$3:$B$802,2,0)),"No")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VLOOKUP(M5937,People!$A$2:$B$5,2,0)</f>
        <v>Anna Andreadi</v>
      </c>
      <c r="W5937" s="3" t="str">
        <f>IFERROR((VLOOKUP(B5937,Returns!$A$3:$B$802,2,0)),"No")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VLOOKUP(M5938,People!$A$2:$B$5,2,0)</f>
        <v>Anna Andreadi</v>
      </c>
      <c r="W5938" s="3" t="str">
        <f>IFERROR((VLOOKUP(B5938,Returns!$A$3:$B$802,2,0)),"No")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VLOOKUP(M5939,People!$A$2:$B$5,2,0)</f>
        <v>Anna Andreadi</v>
      </c>
      <c r="W5939" s="3" t="str">
        <f>IFERROR((VLOOKUP(B5939,Returns!$A$3:$B$802,2,0)),"No")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VLOOKUP(M5940,People!$A$2:$B$5,2,0)</f>
        <v>Kelly Williams</v>
      </c>
      <c r="W5940" s="3" t="str">
        <f>IFERROR((VLOOKUP(B5940,Returns!$A$3:$B$802,2,0)),"No")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VLOOKUP(M5941,People!$A$2:$B$5,2,0)</f>
        <v>Kelly Williams</v>
      </c>
      <c r="W5941" s="3" t="str">
        <f>IFERROR((VLOOKUP(B5941,Returns!$A$3:$B$802,2,0)),"No")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VLOOKUP(M5942,People!$A$2:$B$5,2,0)</f>
        <v>Anna Andreadi</v>
      </c>
      <c r="W5942" s="3" t="str">
        <f>IFERROR((VLOOKUP(B5942,Returns!$A$3:$B$802,2,0)),"No")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VLOOKUP(M5943,People!$A$2:$B$5,2,0)</f>
        <v>Anna Andreadi</v>
      </c>
      <c r="W5943" s="3" t="str">
        <f>IFERROR((VLOOKUP(B5943,Returns!$A$3:$B$802,2,0)),"No")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VLOOKUP(M5944,People!$A$2:$B$5,2,0)</f>
        <v>Anna Andreadi</v>
      </c>
      <c r="W5944" s="3" t="str">
        <f>IFERROR((VLOOKUP(B5944,Returns!$A$3:$B$802,2,0)),"No")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VLOOKUP(M5945,People!$A$2:$B$5,2,0)</f>
        <v>Anna Andreadi</v>
      </c>
      <c r="W5945" s="3" t="str">
        <f>IFERROR((VLOOKUP(B5945,Returns!$A$3:$B$802,2,0)),"No")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VLOOKUP(M5946,People!$A$2:$B$5,2,0)</f>
        <v>Anna Andreadi</v>
      </c>
      <c r="W5946" s="3" t="str">
        <f>IFERROR((VLOOKUP(B5946,Returns!$A$3:$B$802,2,0)),"No")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VLOOKUP(M5947,People!$A$2:$B$5,2,0)</f>
        <v>Anna Andreadi</v>
      </c>
      <c r="W5947" s="3" t="str">
        <f>IFERROR((VLOOKUP(B5947,Returns!$A$3:$B$802,2,0)),"No")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VLOOKUP(M5948,People!$A$2:$B$5,2,0)</f>
        <v>Anna Andreadi</v>
      </c>
      <c r="W5948" s="3" t="str">
        <f>IFERROR((VLOOKUP(B5948,Returns!$A$3:$B$802,2,0)),"No")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VLOOKUP(M5949,People!$A$2:$B$5,2,0)</f>
        <v>Kelly Williams</v>
      </c>
      <c r="W5949" s="3" t="str">
        <f>IFERROR((VLOOKUP(B5949,Returns!$A$3:$B$802,2,0)),"No")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VLOOKUP(M5950,People!$A$2:$B$5,2,0)</f>
        <v>Cassandra Brandow</v>
      </c>
      <c r="W5950" s="3" t="str">
        <f>IFERROR((VLOOKUP(B5950,Returns!$A$3:$B$802,2,0)),"No")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VLOOKUP(M5951,People!$A$2:$B$5,2,0)</f>
        <v>Cassandra Brandow</v>
      </c>
      <c r="W5951" s="3" t="str">
        <f>IFERROR((VLOOKUP(B5951,Returns!$A$3:$B$802,2,0)),"No")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VLOOKUP(M5952,People!$A$2:$B$5,2,0)</f>
        <v>Cassandra Brandow</v>
      </c>
      <c r="W5952" s="3" t="str">
        <f>IFERROR((VLOOKUP(B5952,Returns!$A$3:$B$802,2,0)),"No")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VLOOKUP(M5953,People!$A$2:$B$5,2,0)</f>
        <v>Cassandra Brandow</v>
      </c>
      <c r="W5953" s="3" t="str">
        <f>IFERROR((VLOOKUP(B5953,Returns!$A$3:$B$802,2,0)),"No")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VLOOKUP(M5954,People!$A$2:$B$5,2,0)</f>
        <v>Kelly Williams</v>
      </c>
      <c r="W5954" s="3" t="str">
        <f>IFERROR((VLOOKUP(B5954,Returns!$A$3:$B$802,2,0)),"No")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VLOOKUP(M5955,People!$A$2:$B$5,2,0)</f>
        <v>Chuck Magee</v>
      </c>
      <c r="W5955" s="3" t="str">
        <f>IFERROR((VLOOKUP(B5955,Returns!$A$3:$B$802,2,0)),"No")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VLOOKUP(M5956,People!$A$2:$B$5,2,0)</f>
        <v>Chuck Magee</v>
      </c>
      <c r="W5956" s="3" t="str">
        <f>IFERROR((VLOOKUP(B5956,Returns!$A$3:$B$802,2,0)),"No")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VLOOKUP(M5957,People!$A$2:$B$5,2,0)</f>
        <v>Chuck Magee</v>
      </c>
      <c r="W5957" s="3" t="str">
        <f>IFERROR((VLOOKUP(B5957,Returns!$A$3:$B$802,2,0)),"No")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VLOOKUP(M5958,People!$A$2:$B$5,2,0)</f>
        <v>Anna Andreadi</v>
      </c>
      <c r="W5958" s="3" t="str">
        <f>IFERROR((VLOOKUP(B5958,Returns!$A$3:$B$802,2,0)),"No")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VLOOKUP(M5959,People!$A$2:$B$5,2,0)</f>
        <v>Anna Andreadi</v>
      </c>
      <c r="W5959" s="3" t="str">
        <f>IFERROR((VLOOKUP(B5959,Returns!$A$3:$B$802,2,0)),"No")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VLOOKUP(M5960,People!$A$2:$B$5,2,0)</f>
        <v>Anna Andreadi</v>
      </c>
      <c r="W5960" s="3" t="str">
        <f>IFERROR((VLOOKUP(B5960,Returns!$A$3:$B$802,2,0)),"No")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VLOOKUP(M5961,People!$A$2:$B$5,2,0)</f>
        <v>Anna Andreadi</v>
      </c>
      <c r="W5961" s="3" t="str">
        <f>IFERROR((VLOOKUP(B5961,Returns!$A$3:$B$802,2,0)),"No")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VLOOKUP(M5962,People!$A$2:$B$5,2,0)</f>
        <v>Anna Andreadi</v>
      </c>
      <c r="W5962" s="3" t="str">
        <f>IFERROR((VLOOKUP(B5962,Returns!$A$3:$B$802,2,0)),"No")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VLOOKUP(M5963,People!$A$2:$B$5,2,0)</f>
        <v>Anna Andreadi</v>
      </c>
      <c r="W5963" s="3" t="str">
        <f>IFERROR((VLOOKUP(B5963,Returns!$A$3:$B$802,2,0)),"No")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VLOOKUP(M5964,People!$A$2:$B$5,2,0)</f>
        <v>Anna Andreadi</v>
      </c>
      <c r="W5964" s="3" t="str">
        <f>IFERROR((VLOOKUP(B5964,Returns!$A$3:$B$802,2,0)),"No")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VLOOKUP(M5965,People!$A$2:$B$5,2,0)</f>
        <v>Anna Andreadi</v>
      </c>
      <c r="W5965" s="3" t="str">
        <f>IFERROR((VLOOKUP(B5965,Returns!$A$3:$B$802,2,0)),"No")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VLOOKUP(M5966,People!$A$2:$B$5,2,0)</f>
        <v>Anna Andreadi</v>
      </c>
      <c r="W5966" s="3" t="str">
        <f>IFERROR((VLOOKUP(B5966,Returns!$A$3:$B$802,2,0)),"No")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VLOOKUP(M5967,People!$A$2:$B$5,2,0)</f>
        <v>Anna Andreadi</v>
      </c>
      <c r="W5967" s="3" t="str">
        <f>IFERROR((VLOOKUP(B5967,Returns!$A$3:$B$802,2,0)),"No")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VLOOKUP(M5968,People!$A$2:$B$5,2,0)</f>
        <v>Anna Andreadi</v>
      </c>
      <c r="W5968" s="3" t="str">
        <f>IFERROR((VLOOKUP(B5968,Returns!$A$3:$B$802,2,0)),"No")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VLOOKUP(M5969,People!$A$2:$B$5,2,0)</f>
        <v>Chuck Magee</v>
      </c>
      <c r="W5969" s="3" t="str">
        <f>IFERROR((VLOOKUP(B5969,Returns!$A$3:$B$802,2,0)),"No")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VLOOKUP(M5970,People!$A$2:$B$5,2,0)</f>
        <v>Anna Andreadi</v>
      </c>
      <c r="W5970" s="3" t="str">
        <f>IFERROR((VLOOKUP(B5970,Returns!$A$3:$B$802,2,0)),"No")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VLOOKUP(M5971,People!$A$2:$B$5,2,0)</f>
        <v>Anna Andreadi</v>
      </c>
      <c r="W5971" s="3" t="str">
        <f>IFERROR((VLOOKUP(B5971,Returns!$A$3:$B$802,2,0)),"No")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VLOOKUP(M5972,People!$A$2:$B$5,2,0)</f>
        <v>Anna Andreadi</v>
      </c>
      <c r="W5972" s="3" t="str">
        <f>IFERROR((VLOOKUP(B5972,Returns!$A$3:$B$802,2,0)),"No")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VLOOKUP(M5973,People!$A$2:$B$5,2,0)</f>
        <v>Anna Andreadi</v>
      </c>
      <c r="W5973" s="3" t="str">
        <f>IFERROR((VLOOKUP(B5973,Returns!$A$3:$B$802,2,0)),"No")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VLOOKUP(M5974,People!$A$2:$B$5,2,0)</f>
        <v>Chuck Magee</v>
      </c>
      <c r="W5974" s="3" t="str">
        <f>IFERROR((VLOOKUP(B5974,Returns!$A$3:$B$802,2,0)),"No")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VLOOKUP(M5975,People!$A$2:$B$5,2,0)</f>
        <v>Chuck Magee</v>
      </c>
      <c r="W5975" s="3" t="str">
        <f>IFERROR((VLOOKUP(B5975,Returns!$A$3:$B$802,2,0)),"No")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VLOOKUP(M5976,People!$A$2:$B$5,2,0)</f>
        <v>Cassandra Brandow</v>
      </c>
      <c r="W5976" s="3" t="str">
        <f>IFERROR((VLOOKUP(B5976,Returns!$A$3:$B$802,2,0)),"No")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VLOOKUP(M5977,People!$A$2:$B$5,2,0)</f>
        <v>Kelly Williams</v>
      </c>
      <c r="W5977" s="3" t="str">
        <f>IFERROR((VLOOKUP(B5977,Returns!$A$3:$B$802,2,0)),"No")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VLOOKUP(M5978,People!$A$2:$B$5,2,0)</f>
        <v>Kelly Williams</v>
      </c>
      <c r="W5978" s="3" t="str">
        <f>IFERROR((VLOOKUP(B5978,Returns!$A$3:$B$802,2,0)),"No")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VLOOKUP(M5979,People!$A$2:$B$5,2,0)</f>
        <v>Anna Andreadi</v>
      </c>
      <c r="W5979" s="3" t="str">
        <f>IFERROR((VLOOKUP(B5979,Returns!$A$3:$B$802,2,0)),"No")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VLOOKUP(M5980,People!$A$2:$B$5,2,0)</f>
        <v>Kelly Williams</v>
      </c>
      <c r="W5980" s="3" t="str">
        <f>IFERROR((VLOOKUP(B5980,Returns!$A$3:$B$802,2,0)),"No")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VLOOKUP(M5981,People!$A$2:$B$5,2,0)</f>
        <v>Kelly Williams</v>
      </c>
      <c r="W5981" s="3" t="str">
        <f>IFERROR((VLOOKUP(B5981,Returns!$A$3:$B$802,2,0)),"No")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VLOOKUP(M5982,People!$A$2:$B$5,2,0)</f>
        <v>Kelly Williams</v>
      </c>
      <c r="W5982" s="3" t="str">
        <f>IFERROR((VLOOKUP(B5982,Returns!$A$3:$B$802,2,0)),"No")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VLOOKUP(M5983,People!$A$2:$B$5,2,0)</f>
        <v>Kelly Williams</v>
      </c>
      <c r="W5983" s="3" t="str">
        <f>IFERROR((VLOOKUP(B5983,Returns!$A$3:$B$802,2,0)),"No")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VLOOKUP(M5984,People!$A$2:$B$5,2,0)</f>
        <v>Chuck Magee</v>
      </c>
      <c r="W5984" s="3" t="str">
        <f>IFERROR((VLOOKUP(B5984,Returns!$A$3:$B$802,2,0)),"No")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VLOOKUP(M5985,People!$A$2:$B$5,2,0)</f>
        <v>Chuck Magee</v>
      </c>
      <c r="W5985" s="3" t="str">
        <f>IFERROR((VLOOKUP(B5985,Returns!$A$3:$B$802,2,0)),"No")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VLOOKUP(M5986,People!$A$2:$B$5,2,0)</f>
        <v>Cassandra Brandow</v>
      </c>
      <c r="W5986" s="3" t="str">
        <f>IFERROR((VLOOKUP(B5986,Returns!$A$3:$B$802,2,0)),"No")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VLOOKUP(M5987,People!$A$2:$B$5,2,0)</f>
        <v>Cassandra Brandow</v>
      </c>
      <c r="W5987" s="3" t="str">
        <f>IFERROR((VLOOKUP(B5987,Returns!$A$3:$B$802,2,0)),"No")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VLOOKUP(M5988,People!$A$2:$B$5,2,0)</f>
        <v>Cassandra Brandow</v>
      </c>
      <c r="W5988" s="3" t="str">
        <f>IFERROR((VLOOKUP(B5988,Returns!$A$3:$B$802,2,0)),"No")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VLOOKUP(M5989,People!$A$2:$B$5,2,0)</f>
        <v>Cassandra Brandow</v>
      </c>
      <c r="W5989" s="3" t="str">
        <f>IFERROR((VLOOKUP(B5989,Returns!$A$3:$B$802,2,0)),"No")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VLOOKUP(M5990,People!$A$2:$B$5,2,0)</f>
        <v>Cassandra Brandow</v>
      </c>
      <c r="W5990" s="3" t="str">
        <f>IFERROR((VLOOKUP(B5990,Returns!$A$3:$B$802,2,0)),"No")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VLOOKUP(M5991,People!$A$2:$B$5,2,0)</f>
        <v>Cassandra Brandow</v>
      </c>
      <c r="W5991" s="3" t="str">
        <f>IFERROR((VLOOKUP(B5991,Returns!$A$3:$B$802,2,0)),"No")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VLOOKUP(M5992,People!$A$2:$B$5,2,0)</f>
        <v>Anna Andreadi</v>
      </c>
      <c r="W5992" s="3" t="str">
        <f>IFERROR((VLOOKUP(B5992,Returns!$A$3:$B$802,2,0)),"No")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VLOOKUP(M5993,People!$A$2:$B$5,2,0)</f>
        <v>Anna Andreadi</v>
      </c>
      <c r="W5993" s="3" t="str">
        <f>IFERROR((VLOOKUP(B5993,Returns!$A$3:$B$802,2,0)),"No")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VLOOKUP(M5994,People!$A$2:$B$5,2,0)</f>
        <v>Anna Andreadi</v>
      </c>
      <c r="W5994" s="3" t="str">
        <f>IFERROR((VLOOKUP(B5994,Returns!$A$3:$B$802,2,0)),"No")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VLOOKUP(M5995,People!$A$2:$B$5,2,0)</f>
        <v>Chuck Magee</v>
      </c>
      <c r="W5995" s="3" t="str">
        <f>IFERROR((VLOOKUP(B5995,Returns!$A$3:$B$802,2,0)),"No")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VLOOKUP(M5996,People!$A$2:$B$5,2,0)</f>
        <v>Chuck Magee</v>
      </c>
      <c r="W5996" s="3" t="str">
        <f>IFERROR((VLOOKUP(B5996,Returns!$A$3:$B$802,2,0)),"No")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VLOOKUP(M5997,People!$A$2:$B$5,2,0)</f>
        <v>Chuck Magee</v>
      </c>
      <c r="W5997" s="3" t="str">
        <f>IFERROR((VLOOKUP(B5997,Returns!$A$3:$B$802,2,0)),"No")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VLOOKUP(M5998,People!$A$2:$B$5,2,0)</f>
        <v>Chuck Magee</v>
      </c>
      <c r="W5998" s="3" t="str">
        <f>IFERROR((VLOOKUP(B5998,Returns!$A$3:$B$802,2,0)),"No")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VLOOKUP(M5999,People!$A$2:$B$5,2,0)</f>
        <v>Chuck Magee</v>
      </c>
      <c r="W5999" s="3" t="str">
        <f>IFERROR((VLOOKUP(B5999,Returns!$A$3:$B$802,2,0)),"No")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VLOOKUP(M6000,People!$A$2:$B$5,2,0)</f>
        <v>Anna Andreadi</v>
      </c>
      <c r="W6000" s="3" t="str">
        <f>IFERROR((VLOOKUP(B6000,Returns!$A$3:$B$802,2,0)),"No")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VLOOKUP(M6001,People!$A$2:$B$5,2,0)</f>
        <v>Anna Andreadi</v>
      </c>
      <c r="W6001" s="3" t="str">
        <f>IFERROR((VLOOKUP(B6001,Returns!$A$3:$B$802,2,0)),"No")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VLOOKUP(M6002,People!$A$2:$B$5,2,0)</f>
        <v>Anna Andreadi</v>
      </c>
      <c r="W6002" s="3" t="str">
        <f>IFERROR((VLOOKUP(B6002,Returns!$A$3:$B$802,2,0)),"No")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VLOOKUP(M6003,People!$A$2:$B$5,2,0)</f>
        <v>Anna Andreadi</v>
      </c>
      <c r="W6003" s="3" t="str">
        <f>IFERROR((VLOOKUP(B6003,Returns!$A$3:$B$802,2,0)),"No")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VLOOKUP(M6004,People!$A$2:$B$5,2,0)</f>
        <v>Anna Andreadi</v>
      </c>
      <c r="W6004" s="3" t="str">
        <f>IFERROR((VLOOKUP(B6004,Returns!$A$3:$B$802,2,0)),"No")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VLOOKUP(M6005,People!$A$2:$B$5,2,0)</f>
        <v>Cassandra Brandow</v>
      </c>
      <c r="W6005" s="3" t="str">
        <f>IFERROR((VLOOKUP(B6005,Returns!$A$3:$B$802,2,0)),"No")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VLOOKUP(M6006,People!$A$2:$B$5,2,0)</f>
        <v>Anna Andreadi</v>
      </c>
      <c r="W6006" s="3" t="str">
        <f>IFERROR((VLOOKUP(B6006,Returns!$A$3:$B$802,2,0)),"No")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VLOOKUP(M6007,People!$A$2:$B$5,2,0)</f>
        <v>Chuck Magee</v>
      </c>
      <c r="W6007" s="3" t="str">
        <f>IFERROR((VLOOKUP(B6007,Returns!$A$3:$B$802,2,0)),"No")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VLOOKUP(M6008,People!$A$2:$B$5,2,0)</f>
        <v>Chuck Magee</v>
      </c>
      <c r="W6008" s="3" t="str">
        <f>IFERROR((VLOOKUP(B6008,Returns!$A$3:$B$802,2,0)),"No")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VLOOKUP(M6009,People!$A$2:$B$5,2,0)</f>
        <v>Cassandra Brandow</v>
      </c>
      <c r="W6009" s="3" t="str">
        <f>IFERROR((VLOOKUP(B6009,Returns!$A$3:$B$802,2,0)),"No")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VLOOKUP(M6010,People!$A$2:$B$5,2,0)</f>
        <v>Anna Andreadi</v>
      </c>
      <c r="W6010" s="3" t="str">
        <f>IFERROR((VLOOKUP(B6010,Returns!$A$3:$B$802,2,0)),"No")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VLOOKUP(M6011,People!$A$2:$B$5,2,0)</f>
        <v>Anna Andreadi</v>
      </c>
      <c r="W6011" s="3" t="str">
        <f>IFERROR((VLOOKUP(B6011,Returns!$A$3:$B$802,2,0)),"No")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VLOOKUP(M6012,People!$A$2:$B$5,2,0)</f>
        <v>Anna Andreadi</v>
      </c>
      <c r="W6012" s="3" t="str">
        <f>IFERROR((VLOOKUP(B6012,Returns!$A$3:$B$802,2,0)),"No")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VLOOKUP(M6013,People!$A$2:$B$5,2,0)</f>
        <v>Anna Andreadi</v>
      </c>
      <c r="W6013" s="3" t="str">
        <f>IFERROR((VLOOKUP(B6013,Returns!$A$3:$B$802,2,0)),"No")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VLOOKUP(M6014,People!$A$2:$B$5,2,0)</f>
        <v>Anna Andreadi</v>
      </c>
      <c r="W6014" s="3" t="str">
        <f>IFERROR((VLOOKUP(B6014,Returns!$A$3:$B$802,2,0)),"No")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VLOOKUP(M6015,People!$A$2:$B$5,2,0)</f>
        <v>Anna Andreadi</v>
      </c>
      <c r="W6015" s="3" t="str">
        <f>IFERROR((VLOOKUP(B6015,Returns!$A$3:$B$802,2,0)),"No")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VLOOKUP(M6016,People!$A$2:$B$5,2,0)</f>
        <v>Anna Andreadi</v>
      </c>
      <c r="W6016" s="3" t="str">
        <f>IFERROR((VLOOKUP(B6016,Returns!$A$3:$B$802,2,0)),"No")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VLOOKUP(M6017,People!$A$2:$B$5,2,0)</f>
        <v>Anna Andreadi</v>
      </c>
      <c r="W6017" s="3" t="str">
        <f>IFERROR((VLOOKUP(B6017,Returns!$A$3:$B$802,2,0)),"No")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VLOOKUP(M6018,People!$A$2:$B$5,2,0)</f>
        <v>Anna Andreadi</v>
      </c>
      <c r="W6018" s="3" t="str">
        <f>IFERROR((VLOOKUP(B6018,Returns!$A$3:$B$802,2,0)),"No")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VLOOKUP(M6019,People!$A$2:$B$5,2,0)</f>
        <v>Anna Andreadi</v>
      </c>
      <c r="W6019" s="3" t="str">
        <f>IFERROR((VLOOKUP(B6019,Returns!$A$3:$B$802,2,0)),"No")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VLOOKUP(M6020,People!$A$2:$B$5,2,0)</f>
        <v>Anna Andreadi</v>
      </c>
      <c r="W6020" s="3" t="str">
        <f>IFERROR((VLOOKUP(B6020,Returns!$A$3:$B$802,2,0)),"No")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VLOOKUP(M6021,People!$A$2:$B$5,2,0)</f>
        <v>Chuck Magee</v>
      </c>
      <c r="W6021" s="3" t="str">
        <f>IFERROR((VLOOKUP(B6021,Returns!$A$3:$B$802,2,0)),"No")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VLOOKUP(M6022,People!$A$2:$B$5,2,0)</f>
        <v>Cassandra Brandow</v>
      </c>
      <c r="W6022" s="3" t="str">
        <f>IFERROR((VLOOKUP(B6022,Returns!$A$3:$B$802,2,0)),"No")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VLOOKUP(M6023,People!$A$2:$B$5,2,0)</f>
        <v>Cassandra Brandow</v>
      </c>
      <c r="W6023" s="3" t="str">
        <f>IFERROR((VLOOKUP(B6023,Returns!$A$3:$B$802,2,0)),"No")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VLOOKUP(M6024,People!$A$2:$B$5,2,0)</f>
        <v>Kelly Williams</v>
      </c>
      <c r="W6024" s="3" t="str">
        <f>IFERROR((VLOOKUP(B6024,Returns!$A$3:$B$802,2,0)),"No")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VLOOKUP(M6025,People!$A$2:$B$5,2,0)</f>
        <v>Chuck Magee</v>
      </c>
      <c r="W6025" s="3" t="str">
        <f>IFERROR((VLOOKUP(B6025,Returns!$A$3:$B$802,2,0)),"No")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VLOOKUP(M6026,People!$A$2:$B$5,2,0)</f>
        <v>Chuck Magee</v>
      </c>
      <c r="W6026" s="3" t="str">
        <f>IFERROR((VLOOKUP(B6026,Returns!$A$3:$B$802,2,0)),"No")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VLOOKUP(M6027,People!$A$2:$B$5,2,0)</f>
        <v>Chuck Magee</v>
      </c>
      <c r="W6027" s="3" t="str">
        <f>IFERROR((VLOOKUP(B6027,Returns!$A$3:$B$802,2,0)),"No")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VLOOKUP(M6028,People!$A$2:$B$5,2,0)</f>
        <v>Anna Andreadi</v>
      </c>
      <c r="W6028" s="3" t="str">
        <f>IFERROR((VLOOKUP(B6028,Returns!$A$3:$B$802,2,0)),"No")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VLOOKUP(M6029,People!$A$2:$B$5,2,0)</f>
        <v>Anna Andreadi</v>
      </c>
      <c r="W6029" s="3" t="str">
        <f>IFERROR((VLOOKUP(B6029,Returns!$A$3:$B$802,2,0)),"No")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VLOOKUP(M6030,People!$A$2:$B$5,2,0)</f>
        <v>Cassandra Brandow</v>
      </c>
      <c r="W6030" s="3" t="str">
        <f>IFERROR((VLOOKUP(B6030,Returns!$A$3:$B$802,2,0)),"No")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VLOOKUP(M6031,People!$A$2:$B$5,2,0)</f>
        <v>Anna Andreadi</v>
      </c>
      <c r="W6031" s="3" t="str">
        <f>IFERROR((VLOOKUP(B6031,Returns!$A$3:$B$802,2,0)),"No")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VLOOKUP(M6032,People!$A$2:$B$5,2,0)</f>
        <v>Cassandra Brandow</v>
      </c>
      <c r="W6032" s="3" t="str">
        <f>IFERROR((VLOOKUP(B6032,Returns!$A$3:$B$802,2,0)),"No")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VLOOKUP(M6033,People!$A$2:$B$5,2,0)</f>
        <v>Chuck Magee</v>
      </c>
      <c r="W6033" s="3" t="str">
        <f>IFERROR((VLOOKUP(B6033,Returns!$A$3:$B$802,2,0)),"No")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VLOOKUP(M6034,People!$A$2:$B$5,2,0)</f>
        <v>Chuck Magee</v>
      </c>
      <c r="W6034" s="3" t="str">
        <f>IFERROR((VLOOKUP(B6034,Returns!$A$3:$B$802,2,0)),"No")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VLOOKUP(M6035,People!$A$2:$B$5,2,0)</f>
        <v>Anna Andreadi</v>
      </c>
      <c r="W6035" s="3" t="str">
        <f>IFERROR((VLOOKUP(B6035,Returns!$A$3:$B$802,2,0)),"No")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VLOOKUP(M6036,People!$A$2:$B$5,2,0)</f>
        <v>Kelly Williams</v>
      </c>
      <c r="W6036" s="3" t="str">
        <f>IFERROR((VLOOKUP(B6036,Returns!$A$3:$B$802,2,0)),"No")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VLOOKUP(M6037,People!$A$2:$B$5,2,0)</f>
        <v>Kelly Williams</v>
      </c>
      <c r="W6037" s="3" t="str">
        <f>IFERROR((VLOOKUP(B6037,Returns!$A$3:$B$802,2,0)),"No")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VLOOKUP(M6038,People!$A$2:$B$5,2,0)</f>
        <v>Cassandra Brandow</v>
      </c>
      <c r="W6038" s="3" t="str">
        <f>IFERROR((VLOOKUP(B6038,Returns!$A$3:$B$802,2,0)),"No")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VLOOKUP(M6039,People!$A$2:$B$5,2,0)</f>
        <v>Cassandra Brandow</v>
      </c>
      <c r="W6039" s="3" t="str">
        <f>IFERROR((VLOOKUP(B6039,Returns!$A$3:$B$802,2,0)),"No")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VLOOKUP(M6040,People!$A$2:$B$5,2,0)</f>
        <v>Cassandra Brandow</v>
      </c>
      <c r="W6040" s="3" t="str">
        <f>IFERROR((VLOOKUP(B6040,Returns!$A$3:$B$802,2,0)),"No")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VLOOKUP(M6041,People!$A$2:$B$5,2,0)</f>
        <v>Cassandra Brandow</v>
      </c>
      <c r="W6041" s="3" t="str">
        <f>IFERROR((VLOOKUP(B6041,Returns!$A$3:$B$802,2,0)),"No")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VLOOKUP(M6042,People!$A$2:$B$5,2,0)</f>
        <v>Anna Andreadi</v>
      </c>
      <c r="W6042" s="3" t="str">
        <f>IFERROR((VLOOKUP(B6042,Returns!$A$3:$B$802,2,0)),"No")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VLOOKUP(M6043,People!$A$2:$B$5,2,0)</f>
        <v>Anna Andreadi</v>
      </c>
      <c r="W6043" s="3" t="str">
        <f>IFERROR((VLOOKUP(B6043,Returns!$A$3:$B$802,2,0)),"No")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VLOOKUP(M6044,People!$A$2:$B$5,2,0)</f>
        <v>Anna Andreadi</v>
      </c>
      <c r="W6044" s="3" t="str">
        <f>IFERROR((VLOOKUP(B6044,Returns!$A$3:$B$802,2,0)),"No")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VLOOKUP(M6045,People!$A$2:$B$5,2,0)</f>
        <v>Cassandra Brandow</v>
      </c>
      <c r="W6045" s="3" t="str">
        <f>IFERROR((VLOOKUP(B6045,Returns!$A$3:$B$802,2,0)),"No")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VLOOKUP(M6046,People!$A$2:$B$5,2,0)</f>
        <v>Cassandra Brandow</v>
      </c>
      <c r="W6046" s="3" t="str">
        <f>IFERROR((VLOOKUP(B6046,Returns!$A$3:$B$802,2,0)),"No")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VLOOKUP(M6047,People!$A$2:$B$5,2,0)</f>
        <v>Anna Andreadi</v>
      </c>
      <c r="W6047" s="3" t="str">
        <f>IFERROR((VLOOKUP(B6047,Returns!$A$3:$B$802,2,0)),"No")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VLOOKUP(M6048,People!$A$2:$B$5,2,0)</f>
        <v>Kelly Williams</v>
      </c>
      <c r="W6048" s="3" t="str">
        <f>IFERROR((VLOOKUP(B6048,Returns!$A$3:$B$802,2,0)),"No")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VLOOKUP(M6049,People!$A$2:$B$5,2,0)</f>
        <v>Cassandra Brandow</v>
      </c>
      <c r="W6049" s="3" t="str">
        <f>IFERROR((VLOOKUP(B6049,Returns!$A$3:$B$802,2,0)),"No")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VLOOKUP(M6050,People!$A$2:$B$5,2,0)</f>
        <v>Cassandra Brandow</v>
      </c>
      <c r="W6050" s="3" t="str">
        <f>IFERROR((VLOOKUP(B6050,Returns!$A$3:$B$802,2,0)),"No")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VLOOKUP(M6051,People!$A$2:$B$5,2,0)</f>
        <v>Kelly Williams</v>
      </c>
      <c r="W6051" s="3" t="str">
        <f>IFERROR((VLOOKUP(B6051,Returns!$A$3:$B$802,2,0)),"No")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VLOOKUP(M6052,People!$A$2:$B$5,2,0)</f>
        <v>Kelly Williams</v>
      </c>
      <c r="W6052" s="3" t="str">
        <f>IFERROR((VLOOKUP(B6052,Returns!$A$3:$B$802,2,0)),"No")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VLOOKUP(M6053,People!$A$2:$B$5,2,0)</f>
        <v>Kelly Williams</v>
      </c>
      <c r="W6053" s="3" t="str">
        <f>IFERROR((VLOOKUP(B6053,Returns!$A$3:$B$802,2,0)),"No")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VLOOKUP(M6054,People!$A$2:$B$5,2,0)</f>
        <v>Chuck Magee</v>
      </c>
      <c r="W6054" s="3" t="str">
        <f>IFERROR((VLOOKUP(B6054,Returns!$A$3:$B$802,2,0)),"No")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VLOOKUP(M6055,People!$A$2:$B$5,2,0)</f>
        <v>Chuck Magee</v>
      </c>
      <c r="W6055" s="3" t="str">
        <f>IFERROR((VLOOKUP(B6055,Returns!$A$3:$B$802,2,0)),"No")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VLOOKUP(M6056,People!$A$2:$B$5,2,0)</f>
        <v>Chuck Magee</v>
      </c>
      <c r="W6056" s="3" t="str">
        <f>IFERROR((VLOOKUP(B6056,Returns!$A$3:$B$802,2,0)),"No")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VLOOKUP(M6057,People!$A$2:$B$5,2,0)</f>
        <v>Kelly Williams</v>
      </c>
      <c r="W6057" s="3" t="str">
        <f>IFERROR((VLOOKUP(B6057,Returns!$A$3:$B$802,2,0)),"No")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VLOOKUP(M6058,People!$A$2:$B$5,2,0)</f>
        <v>Kelly Williams</v>
      </c>
      <c r="W6058" s="3" t="str">
        <f>IFERROR((VLOOKUP(B6058,Returns!$A$3:$B$802,2,0)),"No")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VLOOKUP(M6059,People!$A$2:$B$5,2,0)</f>
        <v>Chuck Magee</v>
      </c>
      <c r="W6059" s="3" t="str">
        <f>IFERROR((VLOOKUP(B6059,Returns!$A$3:$B$802,2,0)),"No")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VLOOKUP(M6060,People!$A$2:$B$5,2,0)</f>
        <v>Chuck Magee</v>
      </c>
      <c r="W6060" s="3" t="str">
        <f>IFERROR((VLOOKUP(B6060,Returns!$A$3:$B$802,2,0)),"No")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VLOOKUP(M6061,People!$A$2:$B$5,2,0)</f>
        <v>Chuck Magee</v>
      </c>
      <c r="W6061" s="3" t="str">
        <f>IFERROR((VLOOKUP(B6061,Returns!$A$3:$B$802,2,0)),"No")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VLOOKUP(M6062,People!$A$2:$B$5,2,0)</f>
        <v>Chuck Magee</v>
      </c>
      <c r="W6062" s="3" t="str">
        <f>IFERROR((VLOOKUP(B6062,Returns!$A$3:$B$802,2,0)),"No")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VLOOKUP(M6063,People!$A$2:$B$5,2,0)</f>
        <v>Chuck Magee</v>
      </c>
      <c r="W6063" s="3" t="str">
        <f>IFERROR((VLOOKUP(B6063,Returns!$A$3:$B$802,2,0)),"No")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VLOOKUP(M6064,People!$A$2:$B$5,2,0)</f>
        <v>Anna Andreadi</v>
      </c>
      <c r="W6064" s="3" t="str">
        <f>IFERROR((VLOOKUP(B6064,Returns!$A$3:$B$802,2,0)),"No")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VLOOKUP(M6065,People!$A$2:$B$5,2,0)</f>
        <v>Anna Andreadi</v>
      </c>
      <c r="W6065" s="3" t="str">
        <f>IFERROR((VLOOKUP(B6065,Returns!$A$3:$B$802,2,0)),"No")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VLOOKUP(M6066,People!$A$2:$B$5,2,0)</f>
        <v>Anna Andreadi</v>
      </c>
      <c r="W6066" s="3" t="str">
        <f>IFERROR((VLOOKUP(B6066,Returns!$A$3:$B$802,2,0)),"No")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VLOOKUP(M6067,People!$A$2:$B$5,2,0)</f>
        <v>Chuck Magee</v>
      </c>
      <c r="W6067" s="3" t="str">
        <f>IFERROR((VLOOKUP(B6067,Returns!$A$3:$B$802,2,0)),"No")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VLOOKUP(M6068,People!$A$2:$B$5,2,0)</f>
        <v>Cassandra Brandow</v>
      </c>
      <c r="W6068" s="3" t="str">
        <f>IFERROR((VLOOKUP(B6068,Returns!$A$3:$B$802,2,0)),"No")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VLOOKUP(M6069,People!$A$2:$B$5,2,0)</f>
        <v>Anna Andreadi</v>
      </c>
      <c r="W6069" s="3" t="str">
        <f>IFERROR((VLOOKUP(B6069,Returns!$A$3:$B$802,2,0)),"No")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VLOOKUP(M6070,People!$A$2:$B$5,2,0)</f>
        <v>Anna Andreadi</v>
      </c>
      <c r="W6070" s="3" t="str">
        <f>IFERROR((VLOOKUP(B6070,Returns!$A$3:$B$802,2,0)),"No")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VLOOKUP(M6071,People!$A$2:$B$5,2,0)</f>
        <v>Anna Andreadi</v>
      </c>
      <c r="W6071" s="3" t="str">
        <f>IFERROR((VLOOKUP(B6071,Returns!$A$3:$B$802,2,0)),"No")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VLOOKUP(M6072,People!$A$2:$B$5,2,0)</f>
        <v>Chuck Magee</v>
      </c>
      <c r="W6072" s="3" t="str">
        <f>IFERROR((VLOOKUP(B6072,Returns!$A$3:$B$802,2,0)),"No")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VLOOKUP(M6073,People!$A$2:$B$5,2,0)</f>
        <v>Kelly Williams</v>
      </c>
      <c r="W6073" s="3" t="str">
        <f>IFERROR((VLOOKUP(B6073,Returns!$A$3:$B$802,2,0)),"No")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VLOOKUP(M6074,People!$A$2:$B$5,2,0)</f>
        <v>Kelly Williams</v>
      </c>
      <c r="W6074" s="3" t="str">
        <f>IFERROR((VLOOKUP(B6074,Returns!$A$3:$B$802,2,0)),"No")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VLOOKUP(M6075,People!$A$2:$B$5,2,0)</f>
        <v>Kelly Williams</v>
      </c>
      <c r="W6075" s="3" t="str">
        <f>IFERROR((VLOOKUP(B6075,Returns!$A$3:$B$802,2,0)),"No")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VLOOKUP(M6076,People!$A$2:$B$5,2,0)</f>
        <v>Anna Andreadi</v>
      </c>
      <c r="W6076" s="3" t="str">
        <f>IFERROR((VLOOKUP(B6076,Returns!$A$3:$B$802,2,0)),"No")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VLOOKUP(M6077,People!$A$2:$B$5,2,0)</f>
        <v>Anna Andreadi</v>
      </c>
      <c r="W6077" s="3" t="str">
        <f>IFERROR((VLOOKUP(B6077,Returns!$A$3:$B$802,2,0)),"No")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VLOOKUP(M6078,People!$A$2:$B$5,2,0)</f>
        <v>Chuck Magee</v>
      </c>
      <c r="W6078" s="3" t="str">
        <f>IFERROR((VLOOKUP(B6078,Returns!$A$3:$B$802,2,0)),"No")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VLOOKUP(M6079,People!$A$2:$B$5,2,0)</f>
        <v>Chuck Magee</v>
      </c>
      <c r="W6079" s="3" t="str">
        <f>IFERROR((VLOOKUP(B6079,Returns!$A$3:$B$802,2,0)),"No")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VLOOKUP(M6080,People!$A$2:$B$5,2,0)</f>
        <v>Chuck Magee</v>
      </c>
      <c r="W6080" s="3" t="str">
        <f>IFERROR((VLOOKUP(B6080,Returns!$A$3:$B$802,2,0)),"No")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VLOOKUP(M6081,People!$A$2:$B$5,2,0)</f>
        <v>Chuck Magee</v>
      </c>
      <c r="W6081" s="3" t="str">
        <f>IFERROR((VLOOKUP(B6081,Returns!$A$3:$B$802,2,0)),"No")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VLOOKUP(M6082,People!$A$2:$B$5,2,0)</f>
        <v>Kelly Williams</v>
      </c>
      <c r="W6082" s="3" t="str">
        <f>IFERROR((VLOOKUP(B6082,Returns!$A$3:$B$802,2,0)),"No")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VLOOKUP(M6083,People!$A$2:$B$5,2,0)</f>
        <v>Kelly Williams</v>
      </c>
      <c r="W6083" s="3" t="str">
        <f>IFERROR((VLOOKUP(B6083,Returns!$A$3:$B$802,2,0)),"No")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VLOOKUP(M6084,People!$A$2:$B$5,2,0)</f>
        <v>Kelly Williams</v>
      </c>
      <c r="W6084" s="3" t="str">
        <f>IFERROR((VLOOKUP(B6084,Returns!$A$3:$B$802,2,0)),"No")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VLOOKUP(M6085,People!$A$2:$B$5,2,0)</f>
        <v>Kelly Williams</v>
      </c>
      <c r="W6085" s="3" t="str">
        <f>IFERROR((VLOOKUP(B6085,Returns!$A$3:$B$802,2,0)),"No")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VLOOKUP(M6086,People!$A$2:$B$5,2,0)</f>
        <v>Kelly Williams</v>
      </c>
      <c r="W6086" s="3" t="str">
        <f>IFERROR((VLOOKUP(B6086,Returns!$A$3:$B$802,2,0)),"No")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VLOOKUP(M6087,People!$A$2:$B$5,2,0)</f>
        <v>Kelly Williams</v>
      </c>
      <c r="W6087" s="3" t="str">
        <f>IFERROR((VLOOKUP(B6087,Returns!$A$3:$B$802,2,0)),"No")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VLOOKUP(M6088,People!$A$2:$B$5,2,0)</f>
        <v>Kelly Williams</v>
      </c>
      <c r="W6088" s="3" t="str">
        <f>IFERROR((VLOOKUP(B6088,Returns!$A$3:$B$802,2,0)),"No")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VLOOKUP(M6089,People!$A$2:$B$5,2,0)</f>
        <v>Anna Andreadi</v>
      </c>
      <c r="W6089" s="3" t="str">
        <f>IFERROR((VLOOKUP(B6089,Returns!$A$3:$B$802,2,0)),"No")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VLOOKUP(M6090,People!$A$2:$B$5,2,0)</f>
        <v>Cassandra Brandow</v>
      </c>
      <c r="W6090" s="3" t="str">
        <f>IFERROR((VLOOKUP(B6090,Returns!$A$3:$B$802,2,0)),"No")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VLOOKUP(M6091,People!$A$2:$B$5,2,0)</f>
        <v>Anna Andreadi</v>
      </c>
      <c r="W6091" s="3" t="str">
        <f>IFERROR((VLOOKUP(B6091,Returns!$A$3:$B$802,2,0)),"No")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VLOOKUP(M6092,People!$A$2:$B$5,2,0)</f>
        <v>Chuck Magee</v>
      </c>
      <c r="W6092" s="3" t="str">
        <f>IFERROR((VLOOKUP(B6092,Returns!$A$3:$B$802,2,0)),"No")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VLOOKUP(M6093,People!$A$2:$B$5,2,0)</f>
        <v>Chuck Magee</v>
      </c>
      <c r="W6093" s="3" t="str">
        <f>IFERROR((VLOOKUP(B6093,Returns!$A$3:$B$802,2,0)),"No")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VLOOKUP(M6094,People!$A$2:$B$5,2,0)</f>
        <v>Chuck Magee</v>
      </c>
      <c r="W6094" s="3" t="str">
        <f>IFERROR((VLOOKUP(B6094,Returns!$A$3:$B$802,2,0)),"No")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VLOOKUP(M6095,People!$A$2:$B$5,2,0)</f>
        <v>Chuck Magee</v>
      </c>
      <c r="W6095" s="3" t="str">
        <f>IFERROR((VLOOKUP(B6095,Returns!$A$3:$B$802,2,0)),"No")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VLOOKUP(M6096,People!$A$2:$B$5,2,0)</f>
        <v>Chuck Magee</v>
      </c>
      <c r="W6096" s="3" t="str">
        <f>IFERROR((VLOOKUP(B6096,Returns!$A$3:$B$802,2,0)),"No")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VLOOKUP(M6097,People!$A$2:$B$5,2,0)</f>
        <v>Chuck Magee</v>
      </c>
      <c r="W6097" s="3" t="str">
        <f>IFERROR((VLOOKUP(B6097,Returns!$A$3:$B$802,2,0)),"No")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VLOOKUP(M6098,People!$A$2:$B$5,2,0)</f>
        <v>Chuck Magee</v>
      </c>
      <c r="W6098" s="3" t="str">
        <f>IFERROR((VLOOKUP(B6098,Returns!$A$3:$B$802,2,0)),"No")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VLOOKUP(M6099,People!$A$2:$B$5,2,0)</f>
        <v>Chuck Magee</v>
      </c>
      <c r="W6099" s="3" t="str">
        <f>IFERROR((VLOOKUP(B6099,Returns!$A$3:$B$802,2,0)),"No")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VLOOKUP(M6100,People!$A$2:$B$5,2,0)</f>
        <v>Chuck Magee</v>
      </c>
      <c r="W6100" s="3" t="str">
        <f>IFERROR((VLOOKUP(B6100,Returns!$A$3:$B$802,2,0)),"No")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VLOOKUP(M6101,People!$A$2:$B$5,2,0)</f>
        <v>Chuck Magee</v>
      </c>
      <c r="W6101" s="3" t="str">
        <f>IFERROR((VLOOKUP(B6101,Returns!$A$3:$B$802,2,0)),"No")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VLOOKUP(M6102,People!$A$2:$B$5,2,0)</f>
        <v>Chuck Magee</v>
      </c>
      <c r="W6102" s="3" t="str">
        <f>IFERROR((VLOOKUP(B6102,Returns!$A$3:$B$802,2,0)),"No")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VLOOKUP(M6103,People!$A$2:$B$5,2,0)</f>
        <v>Chuck Magee</v>
      </c>
      <c r="W6103" s="3" t="str">
        <f>IFERROR((VLOOKUP(B6103,Returns!$A$3:$B$802,2,0)),"No")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VLOOKUP(M6104,People!$A$2:$B$5,2,0)</f>
        <v>Chuck Magee</v>
      </c>
      <c r="W6104" s="3" t="str">
        <f>IFERROR((VLOOKUP(B6104,Returns!$A$3:$B$802,2,0)),"No")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VLOOKUP(M6105,People!$A$2:$B$5,2,0)</f>
        <v>Chuck Magee</v>
      </c>
      <c r="W6105" s="3" t="str">
        <f>IFERROR((VLOOKUP(B6105,Returns!$A$3:$B$802,2,0)),"No")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VLOOKUP(M6106,People!$A$2:$B$5,2,0)</f>
        <v>Chuck Magee</v>
      </c>
      <c r="W6106" s="3" t="str">
        <f>IFERROR((VLOOKUP(B6106,Returns!$A$3:$B$802,2,0)),"No")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VLOOKUP(M6107,People!$A$2:$B$5,2,0)</f>
        <v>Cassandra Brandow</v>
      </c>
      <c r="W6107" s="3" t="str">
        <f>IFERROR((VLOOKUP(B6107,Returns!$A$3:$B$802,2,0)),"No")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VLOOKUP(M6108,People!$A$2:$B$5,2,0)</f>
        <v>Kelly Williams</v>
      </c>
      <c r="W6108" s="3" t="str">
        <f>IFERROR((VLOOKUP(B6108,Returns!$A$3:$B$802,2,0)),"No")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VLOOKUP(M6109,People!$A$2:$B$5,2,0)</f>
        <v>Kelly Williams</v>
      </c>
      <c r="W6109" s="3" t="str">
        <f>IFERROR((VLOOKUP(B6109,Returns!$A$3:$B$802,2,0)),"No")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VLOOKUP(M6110,People!$A$2:$B$5,2,0)</f>
        <v>Kelly Williams</v>
      </c>
      <c r="W6110" s="3" t="str">
        <f>IFERROR((VLOOKUP(B6110,Returns!$A$3:$B$802,2,0)),"No")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VLOOKUP(M6111,People!$A$2:$B$5,2,0)</f>
        <v>Kelly Williams</v>
      </c>
      <c r="W6111" s="3" t="str">
        <f>IFERROR((VLOOKUP(B6111,Returns!$A$3:$B$802,2,0)),"No")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VLOOKUP(M6112,People!$A$2:$B$5,2,0)</f>
        <v>Chuck Magee</v>
      </c>
      <c r="W6112" s="3" t="str">
        <f>IFERROR((VLOOKUP(B6112,Returns!$A$3:$B$802,2,0)),"No")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VLOOKUP(M6113,People!$A$2:$B$5,2,0)</f>
        <v>Chuck Magee</v>
      </c>
      <c r="W6113" s="3" t="str">
        <f>IFERROR((VLOOKUP(B6113,Returns!$A$3:$B$802,2,0)),"No")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VLOOKUP(M6114,People!$A$2:$B$5,2,0)</f>
        <v>Chuck Magee</v>
      </c>
      <c r="W6114" s="3" t="str">
        <f>IFERROR((VLOOKUP(B6114,Returns!$A$3:$B$802,2,0)),"No")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VLOOKUP(M6115,People!$A$2:$B$5,2,0)</f>
        <v>Chuck Magee</v>
      </c>
      <c r="W6115" s="3" t="str">
        <f>IFERROR((VLOOKUP(B6115,Returns!$A$3:$B$802,2,0)),"No")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VLOOKUP(M6116,People!$A$2:$B$5,2,0)</f>
        <v>Chuck Magee</v>
      </c>
      <c r="W6116" s="3" t="str">
        <f>IFERROR((VLOOKUP(B6116,Returns!$A$3:$B$802,2,0)),"No")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VLOOKUP(M6117,People!$A$2:$B$5,2,0)</f>
        <v>Anna Andreadi</v>
      </c>
      <c r="W6117" s="3" t="str">
        <f>IFERROR((VLOOKUP(B6117,Returns!$A$3:$B$802,2,0)),"No")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VLOOKUP(M6118,People!$A$2:$B$5,2,0)</f>
        <v>Chuck Magee</v>
      </c>
      <c r="W6118" s="3" t="str">
        <f>IFERROR((VLOOKUP(B6118,Returns!$A$3:$B$802,2,0)),"No")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VLOOKUP(M6119,People!$A$2:$B$5,2,0)</f>
        <v>Chuck Magee</v>
      </c>
      <c r="W6119" s="3" t="str">
        <f>IFERROR((VLOOKUP(B6119,Returns!$A$3:$B$802,2,0)),"No")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VLOOKUP(M6120,People!$A$2:$B$5,2,0)</f>
        <v>Anna Andreadi</v>
      </c>
      <c r="W6120" s="3" t="str">
        <f>IFERROR((VLOOKUP(B6120,Returns!$A$3:$B$802,2,0)),"No")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VLOOKUP(M6121,People!$A$2:$B$5,2,0)</f>
        <v>Anna Andreadi</v>
      </c>
      <c r="W6121" s="3" t="str">
        <f>IFERROR((VLOOKUP(B6121,Returns!$A$3:$B$802,2,0)),"No")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VLOOKUP(M6122,People!$A$2:$B$5,2,0)</f>
        <v>Anna Andreadi</v>
      </c>
      <c r="W6122" s="3" t="str">
        <f>IFERROR((VLOOKUP(B6122,Returns!$A$3:$B$802,2,0)),"No")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VLOOKUP(M6123,People!$A$2:$B$5,2,0)</f>
        <v>Anna Andreadi</v>
      </c>
      <c r="W6123" s="3" t="str">
        <f>IFERROR((VLOOKUP(B6123,Returns!$A$3:$B$802,2,0)),"No")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VLOOKUP(M6124,People!$A$2:$B$5,2,0)</f>
        <v>Kelly Williams</v>
      </c>
      <c r="W6124" s="3" t="str">
        <f>IFERROR((VLOOKUP(B6124,Returns!$A$3:$B$802,2,0)),"No")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VLOOKUP(M6125,People!$A$2:$B$5,2,0)</f>
        <v>Kelly Williams</v>
      </c>
      <c r="W6125" s="3" t="str">
        <f>IFERROR((VLOOKUP(B6125,Returns!$A$3:$B$802,2,0)),"No")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VLOOKUP(M6126,People!$A$2:$B$5,2,0)</f>
        <v>Anna Andreadi</v>
      </c>
      <c r="W6126" s="3" t="str">
        <f>IFERROR((VLOOKUP(B6126,Returns!$A$3:$B$802,2,0)),"No")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VLOOKUP(M6127,People!$A$2:$B$5,2,0)</f>
        <v>Anna Andreadi</v>
      </c>
      <c r="W6127" s="3" t="str">
        <f>IFERROR((VLOOKUP(B6127,Returns!$A$3:$B$802,2,0)),"No")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VLOOKUP(M6128,People!$A$2:$B$5,2,0)</f>
        <v>Anna Andreadi</v>
      </c>
      <c r="W6128" s="3" t="str">
        <f>IFERROR((VLOOKUP(B6128,Returns!$A$3:$B$802,2,0)),"No")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VLOOKUP(M6129,People!$A$2:$B$5,2,0)</f>
        <v>Chuck Magee</v>
      </c>
      <c r="W6129" s="3" t="str">
        <f>IFERROR((VLOOKUP(B6129,Returns!$A$3:$B$802,2,0)),"No")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VLOOKUP(M6130,People!$A$2:$B$5,2,0)</f>
        <v>Anna Andreadi</v>
      </c>
      <c r="W6130" s="3" t="str">
        <f>IFERROR((VLOOKUP(B6130,Returns!$A$3:$B$802,2,0)),"No")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VLOOKUP(M6131,People!$A$2:$B$5,2,0)</f>
        <v>Cassandra Brandow</v>
      </c>
      <c r="W6131" s="3" t="str">
        <f>IFERROR((VLOOKUP(B6131,Returns!$A$3:$B$802,2,0)),"No")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VLOOKUP(M6132,People!$A$2:$B$5,2,0)</f>
        <v>Cassandra Brandow</v>
      </c>
      <c r="W6132" s="3" t="str">
        <f>IFERROR((VLOOKUP(B6132,Returns!$A$3:$B$802,2,0)),"No")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VLOOKUP(M6133,People!$A$2:$B$5,2,0)</f>
        <v>Chuck Magee</v>
      </c>
      <c r="W6133" s="3" t="str">
        <f>IFERROR((VLOOKUP(B6133,Returns!$A$3:$B$802,2,0)),"No")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VLOOKUP(M6134,People!$A$2:$B$5,2,0)</f>
        <v>Cassandra Brandow</v>
      </c>
      <c r="W6134" s="3" t="str">
        <f>IFERROR((VLOOKUP(B6134,Returns!$A$3:$B$802,2,0)),"No")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VLOOKUP(M6135,People!$A$2:$B$5,2,0)</f>
        <v>Anna Andreadi</v>
      </c>
      <c r="W6135" s="3" t="str">
        <f>IFERROR((VLOOKUP(B6135,Returns!$A$3:$B$802,2,0)),"No")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VLOOKUP(M6136,People!$A$2:$B$5,2,0)</f>
        <v>Anna Andreadi</v>
      </c>
      <c r="W6136" s="3" t="str">
        <f>IFERROR((VLOOKUP(B6136,Returns!$A$3:$B$802,2,0)),"No")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VLOOKUP(M6137,People!$A$2:$B$5,2,0)</f>
        <v>Kelly Williams</v>
      </c>
      <c r="W6137" s="3" t="str">
        <f>IFERROR((VLOOKUP(B6137,Returns!$A$3:$B$802,2,0)),"No")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VLOOKUP(M6138,People!$A$2:$B$5,2,0)</f>
        <v>Kelly Williams</v>
      </c>
      <c r="W6138" s="3" t="str">
        <f>IFERROR((VLOOKUP(B6138,Returns!$A$3:$B$802,2,0)),"No")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VLOOKUP(M6139,People!$A$2:$B$5,2,0)</f>
        <v>Cassandra Brandow</v>
      </c>
      <c r="W6139" s="3" t="str">
        <f>IFERROR((VLOOKUP(B6139,Returns!$A$3:$B$802,2,0)),"No")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VLOOKUP(M6140,People!$A$2:$B$5,2,0)</f>
        <v>Anna Andreadi</v>
      </c>
      <c r="W6140" s="3" t="str">
        <f>IFERROR((VLOOKUP(B6140,Returns!$A$3:$B$802,2,0)),"No")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VLOOKUP(M6141,People!$A$2:$B$5,2,0)</f>
        <v>Anna Andreadi</v>
      </c>
      <c r="W6141" s="3" t="str">
        <f>IFERROR((VLOOKUP(B6141,Returns!$A$3:$B$802,2,0)),"No")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VLOOKUP(M6142,People!$A$2:$B$5,2,0)</f>
        <v>Chuck Magee</v>
      </c>
      <c r="W6142" s="3" t="str">
        <f>IFERROR((VLOOKUP(B6142,Returns!$A$3:$B$802,2,0)),"No")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VLOOKUP(M6143,People!$A$2:$B$5,2,0)</f>
        <v>Chuck Magee</v>
      </c>
      <c r="W6143" s="3" t="str">
        <f>IFERROR((VLOOKUP(B6143,Returns!$A$3:$B$802,2,0)),"No")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VLOOKUP(M6144,People!$A$2:$B$5,2,0)</f>
        <v>Chuck Magee</v>
      </c>
      <c r="W6144" s="3" t="str">
        <f>IFERROR((VLOOKUP(B6144,Returns!$A$3:$B$802,2,0)),"No")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VLOOKUP(M6145,People!$A$2:$B$5,2,0)</f>
        <v>Chuck Magee</v>
      </c>
      <c r="W6145" s="3" t="str">
        <f>IFERROR((VLOOKUP(B6145,Returns!$A$3:$B$802,2,0)),"No")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VLOOKUP(M6146,People!$A$2:$B$5,2,0)</f>
        <v>Kelly Williams</v>
      </c>
      <c r="W6146" s="3" t="str">
        <f>IFERROR((VLOOKUP(B6146,Returns!$A$3:$B$802,2,0)),"No")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VLOOKUP(M6147,People!$A$2:$B$5,2,0)</f>
        <v>Anna Andreadi</v>
      </c>
      <c r="W6147" s="3" t="str">
        <f>IFERROR((VLOOKUP(B6147,Returns!$A$3:$B$802,2,0)),"No")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VLOOKUP(M6148,People!$A$2:$B$5,2,0)</f>
        <v>Anna Andreadi</v>
      </c>
      <c r="W6148" s="3" t="str">
        <f>IFERROR((VLOOKUP(B6148,Returns!$A$3:$B$802,2,0)),"No")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VLOOKUP(M6149,People!$A$2:$B$5,2,0)</f>
        <v>Anna Andreadi</v>
      </c>
      <c r="W6149" s="3" t="str">
        <f>IFERROR((VLOOKUP(B6149,Returns!$A$3:$B$802,2,0)),"No")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VLOOKUP(M6150,People!$A$2:$B$5,2,0)</f>
        <v>Anna Andreadi</v>
      </c>
      <c r="W6150" s="3" t="str">
        <f>IFERROR((VLOOKUP(B6150,Returns!$A$3:$B$802,2,0)),"No")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VLOOKUP(M6151,People!$A$2:$B$5,2,0)</f>
        <v>Anna Andreadi</v>
      </c>
      <c r="W6151" s="3" t="str">
        <f>IFERROR((VLOOKUP(B6151,Returns!$A$3:$B$802,2,0)),"No")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VLOOKUP(M6152,People!$A$2:$B$5,2,0)</f>
        <v>Cassandra Brandow</v>
      </c>
      <c r="W6152" s="3" t="str">
        <f>IFERROR((VLOOKUP(B6152,Returns!$A$3:$B$802,2,0)),"No")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VLOOKUP(M6153,People!$A$2:$B$5,2,0)</f>
        <v>Anna Andreadi</v>
      </c>
      <c r="W6153" s="3" t="str">
        <f>IFERROR((VLOOKUP(B6153,Returns!$A$3:$B$802,2,0)),"No")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VLOOKUP(M6154,People!$A$2:$B$5,2,0)</f>
        <v>Anna Andreadi</v>
      </c>
      <c r="W6154" s="3" t="str">
        <f>IFERROR((VLOOKUP(B6154,Returns!$A$3:$B$802,2,0)),"No")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VLOOKUP(M6155,People!$A$2:$B$5,2,0)</f>
        <v>Chuck Magee</v>
      </c>
      <c r="W6155" s="3" t="str">
        <f>IFERROR((VLOOKUP(B6155,Returns!$A$3:$B$802,2,0)),"No")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VLOOKUP(M6156,People!$A$2:$B$5,2,0)</f>
        <v>Chuck Magee</v>
      </c>
      <c r="W6156" s="3" t="str">
        <f>IFERROR((VLOOKUP(B6156,Returns!$A$3:$B$802,2,0)),"No")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VLOOKUP(M6157,People!$A$2:$B$5,2,0)</f>
        <v>Chuck Magee</v>
      </c>
      <c r="W6157" s="3" t="str">
        <f>IFERROR((VLOOKUP(B6157,Returns!$A$3:$B$802,2,0)),"No")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VLOOKUP(M6158,People!$A$2:$B$5,2,0)</f>
        <v>Chuck Magee</v>
      </c>
      <c r="W6158" s="3" t="str">
        <f>IFERROR((VLOOKUP(B6158,Returns!$A$3:$B$802,2,0)),"No")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VLOOKUP(M6159,People!$A$2:$B$5,2,0)</f>
        <v>Kelly Williams</v>
      </c>
      <c r="W6159" s="3" t="str">
        <f>IFERROR((VLOOKUP(B6159,Returns!$A$3:$B$802,2,0)),"No")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VLOOKUP(M6160,People!$A$2:$B$5,2,0)</f>
        <v>Kelly Williams</v>
      </c>
      <c r="W6160" s="3" t="str">
        <f>IFERROR((VLOOKUP(B6160,Returns!$A$3:$B$802,2,0)),"No")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VLOOKUP(M6161,People!$A$2:$B$5,2,0)</f>
        <v>Anna Andreadi</v>
      </c>
      <c r="W6161" s="3" t="str">
        <f>IFERROR((VLOOKUP(B6161,Returns!$A$3:$B$802,2,0)),"No")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VLOOKUP(M6162,People!$A$2:$B$5,2,0)</f>
        <v>Cassandra Brandow</v>
      </c>
      <c r="W6162" s="3" t="str">
        <f>IFERROR((VLOOKUP(B6162,Returns!$A$3:$B$802,2,0)),"No")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VLOOKUP(M6163,People!$A$2:$B$5,2,0)</f>
        <v>Cassandra Brandow</v>
      </c>
      <c r="W6163" s="3" t="str">
        <f>IFERROR((VLOOKUP(B6163,Returns!$A$3:$B$802,2,0)),"No")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VLOOKUP(M6164,People!$A$2:$B$5,2,0)</f>
        <v>Cassandra Brandow</v>
      </c>
      <c r="W6164" s="3" t="str">
        <f>IFERROR((VLOOKUP(B6164,Returns!$A$3:$B$802,2,0)),"No")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VLOOKUP(M6165,People!$A$2:$B$5,2,0)</f>
        <v>Cassandra Brandow</v>
      </c>
      <c r="W6165" s="3" t="str">
        <f>IFERROR((VLOOKUP(B6165,Returns!$A$3:$B$802,2,0)),"No")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VLOOKUP(M6166,People!$A$2:$B$5,2,0)</f>
        <v>Cassandra Brandow</v>
      </c>
      <c r="W6166" s="3" t="str">
        <f>IFERROR((VLOOKUP(B6166,Returns!$A$3:$B$802,2,0)),"No")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VLOOKUP(M6167,People!$A$2:$B$5,2,0)</f>
        <v>Cassandra Brandow</v>
      </c>
      <c r="W6167" s="3" t="str">
        <f>IFERROR((VLOOKUP(B6167,Returns!$A$3:$B$802,2,0)),"No")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VLOOKUP(M6168,People!$A$2:$B$5,2,0)</f>
        <v>Cassandra Brandow</v>
      </c>
      <c r="W6168" s="3" t="str">
        <f>IFERROR((VLOOKUP(B6168,Returns!$A$3:$B$802,2,0)),"No")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VLOOKUP(M6169,People!$A$2:$B$5,2,0)</f>
        <v>Kelly Williams</v>
      </c>
      <c r="W6169" s="3" t="str">
        <f>IFERROR((VLOOKUP(B6169,Returns!$A$3:$B$802,2,0)),"No")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VLOOKUP(M6170,People!$A$2:$B$5,2,0)</f>
        <v>Anna Andreadi</v>
      </c>
      <c r="W6170" s="3" t="str">
        <f>IFERROR((VLOOKUP(B6170,Returns!$A$3:$B$802,2,0)),"No")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VLOOKUP(M6171,People!$A$2:$B$5,2,0)</f>
        <v>Cassandra Brandow</v>
      </c>
      <c r="W6171" s="3" t="str">
        <f>IFERROR((VLOOKUP(B6171,Returns!$A$3:$B$802,2,0)),"No")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VLOOKUP(M6172,People!$A$2:$B$5,2,0)</f>
        <v>Chuck Magee</v>
      </c>
      <c r="W6172" s="3" t="str">
        <f>IFERROR((VLOOKUP(B6172,Returns!$A$3:$B$802,2,0)),"No")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VLOOKUP(M6173,People!$A$2:$B$5,2,0)</f>
        <v>Chuck Magee</v>
      </c>
      <c r="W6173" s="3" t="str">
        <f>IFERROR((VLOOKUP(B6173,Returns!$A$3:$B$802,2,0)),"No")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VLOOKUP(M6174,People!$A$2:$B$5,2,0)</f>
        <v>Kelly Williams</v>
      </c>
      <c r="W6174" s="3" t="str">
        <f>IFERROR((VLOOKUP(B6174,Returns!$A$3:$B$802,2,0)),"No")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VLOOKUP(M6175,People!$A$2:$B$5,2,0)</f>
        <v>Kelly Williams</v>
      </c>
      <c r="W6175" s="3" t="str">
        <f>IFERROR((VLOOKUP(B6175,Returns!$A$3:$B$802,2,0)),"No")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VLOOKUP(M6176,People!$A$2:$B$5,2,0)</f>
        <v>Kelly Williams</v>
      </c>
      <c r="W6176" s="3" t="str">
        <f>IFERROR((VLOOKUP(B6176,Returns!$A$3:$B$802,2,0)),"No")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VLOOKUP(M6177,People!$A$2:$B$5,2,0)</f>
        <v>Cassandra Brandow</v>
      </c>
      <c r="W6177" s="3" t="str">
        <f>IFERROR((VLOOKUP(B6177,Returns!$A$3:$B$802,2,0)),"No")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VLOOKUP(M6178,People!$A$2:$B$5,2,0)</f>
        <v>Cassandra Brandow</v>
      </c>
      <c r="W6178" s="3" t="str">
        <f>IFERROR((VLOOKUP(B6178,Returns!$A$3:$B$802,2,0)),"No")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VLOOKUP(M6179,People!$A$2:$B$5,2,0)</f>
        <v>Cassandra Brandow</v>
      </c>
      <c r="W6179" s="3" t="str">
        <f>IFERROR((VLOOKUP(B6179,Returns!$A$3:$B$802,2,0)),"No")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VLOOKUP(M6180,People!$A$2:$B$5,2,0)</f>
        <v>Cassandra Brandow</v>
      </c>
      <c r="W6180" s="3" t="str">
        <f>IFERROR((VLOOKUP(B6180,Returns!$A$3:$B$802,2,0)),"No")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VLOOKUP(M6181,People!$A$2:$B$5,2,0)</f>
        <v>Cassandra Brandow</v>
      </c>
      <c r="W6181" s="3" t="str">
        <f>IFERROR((VLOOKUP(B6181,Returns!$A$3:$B$802,2,0)),"No")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VLOOKUP(M6182,People!$A$2:$B$5,2,0)</f>
        <v>Cassandra Brandow</v>
      </c>
      <c r="W6182" s="3" t="str">
        <f>IFERROR((VLOOKUP(B6182,Returns!$A$3:$B$802,2,0)),"No")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VLOOKUP(M6183,People!$A$2:$B$5,2,0)</f>
        <v>Cassandra Brandow</v>
      </c>
      <c r="W6183" s="3" t="str">
        <f>IFERROR((VLOOKUP(B6183,Returns!$A$3:$B$802,2,0)),"No")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VLOOKUP(M6184,People!$A$2:$B$5,2,0)</f>
        <v>Cassandra Brandow</v>
      </c>
      <c r="W6184" s="3" t="str">
        <f>IFERROR((VLOOKUP(B6184,Returns!$A$3:$B$802,2,0)),"No")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VLOOKUP(M6185,People!$A$2:$B$5,2,0)</f>
        <v>Cassandra Brandow</v>
      </c>
      <c r="W6185" s="3" t="str">
        <f>IFERROR((VLOOKUP(B6185,Returns!$A$3:$B$802,2,0)),"No")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VLOOKUP(M6186,People!$A$2:$B$5,2,0)</f>
        <v>Anna Andreadi</v>
      </c>
      <c r="W6186" s="3" t="str">
        <f>IFERROR((VLOOKUP(B6186,Returns!$A$3:$B$802,2,0)),"No")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VLOOKUP(M6187,People!$A$2:$B$5,2,0)</f>
        <v>Chuck Magee</v>
      </c>
      <c r="W6187" s="3" t="str">
        <f>IFERROR((VLOOKUP(B6187,Returns!$A$3:$B$802,2,0)),"No")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VLOOKUP(M6188,People!$A$2:$B$5,2,0)</f>
        <v>Chuck Magee</v>
      </c>
      <c r="W6188" s="3" t="str">
        <f>IFERROR((VLOOKUP(B6188,Returns!$A$3:$B$802,2,0)),"No")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VLOOKUP(M6189,People!$A$2:$B$5,2,0)</f>
        <v>Chuck Magee</v>
      </c>
      <c r="W6189" s="3" t="str">
        <f>IFERROR((VLOOKUP(B6189,Returns!$A$3:$B$802,2,0)),"No")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VLOOKUP(M6190,People!$A$2:$B$5,2,0)</f>
        <v>Chuck Magee</v>
      </c>
      <c r="W6190" s="3" t="str">
        <f>IFERROR((VLOOKUP(B6190,Returns!$A$3:$B$802,2,0)),"No")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VLOOKUP(M6191,People!$A$2:$B$5,2,0)</f>
        <v>Kelly Williams</v>
      </c>
      <c r="W6191" s="3" t="str">
        <f>IFERROR((VLOOKUP(B6191,Returns!$A$3:$B$802,2,0)),"No")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VLOOKUP(M6192,People!$A$2:$B$5,2,0)</f>
        <v>Chuck Magee</v>
      </c>
      <c r="W6192" s="3" t="str">
        <f>IFERROR((VLOOKUP(B6192,Returns!$A$3:$B$802,2,0)),"No")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VLOOKUP(M6193,People!$A$2:$B$5,2,0)</f>
        <v>Anna Andreadi</v>
      </c>
      <c r="W6193" s="3" t="str">
        <f>IFERROR((VLOOKUP(B6193,Returns!$A$3:$B$802,2,0)),"No")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VLOOKUP(M6194,People!$A$2:$B$5,2,0)</f>
        <v>Kelly Williams</v>
      </c>
      <c r="W6194" s="3" t="str">
        <f>IFERROR((VLOOKUP(B6194,Returns!$A$3:$B$802,2,0)),"No")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VLOOKUP(M6195,People!$A$2:$B$5,2,0)</f>
        <v>Kelly Williams</v>
      </c>
      <c r="W6195" s="3" t="str">
        <f>IFERROR((VLOOKUP(B6195,Returns!$A$3:$B$802,2,0)),"No")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VLOOKUP(M6196,People!$A$2:$B$5,2,0)</f>
        <v>Kelly Williams</v>
      </c>
      <c r="W6196" s="3" t="str">
        <f>IFERROR((VLOOKUP(B6196,Returns!$A$3:$B$802,2,0)),"No")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VLOOKUP(M6197,People!$A$2:$B$5,2,0)</f>
        <v>Chuck Magee</v>
      </c>
      <c r="W6197" s="3" t="str">
        <f>IFERROR((VLOOKUP(B6197,Returns!$A$3:$B$802,2,0)),"No")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VLOOKUP(M6198,People!$A$2:$B$5,2,0)</f>
        <v>Chuck Magee</v>
      </c>
      <c r="W6198" s="3" t="str">
        <f>IFERROR((VLOOKUP(B6198,Returns!$A$3:$B$802,2,0)),"No")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VLOOKUP(M6199,People!$A$2:$B$5,2,0)</f>
        <v>Kelly Williams</v>
      </c>
      <c r="W6199" s="3" t="str">
        <f>IFERROR((VLOOKUP(B6199,Returns!$A$3:$B$802,2,0)),"No")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VLOOKUP(M6200,People!$A$2:$B$5,2,0)</f>
        <v>Kelly Williams</v>
      </c>
      <c r="W6200" s="3" t="str">
        <f>IFERROR((VLOOKUP(B6200,Returns!$A$3:$B$802,2,0)),"No")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VLOOKUP(M6201,People!$A$2:$B$5,2,0)</f>
        <v>Kelly Williams</v>
      </c>
      <c r="W6201" s="3" t="str">
        <f>IFERROR((VLOOKUP(B6201,Returns!$A$3:$B$802,2,0)),"No")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VLOOKUP(M6202,People!$A$2:$B$5,2,0)</f>
        <v>Kelly Williams</v>
      </c>
      <c r="W6202" s="3" t="str">
        <f>IFERROR((VLOOKUP(B6202,Returns!$A$3:$B$802,2,0)),"No")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VLOOKUP(M6203,People!$A$2:$B$5,2,0)</f>
        <v>Kelly Williams</v>
      </c>
      <c r="W6203" s="3" t="str">
        <f>IFERROR((VLOOKUP(B6203,Returns!$A$3:$B$802,2,0)),"No")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VLOOKUP(M6204,People!$A$2:$B$5,2,0)</f>
        <v>Anna Andreadi</v>
      </c>
      <c r="W6204" s="3" t="str">
        <f>IFERROR((VLOOKUP(B6204,Returns!$A$3:$B$802,2,0)),"No")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VLOOKUP(M6205,People!$A$2:$B$5,2,0)</f>
        <v>Chuck Magee</v>
      </c>
      <c r="W6205" s="3" t="str">
        <f>IFERROR((VLOOKUP(B6205,Returns!$A$3:$B$802,2,0)),"No")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VLOOKUP(M6206,People!$A$2:$B$5,2,0)</f>
        <v>Chuck Magee</v>
      </c>
      <c r="W6206" s="3" t="str">
        <f>IFERROR((VLOOKUP(B6206,Returns!$A$3:$B$802,2,0)),"No")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VLOOKUP(M6207,People!$A$2:$B$5,2,0)</f>
        <v>Kelly Williams</v>
      </c>
      <c r="W6207" s="3" t="str">
        <f>IFERROR((VLOOKUP(B6207,Returns!$A$3:$B$802,2,0)),"No")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VLOOKUP(M6208,People!$A$2:$B$5,2,0)</f>
        <v>Kelly Williams</v>
      </c>
      <c r="W6208" s="3" t="str">
        <f>IFERROR((VLOOKUP(B6208,Returns!$A$3:$B$802,2,0)),"No")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VLOOKUP(M6209,People!$A$2:$B$5,2,0)</f>
        <v>Kelly Williams</v>
      </c>
      <c r="W6209" s="3" t="str">
        <f>IFERROR((VLOOKUP(B6209,Returns!$A$3:$B$802,2,0)),"No")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VLOOKUP(M6210,People!$A$2:$B$5,2,0)</f>
        <v>Chuck Magee</v>
      </c>
      <c r="W6210" s="3" t="str">
        <f>IFERROR((VLOOKUP(B6210,Returns!$A$3:$B$802,2,0)),"No")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VLOOKUP(M6211,People!$A$2:$B$5,2,0)</f>
        <v>Anna Andreadi</v>
      </c>
      <c r="W6211" s="3" t="str">
        <f>IFERROR((VLOOKUP(B6211,Returns!$A$3:$B$802,2,0)),"No")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VLOOKUP(M6212,People!$A$2:$B$5,2,0)</f>
        <v>Anna Andreadi</v>
      </c>
      <c r="W6212" s="3" t="str">
        <f>IFERROR((VLOOKUP(B6212,Returns!$A$3:$B$802,2,0)),"No")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VLOOKUP(M6213,People!$A$2:$B$5,2,0)</f>
        <v>Anna Andreadi</v>
      </c>
      <c r="W6213" s="3" t="str">
        <f>IFERROR((VLOOKUP(B6213,Returns!$A$3:$B$802,2,0)),"No")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VLOOKUP(M6214,People!$A$2:$B$5,2,0)</f>
        <v>Anna Andreadi</v>
      </c>
      <c r="W6214" s="3" t="str">
        <f>IFERROR((VLOOKUP(B6214,Returns!$A$3:$B$802,2,0)),"No")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VLOOKUP(M6215,People!$A$2:$B$5,2,0)</f>
        <v>Anna Andreadi</v>
      </c>
      <c r="W6215" s="3" t="str">
        <f>IFERROR((VLOOKUP(B6215,Returns!$A$3:$B$802,2,0)),"No")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VLOOKUP(M6216,People!$A$2:$B$5,2,0)</f>
        <v>Anna Andreadi</v>
      </c>
      <c r="W6216" s="3" t="str">
        <f>IFERROR((VLOOKUP(B6216,Returns!$A$3:$B$802,2,0)),"No")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VLOOKUP(M6217,People!$A$2:$B$5,2,0)</f>
        <v>Chuck Magee</v>
      </c>
      <c r="W6217" s="3" t="str">
        <f>IFERROR((VLOOKUP(B6217,Returns!$A$3:$B$802,2,0)),"No")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VLOOKUP(M6218,People!$A$2:$B$5,2,0)</f>
        <v>Chuck Magee</v>
      </c>
      <c r="W6218" s="3" t="str">
        <f>IFERROR((VLOOKUP(B6218,Returns!$A$3:$B$802,2,0)),"No")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VLOOKUP(M6219,People!$A$2:$B$5,2,0)</f>
        <v>Cassandra Brandow</v>
      </c>
      <c r="W6219" s="3" t="str">
        <f>IFERROR((VLOOKUP(B6219,Returns!$A$3:$B$802,2,0)),"No")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VLOOKUP(M6220,People!$A$2:$B$5,2,0)</f>
        <v>Kelly Williams</v>
      </c>
      <c r="W6220" s="3" t="str">
        <f>IFERROR((VLOOKUP(B6220,Returns!$A$3:$B$802,2,0)),"No")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VLOOKUP(M6221,People!$A$2:$B$5,2,0)</f>
        <v>Kelly Williams</v>
      </c>
      <c r="W6221" s="3" t="str">
        <f>IFERROR((VLOOKUP(B6221,Returns!$A$3:$B$802,2,0)),"No")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VLOOKUP(M6222,People!$A$2:$B$5,2,0)</f>
        <v>Kelly Williams</v>
      </c>
      <c r="W6222" s="3" t="str">
        <f>IFERROR((VLOOKUP(B6222,Returns!$A$3:$B$802,2,0)),"No")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VLOOKUP(M6223,People!$A$2:$B$5,2,0)</f>
        <v>Anna Andreadi</v>
      </c>
      <c r="W6223" s="3" t="str">
        <f>IFERROR((VLOOKUP(B6223,Returns!$A$3:$B$802,2,0)),"No")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VLOOKUP(M6224,People!$A$2:$B$5,2,0)</f>
        <v>Cassandra Brandow</v>
      </c>
      <c r="W6224" s="3" t="str">
        <f>IFERROR((VLOOKUP(B6224,Returns!$A$3:$B$802,2,0)),"No")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VLOOKUP(M6225,People!$A$2:$B$5,2,0)</f>
        <v>Cassandra Brandow</v>
      </c>
      <c r="W6225" s="3" t="str">
        <f>IFERROR((VLOOKUP(B6225,Returns!$A$3:$B$802,2,0)),"No")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VLOOKUP(M6226,People!$A$2:$B$5,2,0)</f>
        <v>Cassandra Brandow</v>
      </c>
      <c r="W6226" s="3" t="str">
        <f>IFERROR((VLOOKUP(B6226,Returns!$A$3:$B$802,2,0)),"No")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VLOOKUP(M6227,People!$A$2:$B$5,2,0)</f>
        <v>Anna Andreadi</v>
      </c>
      <c r="W6227" s="3" t="str">
        <f>IFERROR((VLOOKUP(B6227,Returns!$A$3:$B$802,2,0)),"No")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VLOOKUP(M6228,People!$A$2:$B$5,2,0)</f>
        <v>Anna Andreadi</v>
      </c>
      <c r="W6228" s="3" t="str">
        <f>IFERROR((VLOOKUP(B6228,Returns!$A$3:$B$802,2,0)),"No")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VLOOKUP(M6229,People!$A$2:$B$5,2,0)</f>
        <v>Kelly Williams</v>
      </c>
      <c r="W6229" s="3" t="str">
        <f>IFERROR((VLOOKUP(B6229,Returns!$A$3:$B$802,2,0)),"No")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VLOOKUP(M6230,People!$A$2:$B$5,2,0)</f>
        <v>Chuck Magee</v>
      </c>
      <c r="W6230" s="3" t="str">
        <f>IFERROR((VLOOKUP(B6230,Returns!$A$3:$B$802,2,0)),"No")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VLOOKUP(M6231,People!$A$2:$B$5,2,0)</f>
        <v>Chuck Magee</v>
      </c>
      <c r="W6231" s="3" t="str">
        <f>IFERROR((VLOOKUP(B6231,Returns!$A$3:$B$802,2,0)),"No")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VLOOKUP(M6232,People!$A$2:$B$5,2,0)</f>
        <v>Kelly Williams</v>
      </c>
      <c r="W6232" s="3" t="str">
        <f>IFERROR((VLOOKUP(B6232,Returns!$A$3:$B$802,2,0)),"No")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VLOOKUP(M6233,People!$A$2:$B$5,2,0)</f>
        <v>Anna Andreadi</v>
      </c>
      <c r="W6233" s="3" t="str">
        <f>IFERROR((VLOOKUP(B6233,Returns!$A$3:$B$802,2,0)),"No")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VLOOKUP(M6234,People!$A$2:$B$5,2,0)</f>
        <v>Anna Andreadi</v>
      </c>
      <c r="W6234" s="3" t="str">
        <f>IFERROR((VLOOKUP(B6234,Returns!$A$3:$B$802,2,0)),"No")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VLOOKUP(M6235,People!$A$2:$B$5,2,0)</f>
        <v>Anna Andreadi</v>
      </c>
      <c r="W6235" s="3" t="str">
        <f>IFERROR((VLOOKUP(B6235,Returns!$A$3:$B$802,2,0)),"No")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VLOOKUP(M6236,People!$A$2:$B$5,2,0)</f>
        <v>Anna Andreadi</v>
      </c>
      <c r="W6236" s="3" t="str">
        <f>IFERROR((VLOOKUP(B6236,Returns!$A$3:$B$802,2,0)),"No")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VLOOKUP(M6237,People!$A$2:$B$5,2,0)</f>
        <v>Anna Andreadi</v>
      </c>
      <c r="W6237" s="3" t="str">
        <f>IFERROR((VLOOKUP(B6237,Returns!$A$3:$B$802,2,0)),"No")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VLOOKUP(M6238,People!$A$2:$B$5,2,0)</f>
        <v>Chuck Magee</v>
      </c>
      <c r="W6238" s="3" t="str">
        <f>IFERROR((VLOOKUP(B6238,Returns!$A$3:$B$802,2,0)),"No")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VLOOKUP(M6239,People!$A$2:$B$5,2,0)</f>
        <v>Chuck Magee</v>
      </c>
      <c r="W6239" s="3" t="str">
        <f>IFERROR((VLOOKUP(B6239,Returns!$A$3:$B$802,2,0)),"No")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VLOOKUP(M6240,People!$A$2:$B$5,2,0)</f>
        <v>Anna Andreadi</v>
      </c>
      <c r="W6240" s="3" t="str">
        <f>IFERROR((VLOOKUP(B6240,Returns!$A$3:$B$802,2,0)),"No")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VLOOKUP(M6241,People!$A$2:$B$5,2,0)</f>
        <v>Anna Andreadi</v>
      </c>
      <c r="W6241" s="3" t="str">
        <f>IFERROR((VLOOKUP(B6241,Returns!$A$3:$B$802,2,0)),"No")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VLOOKUP(M6242,People!$A$2:$B$5,2,0)</f>
        <v>Anna Andreadi</v>
      </c>
      <c r="W6242" s="3" t="str">
        <f>IFERROR((VLOOKUP(B6242,Returns!$A$3:$B$802,2,0)),"No")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VLOOKUP(M6243,People!$A$2:$B$5,2,0)</f>
        <v>Chuck Magee</v>
      </c>
      <c r="W6243" s="3" t="str">
        <f>IFERROR((VLOOKUP(B6243,Returns!$A$3:$B$802,2,0)),"No")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VLOOKUP(M6244,People!$A$2:$B$5,2,0)</f>
        <v>Cassandra Brandow</v>
      </c>
      <c r="W6244" s="3" t="str">
        <f>IFERROR((VLOOKUP(B6244,Returns!$A$3:$B$802,2,0)),"No")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VLOOKUP(M6245,People!$A$2:$B$5,2,0)</f>
        <v>Anna Andreadi</v>
      </c>
      <c r="W6245" s="3" t="str">
        <f>IFERROR((VLOOKUP(B6245,Returns!$A$3:$B$802,2,0)),"No")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VLOOKUP(M6246,People!$A$2:$B$5,2,0)</f>
        <v>Anna Andreadi</v>
      </c>
      <c r="W6246" s="3" t="str">
        <f>IFERROR((VLOOKUP(B6246,Returns!$A$3:$B$802,2,0)),"No")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VLOOKUP(M6247,People!$A$2:$B$5,2,0)</f>
        <v>Anna Andreadi</v>
      </c>
      <c r="W6247" s="3" t="str">
        <f>IFERROR((VLOOKUP(B6247,Returns!$A$3:$B$802,2,0)),"No")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VLOOKUP(M6248,People!$A$2:$B$5,2,0)</f>
        <v>Anna Andreadi</v>
      </c>
      <c r="W6248" s="3" t="str">
        <f>IFERROR((VLOOKUP(B6248,Returns!$A$3:$B$802,2,0)),"No")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VLOOKUP(M6249,People!$A$2:$B$5,2,0)</f>
        <v>Kelly Williams</v>
      </c>
      <c r="W6249" s="3" t="str">
        <f>IFERROR((VLOOKUP(B6249,Returns!$A$3:$B$802,2,0)),"No")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VLOOKUP(M6250,People!$A$2:$B$5,2,0)</f>
        <v>Kelly Williams</v>
      </c>
      <c r="W6250" s="3" t="str">
        <f>IFERROR((VLOOKUP(B6250,Returns!$A$3:$B$802,2,0)),"No")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VLOOKUP(M6251,People!$A$2:$B$5,2,0)</f>
        <v>Kelly Williams</v>
      </c>
      <c r="W6251" s="3" t="str">
        <f>IFERROR((VLOOKUP(B6251,Returns!$A$3:$B$802,2,0)),"No")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VLOOKUP(M6252,People!$A$2:$B$5,2,0)</f>
        <v>Kelly Williams</v>
      </c>
      <c r="W6252" s="3" t="str">
        <f>IFERROR((VLOOKUP(B6252,Returns!$A$3:$B$802,2,0)),"No")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VLOOKUP(M6253,People!$A$2:$B$5,2,0)</f>
        <v>Kelly Williams</v>
      </c>
      <c r="W6253" s="3" t="str">
        <f>IFERROR((VLOOKUP(B6253,Returns!$A$3:$B$802,2,0)),"No")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VLOOKUP(M6254,People!$A$2:$B$5,2,0)</f>
        <v>Cassandra Brandow</v>
      </c>
      <c r="W6254" s="3" t="str">
        <f>IFERROR((VLOOKUP(B6254,Returns!$A$3:$B$802,2,0)),"No")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VLOOKUP(M6255,People!$A$2:$B$5,2,0)</f>
        <v>Cassandra Brandow</v>
      </c>
      <c r="W6255" s="3" t="str">
        <f>IFERROR((VLOOKUP(B6255,Returns!$A$3:$B$802,2,0)),"No")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VLOOKUP(M6256,People!$A$2:$B$5,2,0)</f>
        <v>Cassandra Brandow</v>
      </c>
      <c r="W6256" s="3" t="str">
        <f>IFERROR((VLOOKUP(B6256,Returns!$A$3:$B$802,2,0)),"No")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VLOOKUP(M6257,People!$A$2:$B$5,2,0)</f>
        <v>Kelly Williams</v>
      </c>
      <c r="W6257" s="3" t="str">
        <f>IFERROR((VLOOKUP(B6257,Returns!$A$3:$B$802,2,0)),"No")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VLOOKUP(M6258,People!$A$2:$B$5,2,0)</f>
        <v>Cassandra Brandow</v>
      </c>
      <c r="W6258" s="3" t="str">
        <f>IFERROR((VLOOKUP(B6258,Returns!$A$3:$B$802,2,0)),"No")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VLOOKUP(M6259,People!$A$2:$B$5,2,0)</f>
        <v>Chuck Magee</v>
      </c>
      <c r="W6259" s="3" t="str">
        <f>IFERROR((VLOOKUP(B6259,Returns!$A$3:$B$802,2,0)),"No")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VLOOKUP(M6260,People!$A$2:$B$5,2,0)</f>
        <v>Chuck Magee</v>
      </c>
      <c r="W6260" s="3" t="str">
        <f>IFERROR((VLOOKUP(B6260,Returns!$A$3:$B$802,2,0)),"No")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VLOOKUP(M6261,People!$A$2:$B$5,2,0)</f>
        <v>Kelly Williams</v>
      </c>
      <c r="W6261" s="3" t="str">
        <f>IFERROR((VLOOKUP(B6261,Returns!$A$3:$B$802,2,0)),"No")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VLOOKUP(M6262,People!$A$2:$B$5,2,0)</f>
        <v>Anna Andreadi</v>
      </c>
      <c r="W6262" s="3" t="str">
        <f>IFERROR((VLOOKUP(B6262,Returns!$A$3:$B$802,2,0)),"No")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VLOOKUP(M6263,People!$A$2:$B$5,2,0)</f>
        <v>Chuck Magee</v>
      </c>
      <c r="W6263" s="3" t="str">
        <f>IFERROR((VLOOKUP(B6263,Returns!$A$3:$B$802,2,0)),"No")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VLOOKUP(M6264,People!$A$2:$B$5,2,0)</f>
        <v>Kelly Williams</v>
      </c>
      <c r="W6264" s="3" t="str">
        <f>IFERROR((VLOOKUP(B6264,Returns!$A$3:$B$802,2,0)),"No")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VLOOKUP(M6265,People!$A$2:$B$5,2,0)</f>
        <v>Cassandra Brandow</v>
      </c>
      <c r="W6265" s="3" t="str">
        <f>IFERROR((VLOOKUP(B6265,Returns!$A$3:$B$802,2,0)),"No")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VLOOKUP(M6266,People!$A$2:$B$5,2,0)</f>
        <v>Kelly Williams</v>
      </c>
      <c r="W6266" s="3" t="str">
        <f>IFERROR((VLOOKUP(B6266,Returns!$A$3:$B$802,2,0)),"No")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VLOOKUP(M6267,People!$A$2:$B$5,2,0)</f>
        <v>Cassandra Brandow</v>
      </c>
      <c r="W6267" s="3" t="str">
        <f>IFERROR((VLOOKUP(B6267,Returns!$A$3:$B$802,2,0)),"No")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VLOOKUP(M6268,People!$A$2:$B$5,2,0)</f>
        <v>Cassandra Brandow</v>
      </c>
      <c r="W6268" s="3" t="str">
        <f>IFERROR((VLOOKUP(B6268,Returns!$A$3:$B$802,2,0)),"No")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VLOOKUP(M6269,People!$A$2:$B$5,2,0)</f>
        <v>Chuck Magee</v>
      </c>
      <c r="W6269" s="3" t="str">
        <f>IFERROR((VLOOKUP(B6269,Returns!$A$3:$B$802,2,0)),"No")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VLOOKUP(M6270,People!$A$2:$B$5,2,0)</f>
        <v>Chuck Magee</v>
      </c>
      <c r="W6270" s="3" t="str">
        <f>IFERROR((VLOOKUP(B6270,Returns!$A$3:$B$802,2,0)),"No")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VLOOKUP(M6271,People!$A$2:$B$5,2,0)</f>
        <v>Anna Andreadi</v>
      </c>
      <c r="W6271" s="3" t="str">
        <f>IFERROR((VLOOKUP(B6271,Returns!$A$3:$B$802,2,0)),"No")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VLOOKUP(M6272,People!$A$2:$B$5,2,0)</f>
        <v>Anna Andreadi</v>
      </c>
      <c r="W6272" s="3" t="str">
        <f>IFERROR((VLOOKUP(B6272,Returns!$A$3:$B$802,2,0)),"No")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VLOOKUP(M6273,People!$A$2:$B$5,2,0)</f>
        <v>Anna Andreadi</v>
      </c>
      <c r="W6273" s="3" t="str">
        <f>IFERROR((VLOOKUP(B6273,Returns!$A$3:$B$802,2,0)),"No")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VLOOKUP(M6274,People!$A$2:$B$5,2,0)</f>
        <v>Kelly Williams</v>
      </c>
      <c r="W6274" s="3" t="str">
        <f>IFERROR((VLOOKUP(B6274,Returns!$A$3:$B$802,2,0)),"No")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VLOOKUP(M6275,People!$A$2:$B$5,2,0)</f>
        <v>Anna Andreadi</v>
      </c>
      <c r="W6275" s="3" t="str">
        <f>IFERROR((VLOOKUP(B6275,Returns!$A$3:$B$802,2,0)),"No")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VLOOKUP(M6276,People!$A$2:$B$5,2,0)</f>
        <v>Anna Andreadi</v>
      </c>
      <c r="W6276" s="3" t="str">
        <f>IFERROR((VLOOKUP(B6276,Returns!$A$3:$B$802,2,0)),"No")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VLOOKUP(M6277,People!$A$2:$B$5,2,0)</f>
        <v>Anna Andreadi</v>
      </c>
      <c r="W6277" s="3" t="str">
        <f>IFERROR((VLOOKUP(B6277,Returns!$A$3:$B$802,2,0)),"No")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VLOOKUP(M6278,People!$A$2:$B$5,2,0)</f>
        <v>Anna Andreadi</v>
      </c>
      <c r="W6278" s="3" t="str">
        <f>IFERROR((VLOOKUP(B6278,Returns!$A$3:$B$802,2,0)),"No")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VLOOKUP(M6279,People!$A$2:$B$5,2,0)</f>
        <v>Anna Andreadi</v>
      </c>
      <c r="W6279" s="3" t="str">
        <f>IFERROR((VLOOKUP(B6279,Returns!$A$3:$B$802,2,0)),"No")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VLOOKUP(M6280,People!$A$2:$B$5,2,0)</f>
        <v>Anna Andreadi</v>
      </c>
      <c r="W6280" s="3" t="str">
        <f>IFERROR((VLOOKUP(B6280,Returns!$A$3:$B$802,2,0)),"No")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VLOOKUP(M6281,People!$A$2:$B$5,2,0)</f>
        <v>Anna Andreadi</v>
      </c>
      <c r="W6281" s="3" t="str">
        <f>IFERROR((VLOOKUP(B6281,Returns!$A$3:$B$802,2,0)),"No")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VLOOKUP(M6282,People!$A$2:$B$5,2,0)</f>
        <v>Chuck Magee</v>
      </c>
      <c r="W6282" s="3" t="str">
        <f>IFERROR((VLOOKUP(B6282,Returns!$A$3:$B$802,2,0)),"No")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VLOOKUP(M6283,People!$A$2:$B$5,2,0)</f>
        <v>Chuck Magee</v>
      </c>
      <c r="W6283" s="3" t="str">
        <f>IFERROR((VLOOKUP(B6283,Returns!$A$3:$B$802,2,0)),"No")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VLOOKUP(M6284,People!$A$2:$B$5,2,0)</f>
        <v>Chuck Magee</v>
      </c>
      <c r="W6284" s="3" t="str">
        <f>IFERROR((VLOOKUP(B6284,Returns!$A$3:$B$802,2,0)),"No")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VLOOKUP(M6285,People!$A$2:$B$5,2,0)</f>
        <v>Anna Andreadi</v>
      </c>
      <c r="W6285" s="3" t="str">
        <f>IFERROR((VLOOKUP(B6285,Returns!$A$3:$B$802,2,0)),"No")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VLOOKUP(M6286,People!$A$2:$B$5,2,0)</f>
        <v>Anna Andreadi</v>
      </c>
      <c r="W6286" s="3" t="str">
        <f>IFERROR((VLOOKUP(B6286,Returns!$A$3:$B$802,2,0)),"No")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VLOOKUP(M6287,People!$A$2:$B$5,2,0)</f>
        <v>Chuck Magee</v>
      </c>
      <c r="W6287" s="3" t="str">
        <f>IFERROR((VLOOKUP(B6287,Returns!$A$3:$B$802,2,0)),"No")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VLOOKUP(M6288,People!$A$2:$B$5,2,0)</f>
        <v>Cassandra Brandow</v>
      </c>
      <c r="W6288" s="3" t="str">
        <f>IFERROR((VLOOKUP(B6288,Returns!$A$3:$B$802,2,0)),"No")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VLOOKUP(M6289,People!$A$2:$B$5,2,0)</f>
        <v>Anna Andreadi</v>
      </c>
      <c r="W6289" s="3" t="str">
        <f>IFERROR((VLOOKUP(B6289,Returns!$A$3:$B$802,2,0)),"No")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VLOOKUP(M6290,People!$A$2:$B$5,2,0)</f>
        <v>Anna Andreadi</v>
      </c>
      <c r="W6290" s="3" t="str">
        <f>IFERROR((VLOOKUP(B6290,Returns!$A$3:$B$802,2,0)),"No")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VLOOKUP(M6291,People!$A$2:$B$5,2,0)</f>
        <v>Anna Andreadi</v>
      </c>
      <c r="W6291" s="3" t="str">
        <f>IFERROR((VLOOKUP(B6291,Returns!$A$3:$B$802,2,0)),"No")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VLOOKUP(M6292,People!$A$2:$B$5,2,0)</f>
        <v>Anna Andreadi</v>
      </c>
      <c r="W6292" s="3" t="str">
        <f>IFERROR((VLOOKUP(B6292,Returns!$A$3:$B$802,2,0)),"No")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VLOOKUP(M6293,People!$A$2:$B$5,2,0)</f>
        <v>Cassandra Brandow</v>
      </c>
      <c r="W6293" s="3" t="str">
        <f>IFERROR((VLOOKUP(B6293,Returns!$A$3:$B$802,2,0)),"No")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VLOOKUP(M6294,People!$A$2:$B$5,2,0)</f>
        <v>Anna Andreadi</v>
      </c>
      <c r="W6294" s="3" t="str">
        <f>IFERROR((VLOOKUP(B6294,Returns!$A$3:$B$802,2,0)),"No")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VLOOKUP(M6295,People!$A$2:$B$5,2,0)</f>
        <v>Anna Andreadi</v>
      </c>
      <c r="W6295" s="3" t="str">
        <f>IFERROR((VLOOKUP(B6295,Returns!$A$3:$B$802,2,0)),"No")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VLOOKUP(M6296,People!$A$2:$B$5,2,0)</f>
        <v>Chuck Magee</v>
      </c>
      <c r="W6296" s="3" t="str">
        <f>IFERROR((VLOOKUP(B6296,Returns!$A$3:$B$802,2,0)),"No")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VLOOKUP(M6297,People!$A$2:$B$5,2,0)</f>
        <v>Chuck Magee</v>
      </c>
      <c r="W6297" s="3" t="str">
        <f>IFERROR((VLOOKUP(B6297,Returns!$A$3:$B$802,2,0)),"No")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VLOOKUP(M6298,People!$A$2:$B$5,2,0)</f>
        <v>Chuck Magee</v>
      </c>
      <c r="W6298" s="3" t="str">
        <f>IFERROR((VLOOKUP(B6298,Returns!$A$3:$B$802,2,0)),"No")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VLOOKUP(M6299,People!$A$2:$B$5,2,0)</f>
        <v>Chuck Magee</v>
      </c>
      <c r="W6299" s="3" t="str">
        <f>IFERROR((VLOOKUP(B6299,Returns!$A$3:$B$802,2,0)),"No")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VLOOKUP(M6300,People!$A$2:$B$5,2,0)</f>
        <v>Anna Andreadi</v>
      </c>
      <c r="W6300" s="3" t="str">
        <f>IFERROR((VLOOKUP(B6300,Returns!$A$3:$B$802,2,0)),"No")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VLOOKUP(M6301,People!$A$2:$B$5,2,0)</f>
        <v>Anna Andreadi</v>
      </c>
      <c r="W6301" s="3" t="str">
        <f>IFERROR((VLOOKUP(B6301,Returns!$A$3:$B$802,2,0)),"No")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VLOOKUP(M6302,People!$A$2:$B$5,2,0)</f>
        <v>Kelly Williams</v>
      </c>
      <c r="W6302" s="3" t="str">
        <f>IFERROR((VLOOKUP(B6302,Returns!$A$3:$B$802,2,0)),"No")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VLOOKUP(M6303,People!$A$2:$B$5,2,0)</f>
        <v>Kelly Williams</v>
      </c>
      <c r="W6303" s="3" t="str">
        <f>IFERROR((VLOOKUP(B6303,Returns!$A$3:$B$802,2,0)),"No")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VLOOKUP(M6304,People!$A$2:$B$5,2,0)</f>
        <v>Kelly Williams</v>
      </c>
      <c r="W6304" s="3" t="str">
        <f>IFERROR((VLOOKUP(B6304,Returns!$A$3:$B$802,2,0)),"No")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VLOOKUP(M6305,People!$A$2:$B$5,2,0)</f>
        <v>Kelly Williams</v>
      </c>
      <c r="W6305" s="3" t="str">
        <f>IFERROR((VLOOKUP(B6305,Returns!$A$3:$B$802,2,0)),"No")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VLOOKUP(M6306,People!$A$2:$B$5,2,0)</f>
        <v>Chuck Magee</v>
      </c>
      <c r="W6306" s="3" t="str">
        <f>IFERROR((VLOOKUP(B6306,Returns!$A$3:$B$802,2,0)),"No")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VLOOKUP(M6307,People!$A$2:$B$5,2,0)</f>
        <v>Anna Andreadi</v>
      </c>
      <c r="W6307" s="3" t="str">
        <f>IFERROR((VLOOKUP(B6307,Returns!$A$3:$B$802,2,0)),"No")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VLOOKUP(M6308,People!$A$2:$B$5,2,0)</f>
        <v>Anna Andreadi</v>
      </c>
      <c r="W6308" s="3" t="str">
        <f>IFERROR((VLOOKUP(B6308,Returns!$A$3:$B$802,2,0)),"No")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VLOOKUP(M6309,People!$A$2:$B$5,2,0)</f>
        <v>Anna Andreadi</v>
      </c>
      <c r="W6309" s="3" t="str">
        <f>IFERROR((VLOOKUP(B6309,Returns!$A$3:$B$802,2,0)),"No")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VLOOKUP(M6310,People!$A$2:$B$5,2,0)</f>
        <v>Anna Andreadi</v>
      </c>
      <c r="W6310" s="3" t="str">
        <f>IFERROR((VLOOKUP(B6310,Returns!$A$3:$B$802,2,0)),"No")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VLOOKUP(M6311,People!$A$2:$B$5,2,0)</f>
        <v>Anna Andreadi</v>
      </c>
      <c r="W6311" s="3" t="str">
        <f>IFERROR((VLOOKUP(B6311,Returns!$A$3:$B$802,2,0)),"No")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VLOOKUP(M6312,People!$A$2:$B$5,2,0)</f>
        <v>Anna Andreadi</v>
      </c>
      <c r="W6312" s="3" t="str">
        <f>IFERROR((VLOOKUP(B6312,Returns!$A$3:$B$802,2,0)),"No")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VLOOKUP(M6313,People!$A$2:$B$5,2,0)</f>
        <v>Anna Andreadi</v>
      </c>
      <c r="W6313" s="3" t="str">
        <f>IFERROR((VLOOKUP(B6313,Returns!$A$3:$B$802,2,0)),"No")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VLOOKUP(M6314,People!$A$2:$B$5,2,0)</f>
        <v>Chuck Magee</v>
      </c>
      <c r="W6314" s="3" t="str">
        <f>IFERROR((VLOOKUP(B6314,Returns!$A$3:$B$802,2,0)),"No")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VLOOKUP(M6315,People!$A$2:$B$5,2,0)</f>
        <v>Chuck Magee</v>
      </c>
      <c r="W6315" s="3" t="str">
        <f>IFERROR((VLOOKUP(B6315,Returns!$A$3:$B$802,2,0)),"No")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VLOOKUP(M6316,People!$A$2:$B$5,2,0)</f>
        <v>Kelly Williams</v>
      </c>
      <c r="W6316" s="3" t="str">
        <f>IFERROR((VLOOKUP(B6316,Returns!$A$3:$B$802,2,0)),"No")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VLOOKUP(M6317,People!$A$2:$B$5,2,0)</f>
        <v>Kelly Williams</v>
      </c>
      <c r="W6317" s="3" t="str">
        <f>IFERROR((VLOOKUP(B6317,Returns!$A$3:$B$802,2,0)),"No")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VLOOKUP(M6318,People!$A$2:$B$5,2,0)</f>
        <v>Kelly Williams</v>
      </c>
      <c r="W6318" s="3" t="str">
        <f>IFERROR((VLOOKUP(B6318,Returns!$A$3:$B$802,2,0)),"No")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VLOOKUP(M6319,People!$A$2:$B$5,2,0)</f>
        <v>Kelly Williams</v>
      </c>
      <c r="W6319" s="3" t="str">
        <f>IFERROR((VLOOKUP(B6319,Returns!$A$3:$B$802,2,0)),"No")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VLOOKUP(M6320,People!$A$2:$B$5,2,0)</f>
        <v>Anna Andreadi</v>
      </c>
      <c r="W6320" s="3" t="str">
        <f>IFERROR((VLOOKUP(B6320,Returns!$A$3:$B$802,2,0)),"No")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VLOOKUP(M6321,People!$A$2:$B$5,2,0)</f>
        <v>Anna Andreadi</v>
      </c>
      <c r="W6321" s="3" t="str">
        <f>IFERROR((VLOOKUP(B6321,Returns!$A$3:$B$802,2,0)),"No")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VLOOKUP(M6322,People!$A$2:$B$5,2,0)</f>
        <v>Cassandra Brandow</v>
      </c>
      <c r="W6322" s="3" t="str">
        <f>IFERROR((VLOOKUP(B6322,Returns!$A$3:$B$802,2,0)),"No")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VLOOKUP(M6323,People!$A$2:$B$5,2,0)</f>
        <v>Chuck Magee</v>
      </c>
      <c r="W6323" s="3" t="str">
        <f>IFERROR((VLOOKUP(B6323,Returns!$A$3:$B$802,2,0)),"No")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VLOOKUP(M6324,People!$A$2:$B$5,2,0)</f>
        <v>Kelly Williams</v>
      </c>
      <c r="W6324" s="3" t="str">
        <f>IFERROR((VLOOKUP(B6324,Returns!$A$3:$B$802,2,0)),"No")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VLOOKUP(M6325,People!$A$2:$B$5,2,0)</f>
        <v>Chuck Magee</v>
      </c>
      <c r="W6325" s="3" t="str">
        <f>IFERROR((VLOOKUP(B6325,Returns!$A$3:$B$802,2,0)),"No")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VLOOKUP(M6326,People!$A$2:$B$5,2,0)</f>
        <v>Anna Andreadi</v>
      </c>
      <c r="W6326" s="3" t="str">
        <f>IFERROR((VLOOKUP(B6326,Returns!$A$3:$B$802,2,0)),"No")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VLOOKUP(M6327,People!$A$2:$B$5,2,0)</f>
        <v>Anna Andreadi</v>
      </c>
      <c r="W6327" s="3" t="str">
        <f>IFERROR((VLOOKUP(B6327,Returns!$A$3:$B$802,2,0)),"No")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VLOOKUP(M6328,People!$A$2:$B$5,2,0)</f>
        <v>Kelly Williams</v>
      </c>
      <c r="W6328" s="3" t="str">
        <f>IFERROR((VLOOKUP(B6328,Returns!$A$3:$B$802,2,0)),"No")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VLOOKUP(M6329,People!$A$2:$B$5,2,0)</f>
        <v>Kelly Williams</v>
      </c>
      <c r="W6329" s="3" t="str">
        <f>IFERROR((VLOOKUP(B6329,Returns!$A$3:$B$802,2,0)),"No")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VLOOKUP(M6330,People!$A$2:$B$5,2,0)</f>
        <v>Kelly Williams</v>
      </c>
      <c r="W6330" s="3" t="str">
        <f>IFERROR((VLOOKUP(B6330,Returns!$A$3:$B$802,2,0)),"No")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VLOOKUP(M6331,People!$A$2:$B$5,2,0)</f>
        <v>Kelly Williams</v>
      </c>
      <c r="W6331" s="3" t="str">
        <f>IFERROR((VLOOKUP(B6331,Returns!$A$3:$B$802,2,0)),"No")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VLOOKUP(M6332,People!$A$2:$B$5,2,0)</f>
        <v>Kelly Williams</v>
      </c>
      <c r="W6332" s="3" t="str">
        <f>IFERROR((VLOOKUP(B6332,Returns!$A$3:$B$802,2,0)),"No")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VLOOKUP(M6333,People!$A$2:$B$5,2,0)</f>
        <v>Kelly Williams</v>
      </c>
      <c r="W6333" s="3" t="str">
        <f>IFERROR((VLOOKUP(B6333,Returns!$A$3:$B$802,2,0)),"No")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VLOOKUP(M6334,People!$A$2:$B$5,2,0)</f>
        <v>Kelly Williams</v>
      </c>
      <c r="W6334" s="3" t="str">
        <f>IFERROR((VLOOKUP(B6334,Returns!$A$3:$B$802,2,0)),"No")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VLOOKUP(M6335,People!$A$2:$B$5,2,0)</f>
        <v>Kelly Williams</v>
      </c>
      <c r="W6335" s="3" t="str">
        <f>IFERROR((VLOOKUP(B6335,Returns!$A$3:$B$802,2,0)),"No")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VLOOKUP(M6336,People!$A$2:$B$5,2,0)</f>
        <v>Chuck Magee</v>
      </c>
      <c r="W6336" s="3" t="str">
        <f>IFERROR((VLOOKUP(B6336,Returns!$A$3:$B$802,2,0)),"No")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VLOOKUP(M6337,People!$A$2:$B$5,2,0)</f>
        <v>Chuck Magee</v>
      </c>
      <c r="W6337" s="3" t="str">
        <f>IFERROR((VLOOKUP(B6337,Returns!$A$3:$B$802,2,0)),"No")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VLOOKUP(M6338,People!$A$2:$B$5,2,0)</f>
        <v>Anna Andreadi</v>
      </c>
      <c r="W6338" s="3" t="str">
        <f>IFERROR((VLOOKUP(B6338,Returns!$A$3:$B$802,2,0)),"No")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VLOOKUP(M6339,People!$A$2:$B$5,2,0)</f>
        <v>Anna Andreadi</v>
      </c>
      <c r="W6339" s="3" t="str">
        <f>IFERROR((VLOOKUP(B6339,Returns!$A$3:$B$802,2,0)),"No")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VLOOKUP(M6340,People!$A$2:$B$5,2,0)</f>
        <v>Chuck Magee</v>
      </c>
      <c r="W6340" s="3" t="str">
        <f>IFERROR((VLOOKUP(B6340,Returns!$A$3:$B$802,2,0)),"No")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VLOOKUP(M6341,People!$A$2:$B$5,2,0)</f>
        <v>Chuck Magee</v>
      </c>
      <c r="W6341" s="3" t="str">
        <f>IFERROR((VLOOKUP(B6341,Returns!$A$3:$B$802,2,0)),"No")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VLOOKUP(M6342,People!$A$2:$B$5,2,0)</f>
        <v>Chuck Magee</v>
      </c>
      <c r="W6342" s="3" t="str">
        <f>IFERROR((VLOOKUP(B6342,Returns!$A$3:$B$802,2,0)),"No")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VLOOKUP(M6343,People!$A$2:$B$5,2,0)</f>
        <v>Chuck Magee</v>
      </c>
      <c r="W6343" s="3" t="str">
        <f>IFERROR((VLOOKUP(B6343,Returns!$A$3:$B$802,2,0)),"No")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VLOOKUP(M6344,People!$A$2:$B$5,2,0)</f>
        <v>Chuck Magee</v>
      </c>
      <c r="W6344" s="3" t="str">
        <f>IFERROR((VLOOKUP(B6344,Returns!$A$3:$B$802,2,0)),"No")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VLOOKUP(M6345,People!$A$2:$B$5,2,0)</f>
        <v>Chuck Magee</v>
      </c>
      <c r="W6345" s="3" t="str">
        <f>IFERROR((VLOOKUP(B6345,Returns!$A$3:$B$802,2,0)),"No")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VLOOKUP(M6346,People!$A$2:$B$5,2,0)</f>
        <v>Chuck Magee</v>
      </c>
      <c r="W6346" s="3" t="str">
        <f>IFERROR((VLOOKUP(B6346,Returns!$A$3:$B$802,2,0)),"No")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VLOOKUP(M6347,People!$A$2:$B$5,2,0)</f>
        <v>Chuck Magee</v>
      </c>
      <c r="W6347" s="3" t="str">
        <f>IFERROR((VLOOKUP(B6347,Returns!$A$3:$B$802,2,0)),"No")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VLOOKUP(M6348,People!$A$2:$B$5,2,0)</f>
        <v>Chuck Magee</v>
      </c>
      <c r="W6348" s="3" t="str">
        <f>IFERROR((VLOOKUP(B6348,Returns!$A$3:$B$802,2,0)),"No")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VLOOKUP(M6349,People!$A$2:$B$5,2,0)</f>
        <v>Anna Andreadi</v>
      </c>
      <c r="W6349" s="3" t="str">
        <f>IFERROR((VLOOKUP(B6349,Returns!$A$3:$B$802,2,0)),"No")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VLOOKUP(M6350,People!$A$2:$B$5,2,0)</f>
        <v>Anna Andreadi</v>
      </c>
      <c r="W6350" s="3" t="str">
        <f>IFERROR((VLOOKUP(B6350,Returns!$A$3:$B$802,2,0)),"No")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VLOOKUP(M6351,People!$A$2:$B$5,2,0)</f>
        <v>Anna Andreadi</v>
      </c>
      <c r="W6351" s="3" t="str">
        <f>IFERROR((VLOOKUP(B6351,Returns!$A$3:$B$802,2,0)),"No")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VLOOKUP(M6352,People!$A$2:$B$5,2,0)</f>
        <v>Kelly Williams</v>
      </c>
      <c r="W6352" s="3" t="str">
        <f>IFERROR((VLOOKUP(B6352,Returns!$A$3:$B$802,2,0)),"No")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VLOOKUP(M6353,People!$A$2:$B$5,2,0)</f>
        <v>Cassandra Brandow</v>
      </c>
      <c r="W6353" s="3" t="str">
        <f>IFERROR((VLOOKUP(B6353,Returns!$A$3:$B$802,2,0)),"No")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VLOOKUP(M6354,People!$A$2:$B$5,2,0)</f>
        <v>Chuck Magee</v>
      </c>
      <c r="W6354" s="3" t="str">
        <f>IFERROR((VLOOKUP(B6354,Returns!$A$3:$B$802,2,0)),"No")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VLOOKUP(M6355,People!$A$2:$B$5,2,0)</f>
        <v>Chuck Magee</v>
      </c>
      <c r="W6355" s="3" t="str">
        <f>IFERROR((VLOOKUP(B6355,Returns!$A$3:$B$802,2,0)),"No")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VLOOKUP(M6356,People!$A$2:$B$5,2,0)</f>
        <v>Chuck Magee</v>
      </c>
      <c r="W6356" s="3" t="str">
        <f>IFERROR((VLOOKUP(B6356,Returns!$A$3:$B$802,2,0)),"No")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VLOOKUP(M6357,People!$A$2:$B$5,2,0)</f>
        <v>Chuck Magee</v>
      </c>
      <c r="W6357" s="3" t="str">
        <f>IFERROR((VLOOKUP(B6357,Returns!$A$3:$B$802,2,0)),"No")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VLOOKUP(M6358,People!$A$2:$B$5,2,0)</f>
        <v>Anna Andreadi</v>
      </c>
      <c r="W6358" s="3" t="str">
        <f>IFERROR((VLOOKUP(B6358,Returns!$A$3:$B$802,2,0)),"No")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VLOOKUP(M6359,People!$A$2:$B$5,2,0)</f>
        <v>Anna Andreadi</v>
      </c>
      <c r="W6359" s="3" t="str">
        <f>IFERROR((VLOOKUP(B6359,Returns!$A$3:$B$802,2,0)),"No")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VLOOKUP(M6360,People!$A$2:$B$5,2,0)</f>
        <v>Anna Andreadi</v>
      </c>
      <c r="W6360" s="3" t="str">
        <f>IFERROR((VLOOKUP(B6360,Returns!$A$3:$B$802,2,0)),"No")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VLOOKUP(M6361,People!$A$2:$B$5,2,0)</f>
        <v>Anna Andreadi</v>
      </c>
      <c r="W6361" s="3" t="str">
        <f>IFERROR((VLOOKUP(B6361,Returns!$A$3:$B$802,2,0)),"No")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VLOOKUP(M6362,People!$A$2:$B$5,2,0)</f>
        <v>Anna Andreadi</v>
      </c>
      <c r="W6362" s="3" t="str">
        <f>IFERROR((VLOOKUP(B6362,Returns!$A$3:$B$802,2,0)),"No")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VLOOKUP(M6363,People!$A$2:$B$5,2,0)</f>
        <v>Anna Andreadi</v>
      </c>
      <c r="W6363" s="3" t="str">
        <f>IFERROR((VLOOKUP(B6363,Returns!$A$3:$B$802,2,0)),"No")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VLOOKUP(M6364,People!$A$2:$B$5,2,0)</f>
        <v>Anna Andreadi</v>
      </c>
      <c r="W6364" s="3" t="str">
        <f>IFERROR((VLOOKUP(B6364,Returns!$A$3:$B$802,2,0)),"No")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VLOOKUP(M6365,People!$A$2:$B$5,2,0)</f>
        <v>Anna Andreadi</v>
      </c>
      <c r="W6365" s="3" t="str">
        <f>IFERROR((VLOOKUP(B6365,Returns!$A$3:$B$802,2,0)),"No")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VLOOKUP(M6366,People!$A$2:$B$5,2,0)</f>
        <v>Anna Andreadi</v>
      </c>
      <c r="W6366" s="3" t="str">
        <f>IFERROR((VLOOKUP(B6366,Returns!$A$3:$B$802,2,0)),"No")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VLOOKUP(M6367,People!$A$2:$B$5,2,0)</f>
        <v>Chuck Magee</v>
      </c>
      <c r="W6367" s="3" t="str">
        <f>IFERROR((VLOOKUP(B6367,Returns!$A$3:$B$802,2,0)),"No")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VLOOKUP(M6368,People!$A$2:$B$5,2,0)</f>
        <v>Chuck Magee</v>
      </c>
      <c r="W6368" s="3" t="str">
        <f>IFERROR((VLOOKUP(B6368,Returns!$A$3:$B$802,2,0)),"No")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VLOOKUP(M6369,People!$A$2:$B$5,2,0)</f>
        <v>Chuck Magee</v>
      </c>
      <c r="W6369" s="3" t="str">
        <f>IFERROR((VLOOKUP(B6369,Returns!$A$3:$B$802,2,0)),"No")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VLOOKUP(M6370,People!$A$2:$B$5,2,0)</f>
        <v>Anna Andreadi</v>
      </c>
      <c r="W6370" s="3" t="str">
        <f>IFERROR((VLOOKUP(B6370,Returns!$A$3:$B$802,2,0)),"No")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VLOOKUP(M6371,People!$A$2:$B$5,2,0)</f>
        <v>Kelly Williams</v>
      </c>
      <c r="W6371" s="3" t="str">
        <f>IFERROR((VLOOKUP(B6371,Returns!$A$3:$B$802,2,0)),"No")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VLOOKUP(M6372,People!$A$2:$B$5,2,0)</f>
        <v>Chuck Magee</v>
      </c>
      <c r="W6372" s="3" t="str">
        <f>IFERROR((VLOOKUP(B6372,Returns!$A$3:$B$802,2,0)),"No")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VLOOKUP(M6373,People!$A$2:$B$5,2,0)</f>
        <v>Chuck Magee</v>
      </c>
      <c r="W6373" s="3" t="str">
        <f>IFERROR((VLOOKUP(B6373,Returns!$A$3:$B$802,2,0)),"No")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VLOOKUP(M6374,People!$A$2:$B$5,2,0)</f>
        <v>Chuck Magee</v>
      </c>
      <c r="W6374" s="3" t="str">
        <f>IFERROR((VLOOKUP(B6374,Returns!$A$3:$B$802,2,0)),"No")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VLOOKUP(M6375,People!$A$2:$B$5,2,0)</f>
        <v>Chuck Magee</v>
      </c>
      <c r="W6375" s="3" t="str">
        <f>IFERROR((VLOOKUP(B6375,Returns!$A$3:$B$802,2,0)),"No")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VLOOKUP(M6376,People!$A$2:$B$5,2,0)</f>
        <v>Cassandra Brandow</v>
      </c>
      <c r="W6376" s="3" t="str">
        <f>IFERROR((VLOOKUP(B6376,Returns!$A$3:$B$802,2,0)),"No")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VLOOKUP(M6377,People!$A$2:$B$5,2,0)</f>
        <v>Cassandra Brandow</v>
      </c>
      <c r="W6377" s="3" t="str">
        <f>IFERROR((VLOOKUP(B6377,Returns!$A$3:$B$802,2,0)),"No")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VLOOKUP(M6378,People!$A$2:$B$5,2,0)</f>
        <v>Chuck Magee</v>
      </c>
      <c r="W6378" s="3" t="str">
        <f>IFERROR((VLOOKUP(B6378,Returns!$A$3:$B$802,2,0)),"No")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VLOOKUP(M6379,People!$A$2:$B$5,2,0)</f>
        <v>Anna Andreadi</v>
      </c>
      <c r="W6379" s="3" t="str">
        <f>IFERROR((VLOOKUP(B6379,Returns!$A$3:$B$802,2,0)),"No")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VLOOKUP(M6380,People!$A$2:$B$5,2,0)</f>
        <v>Chuck Magee</v>
      </c>
      <c r="W6380" s="3" t="str">
        <f>IFERROR((VLOOKUP(B6380,Returns!$A$3:$B$802,2,0)),"No")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VLOOKUP(M6381,People!$A$2:$B$5,2,0)</f>
        <v>Chuck Magee</v>
      </c>
      <c r="W6381" s="3" t="str">
        <f>IFERROR((VLOOKUP(B6381,Returns!$A$3:$B$802,2,0)),"No")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VLOOKUP(M6382,People!$A$2:$B$5,2,0)</f>
        <v>Anna Andreadi</v>
      </c>
      <c r="W6382" s="3" t="str">
        <f>IFERROR((VLOOKUP(B6382,Returns!$A$3:$B$802,2,0)),"No")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VLOOKUP(M6383,People!$A$2:$B$5,2,0)</f>
        <v>Chuck Magee</v>
      </c>
      <c r="W6383" s="3" t="str">
        <f>IFERROR((VLOOKUP(B6383,Returns!$A$3:$B$802,2,0)),"No")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VLOOKUP(M6384,People!$A$2:$B$5,2,0)</f>
        <v>Chuck Magee</v>
      </c>
      <c r="W6384" s="3" t="str">
        <f>IFERROR((VLOOKUP(B6384,Returns!$A$3:$B$802,2,0)),"No")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VLOOKUP(M6385,People!$A$2:$B$5,2,0)</f>
        <v>Kelly Williams</v>
      </c>
      <c r="W6385" s="3" t="str">
        <f>IFERROR((VLOOKUP(B6385,Returns!$A$3:$B$802,2,0)),"No")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VLOOKUP(M6386,People!$A$2:$B$5,2,0)</f>
        <v>Kelly Williams</v>
      </c>
      <c r="W6386" s="3" t="str">
        <f>IFERROR((VLOOKUP(B6386,Returns!$A$3:$B$802,2,0)),"No")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VLOOKUP(M6387,People!$A$2:$B$5,2,0)</f>
        <v>Kelly Williams</v>
      </c>
      <c r="W6387" s="3" t="str">
        <f>IFERROR((VLOOKUP(B6387,Returns!$A$3:$B$802,2,0)),"No")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VLOOKUP(M6388,People!$A$2:$B$5,2,0)</f>
        <v>Kelly Williams</v>
      </c>
      <c r="W6388" s="3" t="str">
        <f>IFERROR((VLOOKUP(B6388,Returns!$A$3:$B$802,2,0)),"No")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VLOOKUP(M6389,People!$A$2:$B$5,2,0)</f>
        <v>Kelly Williams</v>
      </c>
      <c r="W6389" s="3" t="str">
        <f>IFERROR((VLOOKUP(B6389,Returns!$A$3:$B$802,2,0)),"No")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VLOOKUP(M6390,People!$A$2:$B$5,2,0)</f>
        <v>Kelly Williams</v>
      </c>
      <c r="W6390" s="3" t="str">
        <f>IFERROR((VLOOKUP(B6390,Returns!$A$3:$B$802,2,0)),"No")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VLOOKUP(M6391,People!$A$2:$B$5,2,0)</f>
        <v>Cassandra Brandow</v>
      </c>
      <c r="W6391" s="3" t="str">
        <f>IFERROR((VLOOKUP(B6391,Returns!$A$3:$B$802,2,0)),"No")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VLOOKUP(M6392,People!$A$2:$B$5,2,0)</f>
        <v>Cassandra Brandow</v>
      </c>
      <c r="W6392" s="3" t="str">
        <f>IFERROR((VLOOKUP(B6392,Returns!$A$3:$B$802,2,0)),"No")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VLOOKUP(M6393,People!$A$2:$B$5,2,0)</f>
        <v>Chuck Magee</v>
      </c>
      <c r="W6393" s="3" t="str">
        <f>IFERROR((VLOOKUP(B6393,Returns!$A$3:$B$802,2,0)),"No")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VLOOKUP(M6394,People!$A$2:$B$5,2,0)</f>
        <v>Chuck Magee</v>
      </c>
      <c r="W6394" s="3" t="str">
        <f>IFERROR((VLOOKUP(B6394,Returns!$A$3:$B$802,2,0)),"No")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VLOOKUP(M6395,People!$A$2:$B$5,2,0)</f>
        <v>Chuck Magee</v>
      </c>
      <c r="W6395" s="3" t="str">
        <f>IFERROR((VLOOKUP(B6395,Returns!$A$3:$B$802,2,0)),"No")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VLOOKUP(M6396,People!$A$2:$B$5,2,0)</f>
        <v>Chuck Magee</v>
      </c>
      <c r="W6396" s="3" t="str">
        <f>IFERROR((VLOOKUP(B6396,Returns!$A$3:$B$802,2,0)),"No")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VLOOKUP(M6397,People!$A$2:$B$5,2,0)</f>
        <v>Chuck Magee</v>
      </c>
      <c r="W6397" s="3" t="str">
        <f>IFERROR((VLOOKUP(B6397,Returns!$A$3:$B$802,2,0)),"No")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VLOOKUP(M6398,People!$A$2:$B$5,2,0)</f>
        <v>Chuck Magee</v>
      </c>
      <c r="W6398" s="3" t="str">
        <f>IFERROR((VLOOKUP(B6398,Returns!$A$3:$B$802,2,0)),"No")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VLOOKUP(M6399,People!$A$2:$B$5,2,0)</f>
        <v>Kelly Williams</v>
      </c>
      <c r="W6399" s="3" t="str">
        <f>IFERROR((VLOOKUP(B6399,Returns!$A$3:$B$802,2,0)),"No")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VLOOKUP(M6400,People!$A$2:$B$5,2,0)</f>
        <v>Chuck Magee</v>
      </c>
      <c r="W6400" s="3" t="str">
        <f>IFERROR((VLOOKUP(B6400,Returns!$A$3:$B$802,2,0)),"No")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VLOOKUP(M6401,People!$A$2:$B$5,2,0)</f>
        <v>Chuck Magee</v>
      </c>
      <c r="W6401" s="3" t="str">
        <f>IFERROR((VLOOKUP(B6401,Returns!$A$3:$B$802,2,0)),"No")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VLOOKUP(M6402,People!$A$2:$B$5,2,0)</f>
        <v>Chuck Magee</v>
      </c>
      <c r="W6402" s="3" t="str">
        <f>IFERROR((VLOOKUP(B6402,Returns!$A$3:$B$802,2,0)),"No")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VLOOKUP(M6403,People!$A$2:$B$5,2,0)</f>
        <v>Cassandra Brandow</v>
      </c>
      <c r="W6403" s="3" t="str">
        <f>IFERROR((VLOOKUP(B6403,Returns!$A$3:$B$802,2,0)),"No")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VLOOKUP(M6404,People!$A$2:$B$5,2,0)</f>
        <v>Cassandra Brandow</v>
      </c>
      <c r="W6404" s="3" t="str">
        <f>IFERROR((VLOOKUP(B6404,Returns!$A$3:$B$802,2,0)),"No")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VLOOKUP(M6405,People!$A$2:$B$5,2,0)</f>
        <v>Cassandra Brandow</v>
      </c>
      <c r="W6405" s="3" t="str">
        <f>IFERROR((VLOOKUP(B6405,Returns!$A$3:$B$802,2,0)),"No")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VLOOKUP(M6406,People!$A$2:$B$5,2,0)</f>
        <v>Cassandra Brandow</v>
      </c>
      <c r="W6406" s="3" t="str">
        <f>IFERROR((VLOOKUP(B6406,Returns!$A$3:$B$802,2,0)),"No")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VLOOKUP(M6407,People!$A$2:$B$5,2,0)</f>
        <v>Anna Andreadi</v>
      </c>
      <c r="W6407" s="3" t="str">
        <f>IFERROR((VLOOKUP(B6407,Returns!$A$3:$B$802,2,0)),"No")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VLOOKUP(M6408,People!$A$2:$B$5,2,0)</f>
        <v>Anna Andreadi</v>
      </c>
      <c r="W6408" s="3" t="str">
        <f>IFERROR((VLOOKUP(B6408,Returns!$A$3:$B$802,2,0)),"No")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VLOOKUP(M6409,People!$A$2:$B$5,2,0)</f>
        <v>Kelly Williams</v>
      </c>
      <c r="W6409" s="3" t="str">
        <f>IFERROR((VLOOKUP(B6409,Returns!$A$3:$B$802,2,0)),"No")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VLOOKUP(M6410,People!$A$2:$B$5,2,0)</f>
        <v>Kelly Williams</v>
      </c>
      <c r="W6410" s="3" t="str">
        <f>IFERROR((VLOOKUP(B6410,Returns!$A$3:$B$802,2,0)),"No")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VLOOKUP(M6411,People!$A$2:$B$5,2,0)</f>
        <v>Kelly Williams</v>
      </c>
      <c r="W6411" s="3" t="str">
        <f>IFERROR((VLOOKUP(B6411,Returns!$A$3:$B$802,2,0)),"No")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VLOOKUP(M6412,People!$A$2:$B$5,2,0)</f>
        <v>Kelly Williams</v>
      </c>
      <c r="W6412" s="3" t="str">
        <f>IFERROR((VLOOKUP(B6412,Returns!$A$3:$B$802,2,0)),"No")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VLOOKUP(M6413,People!$A$2:$B$5,2,0)</f>
        <v>Kelly Williams</v>
      </c>
      <c r="W6413" s="3" t="str">
        <f>IFERROR((VLOOKUP(B6413,Returns!$A$3:$B$802,2,0)),"No")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VLOOKUP(M6414,People!$A$2:$B$5,2,0)</f>
        <v>Cassandra Brandow</v>
      </c>
      <c r="W6414" s="3" t="str">
        <f>IFERROR((VLOOKUP(B6414,Returns!$A$3:$B$802,2,0)),"No")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VLOOKUP(M6415,People!$A$2:$B$5,2,0)</f>
        <v>Cassandra Brandow</v>
      </c>
      <c r="W6415" s="3" t="str">
        <f>IFERROR((VLOOKUP(B6415,Returns!$A$3:$B$802,2,0)),"No")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VLOOKUP(M6416,People!$A$2:$B$5,2,0)</f>
        <v>Cassandra Brandow</v>
      </c>
      <c r="W6416" s="3" t="str">
        <f>IFERROR((VLOOKUP(B6416,Returns!$A$3:$B$802,2,0)),"No")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VLOOKUP(M6417,People!$A$2:$B$5,2,0)</f>
        <v>Anna Andreadi</v>
      </c>
      <c r="W6417" s="3" t="str">
        <f>IFERROR((VLOOKUP(B6417,Returns!$A$3:$B$802,2,0)),"No")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VLOOKUP(M6418,People!$A$2:$B$5,2,0)</f>
        <v>Chuck Magee</v>
      </c>
      <c r="W6418" s="3" t="str">
        <f>IFERROR((VLOOKUP(B6418,Returns!$A$3:$B$802,2,0)),"No")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VLOOKUP(M6419,People!$A$2:$B$5,2,0)</f>
        <v>Chuck Magee</v>
      </c>
      <c r="W6419" s="3" t="str">
        <f>IFERROR((VLOOKUP(B6419,Returns!$A$3:$B$802,2,0)),"No")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VLOOKUP(M6420,People!$A$2:$B$5,2,0)</f>
        <v>Kelly Williams</v>
      </c>
      <c r="W6420" s="3" t="str">
        <f>IFERROR((VLOOKUP(B6420,Returns!$A$3:$B$802,2,0)),"No")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VLOOKUP(M6421,People!$A$2:$B$5,2,0)</f>
        <v>Kelly Williams</v>
      </c>
      <c r="W6421" s="3" t="str">
        <f>IFERROR((VLOOKUP(B6421,Returns!$A$3:$B$802,2,0)),"No")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VLOOKUP(M6422,People!$A$2:$B$5,2,0)</f>
        <v>Kelly Williams</v>
      </c>
      <c r="W6422" s="3" t="str">
        <f>IFERROR((VLOOKUP(B6422,Returns!$A$3:$B$802,2,0)),"No")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VLOOKUP(M6423,People!$A$2:$B$5,2,0)</f>
        <v>Kelly Williams</v>
      </c>
      <c r="W6423" s="3" t="str">
        <f>IFERROR((VLOOKUP(B6423,Returns!$A$3:$B$802,2,0)),"No")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VLOOKUP(M6424,People!$A$2:$B$5,2,0)</f>
        <v>Anna Andreadi</v>
      </c>
      <c r="W6424" s="3" t="str">
        <f>IFERROR((VLOOKUP(B6424,Returns!$A$3:$B$802,2,0)),"No")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VLOOKUP(M6425,People!$A$2:$B$5,2,0)</f>
        <v>Anna Andreadi</v>
      </c>
      <c r="W6425" s="3" t="str">
        <f>IFERROR((VLOOKUP(B6425,Returns!$A$3:$B$802,2,0)),"No")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VLOOKUP(M6426,People!$A$2:$B$5,2,0)</f>
        <v>Chuck Magee</v>
      </c>
      <c r="W6426" s="3" t="str">
        <f>IFERROR((VLOOKUP(B6426,Returns!$A$3:$B$802,2,0)),"No")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VLOOKUP(M6427,People!$A$2:$B$5,2,0)</f>
        <v>Chuck Magee</v>
      </c>
      <c r="W6427" s="3" t="str">
        <f>IFERROR((VLOOKUP(B6427,Returns!$A$3:$B$802,2,0)),"No")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VLOOKUP(M6428,People!$A$2:$B$5,2,0)</f>
        <v>Chuck Magee</v>
      </c>
      <c r="W6428" s="3" t="str">
        <f>IFERROR((VLOOKUP(B6428,Returns!$A$3:$B$802,2,0)),"No")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VLOOKUP(M6429,People!$A$2:$B$5,2,0)</f>
        <v>Chuck Magee</v>
      </c>
      <c r="W6429" s="3" t="str">
        <f>IFERROR((VLOOKUP(B6429,Returns!$A$3:$B$802,2,0)),"No")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VLOOKUP(M6430,People!$A$2:$B$5,2,0)</f>
        <v>Chuck Magee</v>
      </c>
      <c r="W6430" s="3" t="str">
        <f>IFERROR((VLOOKUP(B6430,Returns!$A$3:$B$802,2,0)),"No")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VLOOKUP(M6431,People!$A$2:$B$5,2,0)</f>
        <v>Cassandra Brandow</v>
      </c>
      <c r="W6431" s="3" t="str">
        <f>IFERROR((VLOOKUP(B6431,Returns!$A$3:$B$802,2,0)),"No")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VLOOKUP(M6432,People!$A$2:$B$5,2,0)</f>
        <v>Cassandra Brandow</v>
      </c>
      <c r="W6432" s="3" t="str">
        <f>IFERROR((VLOOKUP(B6432,Returns!$A$3:$B$802,2,0)),"No")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VLOOKUP(M6433,People!$A$2:$B$5,2,0)</f>
        <v>Cassandra Brandow</v>
      </c>
      <c r="W6433" s="3" t="str">
        <f>IFERROR((VLOOKUP(B6433,Returns!$A$3:$B$802,2,0)),"No")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VLOOKUP(M6434,People!$A$2:$B$5,2,0)</f>
        <v>Cassandra Brandow</v>
      </c>
      <c r="W6434" s="3" t="str">
        <f>IFERROR((VLOOKUP(B6434,Returns!$A$3:$B$802,2,0)),"No")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VLOOKUP(M6435,People!$A$2:$B$5,2,0)</f>
        <v>Kelly Williams</v>
      </c>
      <c r="W6435" s="3" t="str">
        <f>IFERROR((VLOOKUP(B6435,Returns!$A$3:$B$802,2,0)),"No")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VLOOKUP(M6436,People!$A$2:$B$5,2,0)</f>
        <v>Kelly Williams</v>
      </c>
      <c r="W6436" s="3" t="str">
        <f>IFERROR((VLOOKUP(B6436,Returns!$A$3:$B$802,2,0)),"No")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VLOOKUP(M6437,People!$A$2:$B$5,2,0)</f>
        <v>Anna Andreadi</v>
      </c>
      <c r="W6437" s="3" t="str">
        <f>IFERROR((VLOOKUP(B6437,Returns!$A$3:$B$802,2,0)),"No")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VLOOKUP(M6438,People!$A$2:$B$5,2,0)</f>
        <v>Anna Andreadi</v>
      </c>
      <c r="W6438" s="3" t="str">
        <f>IFERROR((VLOOKUP(B6438,Returns!$A$3:$B$802,2,0)),"No")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VLOOKUP(M6439,People!$A$2:$B$5,2,0)</f>
        <v>Anna Andreadi</v>
      </c>
      <c r="W6439" s="3" t="str">
        <f>IFERROR((VLOOKUP(B6439,Returns!$A$3:$B$802,2,0)),"No")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VLOOKUP(M6440,People!$A$2:$B$5,2,0)</f>
        <v>Kelly Williams</v>
      </c>
      <c r="W6440" s="3" t="str">
        <f>IFERROR((VLOOKUP(B6440,Returns!$A$3:$B$802,2,0)),"No")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VLOOKUP(M6441,People!$A$2:$B$5,2,0)</f>
        <v>Chuck Magee</v>
      </c>
      <c r="W6441" s="3" t="str">
        <f>IFERROR((VLOOKUP(B6441,Returns!$A$3:$B$802,2,0)),"No")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VLOOKUP(M6442,People!$A$2:$B$5,2,0)</f>
        <v>Chuck Magee</v>
      </c>
      <c r="W6442" s="3" t="str">
        <f>IFERROR((VLOOKUP(B6442,Returns!$A$3:$B$802,2,0)),"No")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VLOOKUP(M6443,People!$A$2:$B$5,2,0)</f>
        <v>Chuck Magee</v>
      </c>
      <c r="W6443" s="3" t="str">
        <f>IFERROR((VLOOKUP(B6443,Returns!$A$3:$B$802,2,0)),"No")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VLOOKUP(M6444,People!$A$2:$B$5,2,0)</f>
        <v>Chuck Magee</v>
      </c>
      <c r="W6444" s="3" t="str">
        <f>IFERROR((VLOOKUP(B6444,Returns!$A$3:$B$802,2,0)),"No")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VLOOKUP(M6445,People!$A$2:$B$5,2,0)</f>
        <v>Chuck Magee</v>
      </c>
      <c r="W6445" s="3" t="str">
        <f>IFERROR((VLOOKUP(B6445,Returns!$A$3:$B$802,2,0)),"No")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VLOOKUP(M6446,People!$A$2:$B$5,2,0)</f>
        <v>Chuck Magee</v>
      </c>
      <c r="W6446" s="3" t="str">
        <f>IFERROR((VLOOKUP(B6446,Returns!$A$3:$B$802,2,0)),"No")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VLOOKUP(M6447,People!$A$2:$B$5,2,0)</f>
        <v>Kelly Williams</v>
      </c>
      <c r="W6447" s="3" t="str">
        <f>IFERROR((VLOOKUP(B6447,Returns!$A$3:$B$802,2,0)),"No")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VLOOKUP(M6448,People!$A$2:$B$5,2,0)</f>
        <v>Kelly Williams</v>
      </c>
      <c r="W6448" s="3" t="str">
        <f>IFERROR((VLOOKUP(B6448,Returns!$A$3:$B$802,2,0)),"No")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VLOOKUP(M6449,People!$A$2:$B$5,2,0)</f>
        <v>Kelly Williams</v>
      </c>
      <c r="W6449" s="3" t="str">
        <f>IFERROR((VLOOKUP(B6449,Returns!$A$3:$B$802,2,0)),"No")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VLOOKUP(M6450,People!$A$2:$B$5,2,0)</f>
        <v>Kelly Williams</v>
      </c>
      <c r="W6450" s="3" t="str">
        <f>IFERROR((VLOOKUP(B6450,Returns!$A$3:$B$802,2,0)),"No")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VLOOKUP(M6451,People!$A$2:$B$5,2,0)</f>
        <v>Chuck Magee</v>
      </c>
      <c r="W6451" s="3" t="str">
        <f>IFERROR((VLOOKUP(B6451,Returns!$A$3:$B$802,2,0)),"No")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VLOOKUP(M6452,People!$A$2:$B$5,2,0)</f>
        <v>Chuck Magee</v>
      </c>
      <c r="W6452" s="3" t="str">
        <f>IFERROR((VLOOKUP(B6452,Returns!$A$3:$B$802,2,0)),"No")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VLOOKUP(M6453,People!$A$2:$B$5,2,0)</f>
        <v>Chuck Magee</v>
      </c>
      <c r="W6453" s="3" t="str">
        <f>IFERROR((VLOOKUP(B6453,Returns!$A$3:$B$802,2,0)),"No")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VLOOKUP(M6454,People!$A$2:$B$5,2,0)</f>
        <v>Kelly Williams</v>
      </c>
      <c r="W6454" s="3" t="str">
        <f>IFERROR((VLOOKUP(B6454,Returns!$A$3:$B$802,2,0)),"No")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VLOOKUP(M6455,People!$A$2:$B$5,2,0)</f>
        <v>Kelly Williams</v>
      </c>
      <c r="W6455" s="3" t="str">
        <f>IFERROR((VLOOKUP(B6455,Returns!$A$3:$B$802,2,0)),"No")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VLOOKUP(M6456,People!$A$2:$B$5,2,0)</f>
        <v>Anna Andreadi</v>
      </c>
      <c r="W6456" s="3" t="str">
        <f>IFERROR((VLOOKUP(B6456,Returns!$A$3:$B$802,2,0)),"No")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VLOOKUP(M6457,People!$A$2:$B$5,2,0)</f>
        <v>Anna Andreadi</v>
      </c>
      <c r="W6457" s="3" t="str">
        <f>IFERROR((VLOOKUP(B6457,Returns!$A$3:$B$802,2,0)),"No")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VLOOKUP(M6458,People!$A$2:$B$5,2,0)</f>
        <v>Chuck Magee</v>
      </c>
      <c r="W6458" s="3" t="str">
        <f>IFERROR((VLOOKUP(B6458,Returns!$A$3:$B$802,2,0)),"No")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VLOOKUP(M6459,People!$A$2:$B$5,2,0)</f>
        <v>Chuck Magee</v>
      </c>
      <c r="W6459" s="3" t="str">
        <f>IFERROR((VLOOKUP(B6459,Returns!$A$3:$B$802,2,0)),"No")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VLOOKUP(M6460,People!$A$2:$B$5,2,0)</f>
        <v>Chuck Magee</v>
      </c>
      <c r="W6460" s="3" t="str">
        <f>IFERROR((VLOOKUP(B6460,Returns!$A$3:$B$802,2,0)),"No")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VLOOKUP(M6461,People!$A$2:$B$5,2,0)</f>
        <v>Chuck Magee</v>
      </c>
      <c r="W6461" s="3" t="str">
        <f>IFERROR((VLOOKUP(B6461,Returns!$A$3:$B$802,2,0)),"No")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VLOOKUP(M6462,People!$A$2:$B$5,2,0)</f>
        <v>Chuck Magee</v>
      </c>
      <c r="W6462" s="3" t="str">
        <f>IFERROR((VLOOKUP(B6462,Returns!$A$3:$B$802,2,0)),"No")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VLOOKUP(M6463,People!$A$2:$B$5,2,0)</f>
        <v>Chuck Magee</v>
      </c>
      <c r="W6463" s="3" t="str">
        <f>IFERROR((VLOOKUP(B6463,Returns!$A$3:$B$802,2,0)),"No")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VLOOKUP(M6464,People!$A$2:$B$5,2,0)</f>
        <v>Chuck Magee</v>
      </c>
      <c r="W6464" s="3" t="str">
        <f>IFERROR((VLOOKUP(B6464,Returns!$A$3:$B$802,2,0)),"No")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VLOOKUP(M6465,People!$A$2:$B$5,2,0)</f>
        <v>Chuck Magee</v>
      </c>
      <c r="W6465" s="3" t="str">
        <f>IFERROR((VLOOKUP(B6465,Returns!$A$3:$B$802,2,0)),"No")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VLOOKUP(M6466,People!$A$2:$B$5,2,0)</f>
        <v>Cassandra Brandow</v>
      </c>
      <c r="W6466" s="3" t="str">
        <f>IFERROR((VLOOKUP(B6466,Returns!$A$3:$B$802,2,0)),"No")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VLOOKUP(M6467,People!$A$2:$B$5,2,0)</f>
        <v>Cassandra Brandow</v>
      </c>
      <c r="W6467" s="3" t="str">
        <f>IFERROR((VLOOKUP(B6467,Returns!$A$3:$B$802,2,0)),"No")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VLOOKUP(M6468,People!$A$2:$B$5,2,0)</f>
        <v>Anna Andreadi</v>
      </c>
      <c r="W6468" s="3" t="str">
        <f>IFERROR((VLOOKUP(B6468,Returns!$A$3:$B$802,2,0)),"No")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VLOOKUP(M6469,People!$A$2:$B$5,2,0)</f>
        <v>Chuck Magee</v>
      </c>
      <c r="W6469" s="3" t="str">
        <f>IFERROR((VLOOKUP(B6469,Returns!$A$3:$B$802,2,0)),"No")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VLOOKUP(M6470,People!$A$2:$B$5,2,0)</f>
        <v>Chuck Magee</v>
      </c>
      <c r="W6470" s="3" t="str">
        <f>IFERROR((VLOOKUP(B6470,Returns!$A$3:$B$802,2,0)),"No")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VLOOKUP(M6471,People!$A$2:$B$5,2,0)</f>
        <v>Chuck Magee</v>
      </c>
      <c r="W6471" s="3" t="str">
        <f>IFERROR((VLOOKUP(B6471,Returns!$A$3:$B$802,2,0)),"No")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VLOOKUP(M6472,People!$A$2:$B$5,2,0)</f>
        <v>Kelly Williams</v>
      </c>
      <c r="W6472" s="3" t="str">
        <f>IFERROR((VLOOKUP(B6472,Returns!$A$3:$B$802,2,0)),"No")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VLOOKUP(M6473,People!$A$2:$B$5,2,0)</f>
        <v>Kelly Williams</v>
      </c>
      <c r="W6473" s="3" t="str">
        <f>IFERROR((VLOOKUP(B6473,Returns!$A$3:$B$802,2,0)),"No")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VLOOKUP(M6474,People!$A$2:$B$5,2,0)</f>
        <v>Kelly Williams</v>
      </c>
      <c r="W6474" s="3" t="str">
        <f>IFERROR((VLOOKUP(B6474,Returns!$A$3:$B$802,2,0)),"No")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VLOOKUP(M6475,People!$A$2:$B$5,2,0)</f>
        <v>Cassandra Brandow</v>
      </c>
      <c r="W6475" s="3" t="str">
        <f>IFERROR((VLOOKUP(B6475,Returns!$A$3:$B$802,2,0)),"No")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VLOOKUP(M6476,People!$A$2:$B$5,2,0)</f>
        <v>Chuck Magee</v>
      </c>
      <c r="W6476" s="3" t="str">
        <f>IFERROR((VLOOKUP(B6476,Returns!$A$3:$B$802,2,0)),"No")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VLOOKUP(M6477,People!$A$2:$B$5,2,0)</f>
        <v>Cassandra Brandow</v>
      </c>
      <c r="W6477" s="3" t="str">
        <f>IFERROR((VLOOKUP(B6477,Returns!$A$3:$B$802,2,0)),"No")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VLOOKUP(M6478,People!$A$2:$B$5,2,0)</f>
        <v>Cassandra Brandow</v>
      </c>
      <c r="W6478" s="3" t="str">
        <f>IFERROR((VLOOKUP(B6478,Returns!$A$3:$B$802,2,0)),"No")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VLOOKUP(M6479,People!$A$2:$B$5,2,0)</f>
        <v>Cassandra Brandow</v>
      </c>
      <c r="W6479" s="3" t="str">
        <f>IFERROR((VLOOKUP(B6479,Returns!$A$3:$B$802,2,0)),"No")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VLOOKUP(M6480,People!$A$2:$B$5,2,0)</f>
        <v>Cassandra Brandow</v>
      </c>
      <c r="W6480" s="3" t="str">
        <f>IFERROR((VLOOKUP(B6480,Returns!$A$3:$B$802,2,0)),"No")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VLOOKUP(M6481,People!$A$2:$B$5,2,0)</f>
        <v>Cassandra Brandow</v>
      </c>
      <c r="W6481" s="3" t="str">
        <f>IFERROR((VLOOKUP(B6481,Returns!$A$3:$B$802,2,0)),"No")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VLOOKUP(M6482,People!$A$2:$B$5,2,0)</f>
        <v>Cassandra Brandow</v>
      </c>
      <c r="W6482" s="3" t="str">
        <f>IFERROR((VLOOKUP(B6482,Returns!$A$3:$B$802,2,0)),"No")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VLOOKUP(M6483,People!$A$2:$B$5,2,0)</f>
        <v>Cassandra Brandow</v>
      </c>
      <c r="W6483" s="3" t="str">
        <f>IFERROR((VLOOKUP(B6483,Returns!$A$3:$B$802,2,0)),"No")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VLOOKUP(M6484,People!$A$2:$B$5,2,0)</f>
        <v>Cassandra Brandow</v>
      </c>
      <c r="W6484" s="3" t="str">
        <f>IFERROR((VLOOKUP(B6484,Returns!$A$3:$B$802,2,0)),"No")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VLOOKUP(M6485,People!$A$2:$B$5,2,0)</f>
        <v>Chuck Magee</v>
      </c>
      <c r="W6485" s="3" t="str">
        <f>IFERROR((VLOOKUP(B6485,Returns!$A$3:$B$802,2,0)),"No")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VLOOKUP(M6486,People!$A$2:$B$5,2,0)</f>
        <v>Chuck Magee</v>
      </c>
      <c r="W6486" s="3" t="str">
        <f>IFERROR((VLOOKUP(B6486,Returns!$A$3:$B$802,2,0)),"No")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VLOOKUP(M6487,People!$A$2:$B$5,2,0)</f>
        <v>Chuck Magee</v>
      </c>
      <c r="W6487" s="3" t="str">
        <f>IFERROR((VLOOKUP(B6487,Returns!$A$3:$B$802,2,0)),"No")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VLOOKUP(M6488,People!$A$2:$B$5,2,0)</f>
        <v>Cassandra Brandow</v>
      </c>
      <c r="W6488" s="3" t="str">
        <f>IFERROR((VLOOKUP(B6488,Returns!$A$3:$B$802,2,0)),"No")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VLOOKUP(M6489,People!$A$2:$B$5,2,0)</f>
        <v>Cassandra Brandow</v>
      </c>
      <c r="W6489" s="3" t="str">
        <f>IFERROR((VLOOKUP(B6489,Returns!$A$3:$B$802,2,0)),"No")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VLOOKUP(M6490,People!$A$2:$B$5,2,0)</f>
        <v>Cassandra Brandow</v>
      </c>
      <c r="W6490" s="3" t="str">
        <f>IFERROR((VLOOKUP(B6490,Returns!$A$3:$B$802,2,0)),"No")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VLOOKUP(M6491,People!$A$2:$B$5,2,0)</f>
        <v>Chuck Magee</v>
      </c>
      <c r="W6491" s="3" t="str">
        <f>IFERROR((VLOOKUP(B6491,Returns!$A$3:$B$802,2,0)),"No")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VLOOKUP(M6492,People!$A$2:$B$5,2,0)</f>
        <v>Chuck Magee</v>
      </c>
      <c r="W6492" s="3" t="str">
        <f>IFERROR((VLOOKUP(B6492,Returns!$A$3:$B$802,2,0)),"No")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VLOOKUP(M6493,People!$A$2:$B$5,2,0)</f>
        <v>Cassandra Brandow</v>
      </c>
      <c r="W6493" s="3" t="str">
        <f>IFERROR((VLOOKUP(B6493,Returns!$A$3:$B$802,2,0)),"No")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VLOOKUP(M6494,People!$A$2:$B$5,2,0)</f>
        <v>Cassandra Brandow</v>
      </c>
      <c r="W6494" s="3" t="str">
        <f>IFERROR((VLOOKUP(B6494,Returns!$A$3:$B$802,2,0)),"No")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VLOOKUP(M6495,People!$A$2:$B$5,2,0)</f>
        <v>Cassandra Brandow</v>
      </c>
      <c r="W6495" s="3" t="str">
        <f>IFERROR((VLOOKUP(B6495,Returns!$A$3:$B$802,2,0)),"No")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VLOOKUP(M6496,People!$A$2:$B$5,2,0)</f>
        <v>Kelly Williams</v>
      </c>
      <c r="W6496" s="3" t="str">
        <f>IFERROR((VLOOKUP(B6496,Returns!$A$3:$B$802,2,0)),"No")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VLOOKUP(M6497,People!$A$2:$B$5,2,0)</f>
        <v>Kelly Williams</v>
      </c>
      <c r="W6497" s="3" t="str">
        <f>IFERROR((VLOOKUP(B6497,Returns!$A$3:$B$802,2,0)),"No")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VLOOKUP(M6498,People!$A$2:$B$5,2,0)</f>
        <v>Kelly Williams</v>
      </c>
      <c r="W6498" s="3" t="str">
        <f>IFERROR((VLOOKUP(B6498,Returns!$A$3:$B$802,2,0)),"No")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VLOOKUP(M6499,People!$A$2:$B$5,2,0)</f>
        <v>Cassandra Brandow</v>
      </c>
      <c r="W6499" s="3" t="str">
        <f>IFERROR((VLOOKUP(B6499,Returns!$A$3:$B$802,2,0)),"No")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VLOOKUP(M6500,People!$A$2:$B$5,2,0)</f>
        <v>Cassandra Brandow</v>
      </c>
      <c r="W6500" s="3" t="str">
        <f>IFERROR((VLOOKUP(B6500,Returns!$A$3:$B$802,2,0)),"No")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VLOOKUP(M6501,People!$A$2:$B$5,2,0)</f>
        <v>Cassandra Brandow</v>
      </c>
      <c r="W6501" s="3" t="str">
        <f>IFERROR((VLOOKUP(B6501,Returns!$A$3:$B$802,2,0)),"No")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VLOOKUP(M6502,People!$A$2:$B$5,2,0)</f>
        <v>Cassandra Brandow</v>
      </c>
      <c r="W6502" s="3" t="str">
        <f>IFERROR((VLOOKUP(B6502,Returns!$A$3:$B$802,2,0)),"No")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VLOOKUP(M6503,People!$A$2:$B$5,2,0)</f>
        <v>Chuck Magee</v>
      </c>
      <c r="W6503" s="3" t="str">
        <f>IFERROR((VLOOKUP(B6503,Returns!$A$3:$B$802,2,0)),"No")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VLOOKUP(M6504,People!$A$2:$B$5,2,0)</f>
        <v>Chuck Magee</v>
      </c>
      <c r="W6504" s="3" t="str">
        <f>IFERROR((VLOOKUP(B6504,Returns!$A$3:$B$802,2,0)),"No")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VLOOKUP(M6505,People!$A$2:$B$5,2,0)</f>
        <v>Chuck Magee</v>
      </c>
      <c r="W6505" s="3" t="str">
        <f>IFERROR((VLOOKUP(B6505,Returns!$A$3:$B$802,2,0)),"No")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VLOOKUP(M6506,People!$A$2:$B$5,2,0)</f>
        <v>Chuck Magee</v>
      </c>
      <c r="W6506" s="3" t="str">
        <f>IFERROR((VLOOKUP(B6506,Returns!$A$3:$B$802,2,0)),"No")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VLOOKUP(M6507,People!$A$2:$B$5,2,0)</f>
        <v>Kelly Williams</v>
      </c>
      <c r="W6507" s="3" t="str">
        <f>IFERROR((VLOOKUP(B6507,Returns!$A$3:$B$802,2,0)),"No")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VLOOKUP(M6508,People!$A$2:$B$5,2,0)</f>
        <v>Chuck Magee</v>
      </c>
      <c r="W6508" s="3" t="str">
        <f>IFERROR((VLOOKUP(B6508,Returns!$A$3:$B$802,2,0)),"No")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VLOOKUP(M6509,People!$A$2:$B$5,2,0)</f>
        <v>Chuck Magee</v>
      </c>
      <c r="W6509" s="3" t="str">
        <f>IFERROR((VLOOKUP(B6509,Returns!$A$3:$B$802,2,0)),"No")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VLOOKUP(M6510,People!$A$2:$B$5,2,0)</f>
        <v>Chuck Magee</v>
      </c>
      <c r="W6510" s="3" t="str">
        <f>IFERROR((VLOOKUP(B6510,Returns!$A$3:$B$802,2,0)),"No")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VLOOKUP(M6511,People!$A$2:$B$5,2,0)</f>
        <v>Chuck Magee</v>
      </c>
      <c r="W6511" s="3" t="str">
        <f>IFERROR((VLOOKUP(B6511,Returns!$A$3:$B$802,2,0)),"No")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VLOOKUP(M6512,People!$A$2:$B$5,2,0)</f>
        <v>Chuck Magee</v>
      </c>
      <c r="W6512" s="3" t="str">
        <f>IFERROR((VLOOKUP(B6512,Returns!$A$3:$B$802,2,0)),"No")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VLOOKUP(M6513,People!$A$2:$B$5,2,0)</f>
        <v>Anna Andreadi</v>
      </c>
      <c r="W6513" s="3" t="str">
        <f>IFERROR((VLOOKUP(B6513,Returns!$A$3:$B$802,2,0)),"No")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VLOOKUP(M6514,People!$A$2:$B$5,2,0)</f>
        <v>Anna Andreadi</v>
      </c>
      <c r="W6514" s="3" t="str">
        <f>IFERROR((VLOOKUP(B6514,Returns!$A$3:$B$802,2,0)),"No")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VLOOKUP(M6515,People!$A$2:$B$5,2,0)</f>
        <v>Anna Andreadi</v>
      </c>
      <c r="W6515" s="3" t="str">
        <f>IFERROR((VLOOKUP(B6515,Returns!$A$3:$B$802,2,0)),"No")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VLOOKUP(M6516,People!$A$2:$B$5,2,0)</f>
        <v>Anna Andreadi</v>
      </c>
      <c r="W6516" s="3" t="str">
        <f>IFERROR((VLOOKUP(B6516,Returns!$A$3:$B$802,2,0)),"No")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VLOOKUP(M6517,People!$A$2:$B$5,2,0)</f>
        <v>Anna Andreadi</v>
      </c>
      <c r="W6517" s="3" t="str">
        <f>IFERROR((VLOOKUP(B6517,Returns!$A$3:$B$802,2,0)),"No")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VLOOKUP(M6518,People!$A$2:$B$5,2,0)</f>
        <v>Anna Andreadi</v>
      </c>
      <c r="W6518" s="3" t="str">
        <f>IFERROR((VLOOKUP(B6518,Returns!$A$3:$B$802,2,0)),"No")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VLOOKUP(M6519,People!$A$2:$B$5,2,0)</f>
        <v>Anna Andreadi</v>
      </c>
      <c r="W6519" s="3" t="str">
        <f>IFERROR((VLOOKUP(B6519,Returns!$A$3:$B$802,2,0)),"No")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VLOOKUP(M6520,People!$A$2:$B$5,2,0)</f>
        <v>Anna Andreadi</v>
      </c>
      <c r="W6520" s="3" t="str">
        <f>IFERROR((VLOOKUP(B6520,Returns!$A$3:$B$802,2,0)),"No")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VLOOKUP(M6521,People!$A$2:$B$5,2,0)</f>
        <v>Anna Andreadi</v>
      </c>
      <c r="W6521" s="3" t="str">
        <f>IFERROR((VLOOKUP(B6521,Returns!$A$3:$B$802,2,0)),"No")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VLOOKUP(M6522,People!$A$2:$B$5,2,0)</f>
        <v>Kelly Williams</v>
      </c>
      <c r="W6522" s="3" t="str">
        <f>IFERROR((VLOOKUP(B6522,Returns!$A$3:$B$802,2,0)),"No")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VLOOKUP(M6523,People!$A$2:$B$5,2,0)</f>
        <v>Kelly Williams</v>
      </c>
      <c r="W6523" s="3" t="str">
        <f>IFERROR((VLOOKUP(B6523,Returns!$A$3:$B$802,2,0)),"No")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VLOOKUP(M6524,People!$A$2:$B$5,2,0)</f>
        <v>Kelly Williams</v>
      </c>
      <c r="W6524" s="3" t="str">
        <f>IFERROR((VLOOKUP(B6524,Returns!$A$3:$B$802,2,0)),"No")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VLOOKUP(M6525,People!$A$2:$B$5,2,0)</f>
        <v>Chuck Magee</v>
      </c>
      <c r="W6525" s="3" t="str">
        <f>IFERROR((VLOOKUP(B6525,Returns!$A$3:$B$802,2,0)),"No")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VLOOKUP(M6526,People!$A$2:$B$5,2,0)</f>
        <v>Chuck Magee</v>
      </c>
      <c r="W6526" s="3" t="str">
        <f>IFERROR((VLOOKUP(B6526,Returns!$A$3:$B$802,2,0)),"No")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VLOOKUP(M6527,People!$A$2:$B$5,2,0)</f>
        <v>Chuck Magee</v>
      </c>
      <c r="W6527" s="3" t="str">
        <f>IFERROR((VLOOKUP(B6527,Returns!$A$3:$B$802,2,0)),"No")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VLOOKUP(M6528,People!$A$2:$B$5,2,0)</f>
        <v>Chuck Magee</v>
      </c>
      <c r="W6528" s="3" t="str">
        <f>IFERROR((VLOOKUP(B6528,Returns!$A$3:$B$802,2,0)),"No")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VLOOKUP(M6529,People!$A$2:$B$5,2,0)</f>
        <v>Chuck Magee</v>
      </c>
      <c r="W6529" s="3" t="str">
        <f>IFERROR((VLOOKUP(B6529,Returns!$A$3:$B$802,2,0)),"No")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VLOOKUP(M6530,People!$A$2:$B$5,2,0)</f>
        <v>Chuck Magee</v>
      </c>
      <c r="W6530" s="3" t="str">
        <f>IFERROR((VLOOKUP(B6530,Returns!$A$3:$B$802,2,0)),"No")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VLOOKUP(M6531,People!$A$2:$B$5,2,0)</f>
        <v>Kelly Williams</v>
      </c>
      <c r="W6531" s="3" t="str">
        <f>IFERROR((VLOOKUP(B6531,Returns!$A$3:$B$802,2,0)),"No")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VLOOKUP(M6532,People!$A$2:$B$5,2,0)</f>
        <v>Kelly Williams</v>
      </c>
      <c r="W6532" s="3" t="str">
        <f>IFERROR((VLOOKUP(B6532,Returns!$A$3:$B$802,2,0)),"No")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VLOOKUP(M6533,People!$A$2:$B$5,2,0)</f>
        <v>Kelly Williams</v>
      </c>
      <c r="W6533" s="3" t="str">
        <f>IFERROR((VLOOKUP(B6533,Returns!$A$3:$B$802,2,0)),"No")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VLOOKUP(M6534,People!$A$2:$B$5,2,0)</f>
        <v>Kelly Williams</v>
      </c>
      <c r="W6534" s="3" t="str">
        <f>IFERROR((VLOOKUP(B6534,Returns!$A$3:$B$802,2,0)),"No")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VLOOKUP(M6535,People!$A$2:$B$5,2,0)</f>
        <v>Kelly Williams</v>
      </c>
      <c r="W6535" s="3" t="str">
        <f>IFERROR((VLOOKUP(B6535,Returns!$A$3:$B$802,2,0)),"No")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VLOOKUP(M6536,People!$A$2:$B$5,2,0)</f>
        <v>Chuck Magee</v>
      </c>
      <c r="W6536" s="3" t="str">
        <f>IFERROR((VLOOKUP(B6536,Returns!$A$3:$B$802,2,0)),"No")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VLOOKUP(M6537,People!$A$2:$B$5,2,0)</f>
        <v>Chuck Magee</v>
      </c>
      <c r="W6537" s="3" t="str">
        <f>IFERROR((VLOOKUP(B6537,Returns!$A$3:$B$802,2,0)),"No")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VLOOKUP(M6538,People!$A$2:$B$5,2,0)</f>
        <v>Cassandra Brandow</v>
      </c>
      <c r="W6538" s="3" t="str">
        <f>IFERROR((VLOOKUP(B6538,Returns!$A$3:$B$802,2,0)),"No")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VLOOKUP(M6539,People!$A$2:$B$5,2,0)</f>
        <v>Cassandra Brandow</v>
      </c>
      <c r="W6539" s="3" t="str">
        <f>IFERROR((VLOOKUP(B6539,Returns!$A$3:$B$802,2,0)),"No")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VLOOKUP(M6540,People!$A$2:$B$5,2,0)</f>
        <v>Chuck Magee</v>
      </c>
      <c r="W6540" s="3" t="str">
        <f>IFERROR((VLOOKUP(B6540,Returns!$A$3:$B$802,2,0)),"No")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VLOOKUP(M6541,People!$A$2:$B$5,2,0)</f>
        <v>Chuck Magee</v>
      </c>
      <c r="W6541" s="3" t="str">
        <f>IFERROR((VLOOKUP(B6541,Returns!$A$3:$B$802,2,0)),"No")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VLOOKUP(M6542,People!$A$2:$B$5,2,0)</f>
        <v>Anna Andreadi</v>
      </c>
      <c r="W6542" s="3" t="str">
        <f>IFERROR((VLOOKUP(B6542,Returns!$A$3:$B$802,2,0)),"No")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VLOOKUP(M6543,People!$A$2:$B$5,2,0)</f>
        <v>Anna Andreadi</v>
      </c>
      <c r="W6543" s="3" t="str">
        <f>IFERROR((VLOOKUP(B6543,Returns!$A$3:$B$802,2,0)),"No")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VLOOKUP(M6544,People!$A$2:$B$5,2,0)</f>
        <v>Anna Andreadi</v>
      </c>
      <c r="W6544" s="3" t="str">
        <f>IFERROR((VLOOKUP(B6544,Returns!$A$3:$B$802,2,0)),"No")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VLOOKUP(M6545,People!$A$2:$B$5,2,0)</f>
        <v>Anna Andreadi</v>
      </c>
      <c r="W6545" s="3" t="str">
        <f>IFERROR((VLOOKUP(B6545,Returns!$A$3:$B$802,2,0)),"No")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VLOOKUP(M6546,People!$A$2:$B$5,2,0)</f>
        <v>Chuck Magee</v>
      </c>
      <c r="W6546" s="3" t="str">
        <f>IFERROR((VLOOKUP(B6546,Returns!$A$3:$B$802,2,0)),"No")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VLOOKUP(M6547,People!$A$2:$B$5,2,0)</f>
        <v>Chuck Magee</v>
      </c>
      <c r="W6547" s="3" t="str">
        <f>IFERROR((VLOOKUP(B6547,Returns!$A$3:$B$802,2,0)),"No")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VLOOKUP(M6548,People!$A$2:$B$5,2,0)</f>
        <v>Chuck Magee</v>
      </c>
      <c r="W6548" s="3" t="str">
        <f>IFERROR((VLOOKUP(B6548,Returns!$A$3:$B$802,2,0)),"No")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VLOOKUP(M6549,People!$A$2:$B$5,2,0)</f>
        <v>Kelly Williams</v>
      </c>
      <c r="W6549" s="3" t="str">
        <f>IFERROR((VLOOKUP(B6549,Returns!$A$3:$B$802,2,0)),"No")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VLOOKUP(M6550,People!$A$2:$B$5,2,0)</f>
        <v>Kelly Williams</v>
      </c>
      <c r="W6550" s="3" t="str">
        <f>IFERROR((VLOOKUP(B6550,Returns!$A$3:$B$802,2,0)),"No")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VLOOKUP(M6551,People!$A$2:$B$5,2,0)</f>
        <v>Kelly Williams</v>
      </c>
      <c r="W6551" s="3" t="str">
        <f>IFERROR((VLOOKUP(B6551,Returns!$A$3:$B$802,2,0)),"No")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VLOOKUP(M6552,People!$A$2:$B$5,2,0)</f>
        <v>Chuck Magee</v>
      </c>
      <c r="W6552" s="3" t="str">
        <f>IFERROR((VLOOKUP(B6552,Returns!$A$3:$B$802,2,0)),"No")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VLOOKUP(M6553,People!$A$2:$B$5,2,0)</f>
        <v>Anna Andreadi</v>
      </c>
      <c r="W6553" s="3" t="str">
        <f>IFERROR((VLOOKUP(B6553,Returns!$A$3:$B$802,2,0)),"No")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VLOOKUP(M6554,People!$A$2:$B$5,2,0)</f>
        <v>Anna Andreadi</v>
      </c>
      <c r="W6554" s="3" t="str">
        <f>IFERROR((VLOOKUP(B6554,Returns!$A$3:$B$802,2,0)),"No")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VLOOKUP(M6555,People!$A$2:$B$5,2,0)</f>
        <v>Kelly Williams</v>
      </c>
      <c r="W6555" s="3" t="str">
        <f>IFERROR((VLOOKUP(B6555,Returns!$A$3:$B$802,2,0)),"No")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VLOOKUP(M6556,People!$A$2:$B$5,2,0)</f>
        <v>Kelly Williams</v>
      </c>
      <c r="W6556" s="3" t="str">
        <f>IFERROR((VLOOKUP(B6556,Returns!$A$3:$B$802,2,0)),"No")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VLOOKUP(M6557,People!$A$2:$B$5,2,0)</f>
        <v>Kelly Williams</v>
      </c>
      <c r="W6557" s="3" t="str">
        <f>IFERROR((VLOOKUP(B6557,Returns!$A$3:$B$802,2,0)),"No")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VLOOKUP(M6558,People!$A$2:$B$5,2,0)</f>
        <v>Kelly Williams</v>
      </c>
      <c r="W6558" s="3" t="str">
        <f>IFERROR((VLOOKUP(B6558,Returns!$A$3:$B$802,2,0)),"No")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VLOOKUP(M6559,People!$A$2:$B$5,2,0)</f>
        <v>Kelly Williams</v>
      </c>
      <c r="W6559" s="3" t="str">
        <f>IFERROR((VLOOKUP(B6559,Returns!$A$3:$B$802,2,0)),"No")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VLOOKUP(M6560,People!$A$2:$B$5,2,0)</f>
        <v>Chuck Magee</v>
      </c>
      <c r="W6560" s="3" t="str">
        <f>IFERROR((VLOOKUP(B6560,Returns!$A$3:$B$802,2,0)),"No")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VLOOKUP(M6561,People!$A$2:$B$5,2,0)</f>
        <v>Anna Andreadi</v>
      </c>
      <c r="W6561" s="3" t="str">
        <f>IFERROR((VLOOKUP(B6561,Returns!$A$3:$B$802,2,0)),"No")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VLOOKUP(M6562,People!$A$2:$B$5,2,0)</f>
        <v>Anna Andreadi</v>
      </c>
      <c r="W6562" s="3" t="str">
        <f>IFERROR((VLOOKUP(B6562,Returns!$A$3:$B$802,2,0)),"No")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VLOOKUP(M6563,People!$A$2:$B$5,2,0)</f>
        <v>Kelly Williams</v>
      </c>
      <c r="W6563" s="3" t="str">
        <f>IFERROR((VLOOKUP(B6563,Returns!$A$3:$B$802,2,0)),"No")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VLOOKUP(M6564,People!$A$2:$B$5,2,0)</f>
        <v>Chuck Magee</v>
      </c>
      <c r="W6564" s="3" t="str">
        <f>IFERROR((VLOOKUP(B6564,Returns!$A$3:$B$802,2,0)),"No")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VLOOKUP(M6565,People!$A$2:$B$5,2,0)</f>
        <v>Chuck Magee</v>
      </c>
      <c r="W6565" s="3" t="str">
        <f>IFERROR((VLOOKUP(B6565,Returns!$A$3:$B$802,2,0)),"No")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VLOOKUP(M6566,People!$A$2:$B$5,2,0)</f>
        <v>Chuck Magee</v>
      </c>
      <c r="W6566" s="3" t="str">
        <f>IFERROR((VLOOKUP(B6566,Returns!$A$3:$B$802,2,0)),"No")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VLOOKUP(M6567,People!$A$2:$B$5,2,0)</f>
        <v>Chuck Magee</v>
      </c>
      <c r="W6567" s="3" t="str">
        <f>IFERROR((VLOOKUP(B6567,Returns!$A$3:$B$802,2,0)),"No")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VLOOKUP(M6568,People!$A$2:$B$5,2,0)</f>
        <v>Kelly Williams</v>
      </c>
      <c r="W6568" s="3" t="str">
        <f>IFERROR((VLOOKUP(B6568,Returns!$A$3:$B$802,2,0)),"No")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VLOOKUP(M6569,People!$A$2:$B$5,2,0)</f>
        <v>Kelly Williams</v>
      </c>
      <c r="W6569" s="3" t="str">
        <f>IFERROR((VLOOKUP(B6569,Returns!$A$3:$B$802,2,0)),"No")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VLOOKUP(M6570,People!$A$2:$B$5,2,0)</f>
        <v>Kelly Williams</v>
      </c>
      <c r="W6570" s="3" t="str">
        <f>IFERROR((VLOOKUP(B6570,Returns!$A$3:$B$802,2,0)),"No")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VLOOKUP(M6571,People!$A$2:$B$5,2,0)</f>
        <v>Kelly Williams</v>
      </c>
      <c r="W6571" s="3" t="str">
        <f>IFERROR((VLOOKUP(B6571,Returns!$A$3:$B$802,2,0)),"No")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VLOOKUP(M6572,People!$A$2:$B$5,2,0)</f>
        <v>Kelly Williams</v>
      </c>
      <c r="W6572" s="3" t="str">
        <f>IFERROR((VLOOKUP(B6572,Returns!$A$3:$B$802,2,0)),"No")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VLOOKUP(M6573,People!$A$2:$B$5,2,0)</f>
        <v>Kelly Williams</v>
      </c>
      <c r="W6573" s="3" t="str">
        <f>IFERROR((VLOOKUP(B6573,Returns!$A$3:$B$802,2,0)),"No")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VLOOKUP(M6574,People!$A$2:$B$5,2,0)</f>
        <v>Anna Andreadi</v>
      </c>
      <c r="W6574" s="3" t="str">
        <f>IFERROR((VLOOKUP(B6574,Returns!$A$3:$B$802,2,0)),"No")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VLOOKUP(M6575,People!$A$2:$B$5,2,0)</f>
        <v>Chuck Magee</v>
      </c>
      <c r="W6575" s="3" t="str">
        <f>IFERROR((VLOOKUP(B6575,Returns!$A$3:$B$802,2,0)),"No")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VLOOKUP(M6576,People!$A$2:$B$5,2,0)</f>
        <v>Chuck Magee</v>
      </c>
      <c r="W6576" s="3" t="str">
        <f>IFERROR((VLOOKUP(B6576,Returns!$A$3:$B$802,2,0)),"No")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VLOOKUP(M6577,People!$A$2:$B$5,2,0)</f>
        <v>Anna Andreadi</v>
      </c>
      <c r="W6577" s="3" t="str">
        <f>IFERROR((VLOOKUP(B6577,Returns!$A$3:$B$802,2,0)),"No")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VLOOKUP(M6578,People!$A$2:$B$5,2,0)</f>
        <v>Anna Andreadi</v>
      </c>
      <c r="W6578" s="3" t="str">
        <f>IFERROR((VLOOKUP(B6578,Returns!$A$3:$B$802,2,0)),"No")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VLOOKUP(M6579,People!$A$2:$B$5,2,0)</f>
        <v>Cassandra Brandow</v>
      </c>
      <c r="W6579" s="3" t="str">
        <f>IFERROR((VLOOKUP(B6579,Returns!$A$3:$B$802,2,0)),"No")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VLOOKUP(M6580,People!$A$2:$B$5,2,0)</f>
        <v>Anna Andreadi</v>
      </c>
      <c r="W6580" s="3" t="str">
        <f>IFERROR((VLOOKUP(B6580,Returns!$A$3:$B$802,2,0)),"No")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VLOOKUP(M6581,People!$A$2:$B$5,2,0)</f>
        <v>Anna Andreadi</v>
      </c>
      <c r="W6581" s="3" t="str">
        <f>IFERROR((VLOOKUP(B6581,Returns!$A$3:$B$802,2,0)),"No")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VLOOKUP(M6582,People!$A$2:$B$5,2,0)</f>
        <v>Anna Andreadi</v>
      </c>
      <c r="W6582" s="3" t="str">
        <f>IFERROR((VLOOKUP(B6582,Returns!$A$3:$B$802,2,0)),"No")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VLOOKUP(M6583,People!$A$2:$B$5,2,0)</f>
        <v>Anna Andreadi</v>
      </c>
      <c r="W6583" s="3" t="str">
        <f>IFERROR((VLOOKUP(B6583,Returns!$A$3:$B$802,2,0)),"No")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VLOOKUP(M6584,People!$A$2:$B$5,2,0)</f>
        <v>Anna Andreadi</v>
      </c>
      <c r="W6584" s="3" t="str">
        <f>IFERROR((VLOOKUP(B6584,Returns!$A$3:$B$802,2,0)),"No")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VLOOKUP(M6585,People!$A$2:$B$5,2,0)</f>
        <v>Cassandra Brandow</v>
      </c>
      <c r="W6585" s="3" t="str">
        <f>IFERROR((VLOOKUP(B6585,Returns!$A$3:$B$802,2,0)),"No")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VLOOKUP(M6586,People!$A$2:$B$5,2,0)</f>
        <v>Cassandra Brandow</v>
      </c>
      <c r="W6586" s="3" t="str">
        <f>IFERROR((VLOOKUP(B6586,Returns!$A$3:$B$802,2,0)),"No")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VLOOKUP(M6587,People!$A$2:$B$5,2,0)</f>
        <v>Cassandra Brandow</v>
      </c>
      <c r="W6587" s="3" t="str">
        <f>IFERROR((VLOOKUP(B6587,Returns!$A$3:$B$802,2,0)),"No")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VLOOKUP(M6588,People!$A$2:$B$5,2,0)</f>
        <v>Cassandra Brandow</v>
      </c>
      <c r="W6588" s="3" t="str">
        <f>IFERROR((VLOOKUP(B6588,Returns!$A$3:$B$802,2,0)),"No")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VLOOKUP(M6589,People!$A$2:$B$5,2,0)</f>
        <v>Cassandra Brandow</v>
      </c>
      <c r="W6589" s="3" t="str">
        <f>IFERROR((VLOOKUP(B6589,Returns!$A$3:$B$802,2,0)),"No")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VLOOKUP(M6590,People!$A$2:$B$5,2,0)</f>
        <v>Cassandra Brandow</v>
      </c>
      <c r="W6590" s="3" t="str">
        <f>IFERROR((VLOOKUP(B6590,Returns!$A$3:$B$802,2,0)),"No")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VLOOKUP(M6591,People!$A$2:$B$5,2,0)</f>
        <v>Cassandra Brandow</v>
      </c>
      <c r="W6591" s="3" t="str">
        <f>IFERROR((VLOOKUP(B6591,Returns!$A$3:$B$802,2,0)),"No")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VLOOKUP(M6592,People!$A$2:$B$5,2,0)</f>
        <v>Cassandra Brandow</v>
      </c>
      <c r="W6592" s="3" t="str">
        <f>IFERROR((VLOOKUP(B6592,Returns!$A$3:$B$802,2,0)),"No")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VLOOKUP(M6593,People!$A$2:$B$5,2,0)</f>
        <v>Anna Andreadi</v>
      </c>
      <c r="W6593" s="3" t="str">
        <f>IFERROR((VLOOKUP(B6593,Returns!$A$3:$B$802,2,0)),"No")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VLOOKUP(M6594,People!$A$2:$B$5,2,0)</f>
        <v>Anna Andreadi</v>
      </c>
      <c r="W6594" s="3" t="str">
        <f>IFERROR((VLOOKUP(B6594,Returns!$A$3:$B$802,2,0)),"No")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VLOOKUP(M6595,People!$A$2:$B$5,2,0)</f>
        <v>Chuck Magee</v>
      </c>
      <c r="W6595" s="3" t="str">
        <f>IFERROR((VLOOKUP(B6595,Returns!$A$3:$B$802,2,0)),"No")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VLOOKUP(M6596,People!$A$2:$B$5,2,0)</f>
        <v>Kelly Williams</v>
      </c>
      <c r="W6596" s="3" t="str">
        <f>IFERROR((VLOOKUP(B6596,Returns!$A$3:$B$802,2,0)),"No")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VLOOKUP(M6597,People!$A$2:$B$5,2,0)</f>
        <v>Chuck Magee</v>
      </c>
      <c r="W6597" s="3" t="str">
        <f>IFERROR((VLOOKUP(B6597,Returns!$A$3:$B$802,2,0)),"No")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VLOOKUP(M6598,People!$A$2:$B$5,2,0)</f>
        <v>Chuck Magee</v>
      </c>
      <c r="W6598" s="3" t="str">
        <f>IFERROR((VLOOKUP(B6598,Returns!$A$3:$B$802,2,0)),"No")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VLOOKUP(M6599,People!$A$2:$B$5,2,0)</f>
        <v>Cassandra Brandow</v>
      </c>
      <c r="W6599" s="3" t="str">
        <f>IFERROR((VLOOKUP(B6599,Returns!$A$3:$B$802,2,0)),"No")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VLOOKUP(M6600,People!$A$2:$B$5,2,0)</f>
        <v>Cassandra Brandow</v>
      </c>
      <c r="W6600" s="3" t="str">
        <f>IFERROR((VLOOKUP(B6600,Returns!$A$3:$B$802,2,0)),"No")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VLOOKUP(M6601,People!$A$2:$B$5,2,0)</f>
        <v>Chuck Magee</v>
      </c>
      <c r="W6601" s="3" t="str">
        <f>IFERROR((VLOOKUP(B6601,Returns!$A$3:$B$802,2,0)),"No")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VLOOKUP(M6602,People!$A$2:$B$5,2,0)</f>
        <v>Chuck Magee</v>
      </c>
      <c r="W6602" s="3" t="str">
        <f>IFERROR((VLOOKUP(B6602,Returns!$A$3:$B$802,2,0)),"No")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VLOOKUP(M6603,People!$A$2:$B$5,2,0)</f>
        <v>Chuck Magee</v>
      </c>
      <c r="W6603" s="3" t="str">
        <f>IFERROR((VLOOKUP(B6603,Returns!$A$3:$B$802,2,0)),"No")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VLOOKUP(M6604,People!$A$2:$B$5,2,0)</f>
        <v>Chuck Magee</v>
      </c>
      <c r="W6604" s="3" t="str">
        <f>IFERROR((VLOOKUP(B6604,Returns!$A$3:$B$802,2,0)),"No")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VLOOKUP(M6605,People!$A$2:$B$5,2,0)</f>
        <v>Anna Andreadi</v>
      </c>
      <c r="W6605" s="3" t="str">
        <f>IFERROR((VLOOKUP(B6605,Returns!$A$3:$B$802,2,0)),"No")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VLOOKUP(M6606,People!$A$2:$B$5,2,0)</f>
        <v>Anna Andreadi</v>
      </c>
      <c r="W6606" s="3" t="str">
        <f>IFERROR((VLOOKUP(B6606,Returns!$A$3:$B$802,2,0)),"No")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VLOOKUP(M6607,People!$A$2:$B$5,2,0)</f>
        <v>Anna Andreadi</v>
      </c>
      <c r="W6607" s="3" t="str">
        <f>IFERROR((VLOOKUP(B6607,Returns!$A$3:$B$802,2,0)),"No")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VLOOKUP(M6608,People!$A$2:$B$5,2,0)</f>
        <v>Anna Andreadi</v>
      </c>
      <c r="W6608" s="3" t="str">
        <f>IFERROR((VLOOKUP(B6608,Returns!$A$3:$B$802,2,0)),"No")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VLOOKUP(M6609,People!$A$2:$B$5,2,0)</f>
        <v>Anna Andreadi</v>
      </c>
      <c r="W6609" s="3" t="str">
        <f>IFERROR((VLOOKUP(B6609,Returns!$A$3:$B$802,2,0)),"No")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VLOOKUP(M6610,People!$A$2:$B$5,2,0)</f>
        <v>Anna Andreadi</v>
      </c>
      <c r="W6610" s="3" t="str">
        <f>IFERROR((VLOOKUP(B6610,Returns!$A$3:$B$802,2,0)),"No")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VLOOKUP(M6611,People!$A$2:$B$5,2,0)</f>
        <v>Chuck Magee</v>
      </c>
      <c r="W6611" s="3" t="str">
        <f>IFERROR((VLOOKUP(B6611,Returns!$A$3:$B$802,2,0)),"No")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VLOOKUP(M6612,People!$A$2:$B$5,2,0)</f>
        <v>Anna Andreadi</v>
      </c>
      <c r="W6612" s="3" t="str">
        <f>IFERROR((VLOOKUP(B6612,Returns!$A$3:$B$802,2,0)),"No")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VLOOKUP(M6613,People!$A$2:$B$5,2,0)</f>
        <v>Cassandra Brandow</v>
      </c>
      <c r="W6613" s="3" t="str">
        <f>IFERROR((VLOOKUP(B6613,Returns!$A$3:$B$802,2,0)),"No")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VLOOKUP(M6614,People!$A$2:$B$5,2,0)</f>
        <v>Cassandra Brandow</v>
      </c>
      <c r="W6614" s="3" t="str">
        <f>IFERROR((VLOOKUP(B6614,Returns!$A$3:$B$802,2,0)),"No")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VLOOKUP(M6615,People!$A$2:$B$5,2,0)</f>
        <v>Cassandra Brandow</v>
      </c>
      <c r="W6615" s="3" t="str">
        <f>IFERROR((VLOOKUP(B6615,Returns!$A$3:$B$802,2,0)),"No")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VLOOKUP(M6616,People!$A$2:$B$5,2,0)</f>
        <v>Cassandra Brandow</v>
      </c>
      <c r="W6616" s="3" t="str">
        <f>IFERROR((VLOOKUP(B6616,Returns!$A$3:$B$802,2,0)),"No")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VLOOKUP(M6617,People!$A$2:$B$5,2,0)</f>
        <v>Anna Andreadi</v>
      </c>
      <c r="W6617" s="3" t="str">
        <f>IFERROR((VLOOKUP(B6617,Returns!$A$3:$B$802,2,0)),"No")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VLOOKUP(M6618,People!$A$2:$B$5,2,0)</f>
        <v>Anna Andreadi</v>
      </c>
      <c r="W6618" s="3" t="str">
        <f>IFERROR((VLOOKUP(B6618,Returns!$A$3:$B$802,2,0)),"No")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VLOOKUP(M6619,People!$A$2:$B$5,2,0)</f>
        <v>Anna Andreadi</v>
      </c>
      <c r="W6619" s="3" t="str">
        <f>IFERROR((VLOOKUP(B6619,Returns!$A$3:$B$802,2,0)),"No")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VLOOKUP(M6620,People!$A$2:$B$5,2,0)</f>
        <v>Kelly Williams</v>
      </c>
      <c r="W6620" s="3" t="str">
        <f>IFERROR((VLOOKUP(B6620,Returns!$A$3:$B$802,2,0)),"No")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VLOOKUP(M6621,People!$A$2:$B$5,2,0)</f>
        <v>Kelly Williams</v>
      </c>
      <c r="W6621" s="3" t="str">
        <f>IFERROR((VLOOKUP(B6621,Returns!$A$3:$B$802,2,0)),"No")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VLOOKUP(M6622,People!$A$2:$B$5,2,0)</f>
        <v>Kelly Williams</v>
      </c>
      <c r="W6622" s="3" t="str">
        <f>IFERROR((VLOOKUP(B6622,Returns!$A$3:$B$802,2,0)),"No")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VLOOKUP(M6623,People!$A$2:$B$5,2,0)</f>
        <v>Kelly Williams</v>
      </c>
      <c r="W6623" s="3" t="str">
        <f>IFERROR((VLOOKUP(B6623,Returns!$A$3:$B$802,2,0)),"No")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VLOOKUP(M6624,People!$A$2:$B$5,2,0)</f>
        <v>Anna Andreadi</v>
      </c>
      <c r="W6624" s="3" t="str">
        <f>IFERROR((VLOOKUP(B6624,Returns!$A$3:$B$802,2,0)),"No")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VLOOKUP(M6625,People!$A$2:$B$5,2,0)</f>
        <v>Anna Andreadi</v>
      </c>
      <c r="W6625" s="3" t="str">
        <f>IFERROR((VLOOKUP(B6625,Returns!$A$3:$B$802,2,0)),"No")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VLOOKUP(M6626,People!$A$2:$B$5,2,0)</f>
        <v>Kelly Williams</v>
      </c>
      <c r="W6626" s="3" t="str">
        <f>IFERROR((VLOOKUP(B6626,Returns!$A$3:$B$802,2,0)),"No")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VLOOKUP(M6627,People!$A$2:$B$5,2,0)</f>
        <v>Kelly Williams</v>
      </c>
      <c r="W6627" s="3" t="str">
        <f>IFERROR((VLOOKUP(B6627,Returns!$A$3:$B$802,2,0)),"No")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VLOOKUP(M6628,People!$A$2:$B$5,2,0)</f>
        <v>Chuck Magee</v>
      </c>
      <c r="W6628" s="3" t="str">
        <f>IFERROR((VLOOKUP(B6628,Returns!$A$3:$B$802,2,0)),"No")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VLOOKUP(M6629,People!$A$2:$B$5,2,0)</f>
        <v>Anna Andreadi</v>
      </c>
      <c r="W6629" s="3" t="str">
        <f>IFERROR((VLOOKUP(B6629,Returns!$A$3:$B$802,2,0)),"No")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VLOOKUP(M6630,People!$A$2:$B$5,2,0)</f>
        <v>Chuck Magee</v>
      </c>
      <c r="W6630" s="3" t="str">
        <f>IFERROR((VLOOKUP(B6630,Returns!$A$3:$B$802,2,0)),"No")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VLOOKUP(M6631,People!$A$2:$B$5,2,0)</f>
        <v>Cassandra Brandow</v>
      </c>
      <c r="W6631" s="3" t="str">
        <f>IFERROR((VLOOKUP(B6631,Returns!$A$3:$B$802,2,0)),"No")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VLOOKUP(M6632,People!$A$2:$B$5,2,0)</f>
        <v>Anna Andreadi</v>
      </c>
      <c r="W6632" s="3" t="str">
        <f>IFERROR((VLOOKUP(B6632,Returns!$A$3:$B$802,2,0)),"No")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VLOOKUP(M6633,People!$A$2:$B$5,2,0)</f>
        <v>Anna Andreadi</v>
      </c>
      <c r="W6633" s="3" t="str">
        <f>IFERROR((VLOOKUP(B6633,Returns!$A$3:$B$802,2,0)),"No")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VLOOKUP(M6634,People!$A$2:$B$5,2,0)</f>
        <v>Kelly Williams</v>
      </c>
      <c r="W6634" s="3" t="str">
        <f>IFERROR((VLOOKUP(B6634,Returns!$A$3:$B$802,2,0)),"No")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VLOOKUP(M6635,People!$A$2:$B$5,2,0)</f>
        <v>Anna Andreadi</v>
      </c>
      <c r="W6635" s="3" t="str">
        <f>IFERROR((VLOOKUP(B6635,Returns!$A$3:$B$802,2,0)),"No")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VLOOKUP(M6636,People!$A$2:$B$5,2,0)</f>
        <v>Cassandra Brandow</v>
      </c>
      <c r="W6636" s="3" t="str">
        <f>IFERROR((VLOOKUP(B6636,Returns!$A$3:$B$802,2,0)),"No")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VLOOKUP(M6637,People!$A$2:$B$5,2,0)</f>
        <v>Cassandra Brandow</v>
      </c>
      <c r="W6637" s="3" t="str">
        <f>IFERROR((VLOOKUP(B6637,Returns!$A$3:$B$802,2,0)),"No")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VLOOKUP(M6638,People!$A$2:$B$5,2,0)</f>
        <v>Cassandra Brandow</v>
      </c>
      <c r="W6638" s="3" t="str">
        <f>IFERROR((VLOOKUP(B6638,Returns!$A$3:$B$802,2,0)),"No")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VLOOKUP(M6639,People!$A$2:$B$5,2,0)</f>
        <v>Chuck Magee</v>
      </c>
      <c r="W6639" s="3" t="str">
        <f>IFERROR((VLOOKUP(B6639,Returns!$A$3:$B$802,2,0)),"No")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VLOOKUP(M6640,People!$A$2:$B$5,2,0)</f>
        <v>Chuck Magee</v>
      </c>
      <c r="W6640" s="3" t="str">
        <f>IFERROR((VLOOKUP(B6640,Returns!$A$3:$B$802,2,0)),"No")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VLOOKUP(M6641,People!$A$2:$B$5,2,0)</f>
        <v>Chuck Magee</v>
      </c>
      <c r="W6641" s="3" t="str">
        <f>IFERROR((VLOOKUP(B6641,Returns!$A$3:$B$802,2,0)),"No")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VLOOKUP(M6642,People!$A$2:$B$5,2,0)</f>
        <v>Kelly Williams</v>
      </c>
      <c r="W6642" s="3" t="str">
        <f>IFERROR((VLOOKUP(B6642,Returns!$A$3:$B$802,2,0)),"No")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VLOOKUP(M6643,People!$A$2:$B$5,2,0)</f>
        <v>Kelly Williams</v>
      </c>
      <c r="W6643" s="3" t="str">
        <f>IFERROR((VLOOKUP(B6643,Returns!$A$3:$B$802,2,0)),"No")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VLOOKUP(M6644,People!$A$2:$B$5,2,0)</f>
        <v>Kelly Williams</v>
      </c>
      <c r="W6644" s="3" t="str">
        <f>IFERROR((VLOOKUP(B6644,Returns!$A$3:$B$802,2,0)),"No")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VLOOKUP(M6645,People!$A$2:$B$5,2,0)</f>
        <v>Anna Andreadi</v>
      </c>
      <c r="W6645" s="3" t="str">
        <f>IFERROR((VLOOKUP(B6645,Returns!$A$3:$B$802,2,0)),"No")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VLOOKUP(M6646,People!$A$2:$B$5,2,0)</f>
        <v>Anna Andreadi</v>
      </c>
      <c r="W6646" s="3" t="str">
        <f>IFERROR((VLOOKUP(B6646,Returns!$A$3:$B$802,2,0)),"No")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VLOOKUP(M6647,People!$A$2:$B$5,2,0)</f>
        <v>Anna Andreadi</v>
      </c>
      <c r="W6647" s="3" t="str">
        <f>IFERROR((VLOOKUP(B6647,Returns!$A$3:$B$802,2,0)),"No")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VLOOKUP(M6648,People!$A$2:$B$5,2,0)</f>
        <v>Anna Andreadi</v>
      </c>
      <c r="W6648" s="3" t="str">
        <f>IFERROR((VLOOKUP(B6648,Returns!$A$3:$B$802,2,0)),"No")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VLOOKUP(M6649,People!$A$2:$B$5,2,0)</f>
        <v>Anna Andreadi</v>
      </c>
      <c r="W6649" s="3" t="str">
        <f>IFERROR((VLOOKUP(B6649,Returns!$A$3:$B$802,2,0)),"No")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VLOOKUP(M6650,People!$A$2:$B$5,2,0)</f>
        <v>Kelly Williams</v>
      </c>
      <c r="W6650" s="3" t="str">
        <f>IFERROR((VLOOKUP(B6650,Returns!$A$3:$B$802,2,0)),"No")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VLOOKUP(M6651,People!$A$2:$B$5,2,0)</f>
        <v>Kelly Williams</v>
      </c>
      <c r="W6651" s="3" t="str">
        <f>IFERROR((VLOOKUP(B6651,Returns!$A$3:$B$802,2,0)),"No")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VLOOKUP(M6652,People!$A$2:$B$5,2,0)</f>
        <v>Kelly Williams</v>
      </c>
      <c r="W6652" s="3" t="str">
        <f>IFERROR((VLOOKUP(B6652,Returns!$A$3:$B$802,2,0)),"No")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VLOOKUP(M6653,People!$A$2:$B$5,2,0)</f>
        <v>Kelly Williams</v>
      </c>
      <c r="W6653" s="3" t="str">
        <f>IFERROR((VLOOKUP(B6653,Returns!$A$3:$B$802,2,0)),"No")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VLOOKUP(M6654,People!$A$2:$B$5,2,0)</f>
        <v>Kelly Williams</v>
      </c>
      <c r="W6654" s="3" t="str">
        <f>IFERROR((VLOOKUP(B6654,Returns!$A$3:$B$802,2,0)),"No")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VLOOKUP(M6655,People!$A$2:$B$5,2,0)</f>
        <v>Kelly Williams</v>
      </c>
      <c r="W6655" s="3" t="str">
        <f>IFERROR((VLOOKUP(B6655,Returns!$A$3:$B$802,2,0)),"No")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VLOOKUP(M6656,People!$A$2:$B$5,2,0)</f>
        <v>Anna Andreadi</v>
      </c>
      <c r="W6656" s="3" t="str">
        <f>IFERROR((VLOOKUP(B6656,Returns!$A$3:$B$802,2,0)),"No")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VLOOKUP(M6657,People!$A$2:$B$5,2,0)</f>
        <v>Anna Andreadi</v>
      </c>
      <c r="W6657" s="3" t="str">
        <f>IFERROR((VLOOKUP(B6657,Returns!$A$3:$B$802,2,0)),"No")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VLOOKUP(M6658,People!$A$2:$B$5,2,0)</f>
        <v>Anna Andreadi</v>
      </c>
      <c r="W6658" s="3" t="str">
        <f>IFERROR((VLOOKUP(B6658,Returns!$A$3:$B$802,2,0)),"No")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VLOOKUP(M6659,People!$A$2:$B$5,2,0)</f>
        <v>Anna Andreadi</v>
      </c>
      <c r="W6659" s="3" t="str">
        <f>IFERROR((VLOOKUP(B6659,Returns!$A$3:$B$802,2,0)),"No")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VLOOKUP(M6660,People!$A$2:$B$5,2,0)</f>
        <v>Anna Andreadi</v>
      </c>
      <c r="W6660" s="3" t="str">
        <f>IFERROR((VLOOKUP(B6660,Returns!$A$3:$B$802,2,0)),"No")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VLOOKUP(M6661,People!$A$2:$B$5,2,0)</f>
        <v>Anna Andreadi</v>
      </c>
      <c r="W6661" s="3" t="str">
        <f>IFERROR((VLOOKUP(B6661,Returns!$A$3:$B$802,2,0)),"No")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VLOOKUP(M6662,People!$A$2:$B$5,2,0)</f>
        <v>Chuck Magee</v>
      </c>
      <c r="W6662" s="3" t="str">
        <f>IFERROR((VLOOKUP(B6662,Returns!$A$3:$B$802,2,0)),"No")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VLOOKUP(M6663,People!$A$2:$B$5,2,0)</f>
        <v>Chuck Magee</v>
      </c>
      <c r="W6663" s="3" t="str">
        <f>IFERROR((VLOOKUP(B6663,Returns!$A$3:$B$802,2,0)),"No")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VLOOKUP(M6664,People!$A$2:$B$5,2,0)</f>
        <v>Chuck Magee</v>
      </c>
      <c r="W6664" s="3" t="str">
        <f>IFERROR((VLOOKUP(B6664,Returns!$A$3:$B$802,2,0)),"No")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VLOOKUP(M6665,People!$A$2:$B$5,2,0)</f>
        <v>Cassandra Brandow</v>
      </c>
      <c r="W6665" s="3" t="str">
        <f>IFERROR((VLOOKUP(B6665,Returns!$A$3:$B$802,2,0)),"No")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VLOOKUP(M6666,People!$A$2:$B$5,2,0)</f>
        <v>Cassandra Brandow</v>
      </c>
      <c r="W6666" s="3" t="str">
        <f>IFERROR((VLOOKUP(B6666,Returns!$A$3:$B$802,2,0)),"No")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VLOOKUP(M6667,People!$A$2:$B$5,2,0)</f>
        <v>Kelly Williams</v>
      </c>
      <c r="W6667" s="3" t="str">
        <f>IFERROR((VLOOKUP(B6667,Returns!$A$3:$B$802,2,0)),"No")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VLOOKUP(M6668,People!$A$2:$B$5,2,0)</f>
        <v>Chuck Magee</v>
      </c>
      <c r="W6668" s="3" t="str">
        <f>IFERROR((VLOOKUP(B6668,Returns!$A$3:$B$802,2,0)),"No")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VLOOKUP(M6669,People!$A$2:$B$5,2,0)</f>
        <v>Chuck Magee</v>
      </c>
      <c r="W6669" s="3" t="str">
        <f>IFERROR((VLOOKUP(B6669,Returns!$A$3:$B$802,2,0)),"No")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VLOOKUP(M6670,People!$A$2:$B$5,2,0)</f>
        <v>Chuck Magee</v>
      </c>
      <c r="W6670" s="3" t="str">
        <f>IFERROR((VLOOKUP(B6670,Returns!$A$3:$B$802,2,0)),"No")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VLOOKUP(M6671,People!$A$2:$B$5,2,0)</f>
        <v>Chuck Magee</v>
      </c>
      <c r="W6671" s="3" t="str">
        <f>IFERROR((VLOOKUP(B6671,Returns!$A$3:$B$802,2,0)),"No")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VLOOKUP(M6672,People!$A$2:$B$5,2,0)</f>
        <v>Cassandra Brandow</v>
      </c>
      <c r="W6672" s="3" t="str">
        <f>IFERROR((VLOOKUP(B6672,Returns!$A$3:$B$802,2,0)),"No")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VLOOKUP(M6673,People!$A$2:$B$5,2,0)</f>
        <v>Anna Andreadi</v>
      </c>
      <c r="W6673" s="3" t="str">
        <f>IFERROR((VLOOKUP(B6673,Returns!$A$3:$B$802,2,0)),"No")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VLOOKUP(M6674,People!$A$2:$B$5,2,0)</f>
        <v>Anna Andreadi</v>
      </c>
      <c r="W6674" s="3" t="str">
        <f>IFERROR((VLOOKUP(B6674,Returns!$A$3:$B$802,2,0)),"No")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VLOOKUP(M6675,People!$A$2:$B$5,2,0)</f>
        <v>Cassandra Brandow</v>
      </c>
      <c r="W6675" s="3" t="str">
        <f>IFERROR((VLOOKUP(B6675,Returns!$A$3:$B$802,2,0)),"No")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VLOOKUP(M6676,People!$A$2:$B$5,2,0)</f>
        <v>Kelly Williams</v>
      </c>
      <c r="W6676" s="3" t="str">
        <f>IFERROR((VLOOKUP(B6676,Returns!$A$3:$B$802,2,0)),"No")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VLOOKUP(M6677,People!$A$2:$B$5,2,0)</f>
        <v>Kelly Williams</v>
      </c>
      <c r="W6677" s="3" t="str">
        <f>IFERROR((VLOOKUP(B6677,Returns!$A$3:$B$802,2,0)),"No")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VLOOKUP(M6678,People!$A$2:$B$5,2,0)</f>
        <v>Kelly Williams</v>
      </c>
      <c r="W6678" s="3" t="str">
        <f>IFERROR((VLOOKUP(B6678,Returns!$A$3:$B$802,2,0)),"No")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VLOOKUP(M6679,People!$A$2:$B$5,2,0)</f>
        <v>Kelly Williams</v>
      </c>
      <c r="W6679" s="3" t="str">
        <f>IFERROR((VLOOKUP(B6679,Returns!$A$3:$B$802,2,0)),"No")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VLOOKUP(M6680,People!$A$2:$B$5,2,0)</f>
        <v>Anna Andreadi</v>
      </c>
      <c r="W6680" s="3" t="str">
        <f>IFERROR((VLOOKUP(B6680,Returns!$A$3:$B$802,2,0)),"No")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VLOOKUP(M6681,People!$A$2:$B$5,2,0)</f>
        <v>Chuck Magee</v>
      </c>
      <c r="W6681" s="3" t="str">
        <f>IFERROR((VLOOKUP(B6681,Returns!$A$3:$B$802,2,0)),"No")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VLOOKUP(M6682,People!$A$2:$B$5,2,0)</f>
        <v>Chuck Magee</v>
      </c>
      <c r="W6682" s="3" t="str">
        <f>IFERROR((VLOOKUP(B6682,Returns!$A$3:$B$802,2,0)),"No")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VLOOKUP(M6683,People!$A$2:$B$5,2,0)</f>
        <v>Chuck Magee</v>
      </c>
      <c r="W6683" s="3" t="str">
        <f>IFERROR((VLOOKUP(B6683,Returns!$A$3:$B$802,2,0)),"No")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VLOOKUP(M6684,People!$A$2:$B$5,2,0)</f>
        <v>Kelly Williams</v>
      </c>
      <c r="W6684" s="3" t="str">
        <f>IFERROR((VLOOKUP(B6684,Returns!$A$3:$B$802,2,0)),"No")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VLOOKUP(M6685,People!$A$2:$B$5,2,0)</f>
        <v>Anna Andreadi</v>
      </c>
      <c r="W6685" s="3" t="str">
        <f>IFERROR((VLOOKUP(B6685,Returns!$A$3:$B$802,2,0)),"No")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VLOOKUP(M6686,People!$A$2:$B$5,2,0)</f>
        <v>Kelly Williams</v>
      </c>
      <c r="W6686" s="3" t="str">
        <f>IFERROR((VLOOKUP(B6686,Returns!$A$3:$B$802,2,0)),"No")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VLOOKUP(M6687,People!$A$2:$B$5,2,0)</f>
        <v>Kelly Williams</v>
      </c>
      <c r="W6687" s="3" t="str">
        <f>IFERROR((VLOOKUP(B6687,Returns!$A$3:$B$802,2,0)),"No")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VLOOKUP(M6688,People!$A$2:$B$5,2,0)</f>
        <v>Kelly Williams</v>
      </c>
      <c r="W6688" s="3" t="str">
        <f>IFERROR((VLOOKUP(B6688,Returns!$A$3:$B$802,2,0)),"No")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VLOOKUP(M6689,People!$A$2:$B$5,2,0)</f>
        <v>Anna Andreadi</v>
      </c>
      <c r="W6689" s="3" t="str">
        <f>IFERROR((VLOOKUP(B6689,Returns!$A$3:$B$802,2,0)),"No")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VLOOKUP(M6690,People!$A$2:$B$5,2,0)</f>
        <v>Anna Andreadi</v>
      </c>
      <c r="W6690" s="3" t="str">
        <f>IFERROR((VLOOKUP(B6690,Returns!$A$3:$B$802,2,0)),"No")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VLOOKUP(M6691,People!$A$2:$B$5,2,0)</f>
        <v>Kelly Williams</v>
      </c>
      <c r="W6691" s="3" t="str">
        <f>IFERROR((VLOOKUP(B6691,Returns!$A$3:$B$802,2,0)),"No")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VLOOKUP(M6692,People!$A$2:$B$5,2,0)</f>
        <v>Kelly Williams</v>
      </c>
      <c r="W6692" s="3" t="str">
        <f>IFERROR((VLOOKUP(B6692,Returns!$A$3:$B$802,2,0)),"No")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VLOOKUP(M6693,People!$A$2:$B$5,2,0)</f>
        <v>Kelly Williams</v>
      </c>
      <c r="W6693" s="3" t="str">
        <f>IFERROR((VLOOKUP(B6693,Returns!$A$3:$B$802,2,0)),"No")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VLOOKUP(M6694,People!$A$2:$B$5,2,0)</f>
        <v>Cassandra Brandow</v>
      </c>
      <c r="W6694" s="3" t="str">
        <f>IFERROR((VLOOKUP(B6694,Returns!$A$3:$B$802,2,0)),"No")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VLOOKUP(M6695,People!$A$2:$B$5,2,0)</f>
        <v>Chuck Magee</v>
      </c>
      <c r="W6695" s="3" t="str">
        <f>IFERROR((VLOOKUP(B6695,Returns!$A$3:$B$802,2,0)),"No")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VLOOKUP(M6696,People!$A$2:$B$5,2,0)</f>
        <v>Kelly Williams</v>
      </c>
      <c r="W6696" s="3" t="str">
        <f>IFERROR((VLOOKUP(B6696,Returns!$A$3:$B$802,2,0)),"No")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VLOOKUP(M6697,People!$A$2:$B$5,2,0)</f>
        <v>Chuck Magee</v>
      </c>
      <c r="W6697" s="3" t="str">
        <f>IFERROR((VLOOKUP(B6697,Returns!$A$3:$B$802,2,0)),"No")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VLOOKUP(M6698,People!$A$2:$B$5,2,0)</f>
        <v>Chuck Magee</v>
      </c>
      <c r="W6698" s="3" t="str">
        <f>IFERROR((VLOOKUP(B6698,Returns!$A$3:$B$802,2,0)),"No")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VLOOKUP(M6699,People!$A$2:$B$5,2,0)</f>
        <v>Chuck Magee</v>
      </c>
      <c r="W6699" s="3" t="str">
        <f>IFERROR((VLOOKUP(B6699,Returns!$A$3:$B$802,2,0)),"No")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VLOOKUP(M6700,People!$A$2:$B$5,2,0)</f>
        <v>Anna Andreadi</v>
      </c>
      <c r="W6700" s="3" t="str">
        <f>IFERROR((VLOOKUP(B6700,Returns!$A$3:$B$802,2,0)),"No")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VLOOKUP(M6701,People!$A$2:$B$5,2,0)</f>
        <v>Anna Andreadi</v>
      </c>
      <c r="W6701" s="3" t="str">
        <f>IFERROR((VLOOKUP(B6701,Returns!$A$3:$B$802,2,0)),"No")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VLOOKUP(M6702,People!$A$2:$B$5,2,0)</f>
        <v>Anna Andreadi</v>
      </c>
      <c r="W6702" s="3" t="str">
        <f>IFERROR((VLOOKUP(B6702,Returns!$A$3:$B$802,2,0)),"No")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VLOOKUP(M6703,People!$A$2:$B$5,2,0)</f>
        <v>Cassandra Brandow</v>
      </c>
      <c r="W6703" s="3" t="str">
        <f>IFERROR((VLOOKUP(B6703,Returns!$A$3:$B$802,2,0)),"No")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VLOOKUP(M6704,People!$A$2:$B$5,2,0)</f>
        <v>Cassandra Brandow</v>
      </c>
      <c r="W6704" s="3" t="str">
        <f>IFERROR((VLOOKUP(B6704,Returns!$A$3:$B$802,2,0)),"No")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VLOOKUP(M6705,People!$A$2:$B$5,2,0)</f>
        <v>Anna Andreadi</v>
      </c>
      <c r="W6705" s="3" t="str">
        <f>IFERROR((VLOOKUP(B6705,Returns!$A$3:$B$802,2,0)),"No")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VLOOKUP(M6706,People!$A$2:$B$5,2,0)</f>
        <v>Anna Andreadi</v>
      </c>
      <c r="W6706" s="3" t="str">
        <f>IFERROR((VLOOKUP(B6706,Returns!$A$3:$B$802,2,0)),"No")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VLOOKUP(M6707,People!$A$2:$B$5,2,0)</f>
        <v>Anna Andreadi</v>
      </c>
      <c r="W6707" s="3" t="str">
        <f>IFERROR((VLOOKUP(B6707,Returns!$A$3:$B$802,2,0)),"No")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VLOOKUP(M6708,People!$A$2:$B$5,2,0)</f>
        <v>Cassandra Brandow</v>
      </c>
      <c r="W6708" s="3" t="str">
        <f>IFERROR((VLOOKUP(B6708,Returns!$A$3:$B$802,2,0)),"No")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VLOOKUP(M6709,People!$A$2:$B$5,2,0)</f>
        <v>Chuck Magee</v>
      </c>
      <c r="W6709" s="3" t="str">
        <f>IFERROR((VLOOKUP(B6709,Returns!$A$3:$B$802,2,0)),"No")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VLOOKUP(M6710,People!$A$2:$B$5,2,0)</f>
        <v>Anna Andreadi</v>
      </c>
      <c r="W6710" s="3" t="str">
        <f>IFERROR((VLOOKUP(B6710,Returns!$A$3:$B$802,2,0)),"No")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VLOOKUP(M6711,People!$A$2:$B$5,2,0)</f>
        <v>Anna Andreadi</v>
      </c>
      <c r="W6711" s="3" t="str">
        <f>IFERROR((VLOOKUP(B6711,Returns!$A$3:$B$802,2,0)),"No")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VLOOKUP(M6712,People!$A$2:$B$5,2,0)</f>
        <v>Anna Andreadi</v>
      </c>
      <c r="W6712" s="3" t="str">
        <f>IFERROR((VLOOKUP(B6712,Returns!$A$3:$B$802,2,0)),"No")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VLOOKUP(M6713,People!$A$2:$B$5,2,0)</f>
        <v>Chuck Magee</v>
      </c>
      <c r="W6713" s="3" t="str">
        <f>IFERROR((VLOOKUP(B6713,Returns!$A$3:$B$802,2,0)),"No")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VLOOKUP(M6714,People!$A$2:$B$5,2,0)</f>
        <v>Kelly Williams</v>
      </c>
      <c r="W6714" s="3" t="str">
        <f>IFERROR((VLOOKUP(B6714,Returns!$A$3:$B$802,2,0)),"No")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VLOOKUP(M6715,People!$A$2:$B$5,2,0)</f>
        <v>Kelly Williams</v>
      </c>
      <c r="W6715" s="3" t="str">
        <f>IFERROR((VLOOKUP(B6715,Returns!$A$3:$B$802,2,0)),"No")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VLOOKUP(M6716,People!$A$2:$B$5,2,0)</f>
        <v>Kelly Williams</v>
      </c>
      <c r="W6716" s="3" t="str">
        <f>IFERROR((VLOOKUP(B6716,Returns!$A$3:$B$802,2,0)),"No")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VLOOKUP(M6717,People!$A$2:$B$5,2,0)</f>
        <v>Kelly Williams</v>
      </c>
      <c r="W6717" s="3" t="str">
        <f>IFERROR((VLOOKUP(B6717,Returns!$A$3:$B$802,2,0)),"No")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VLOOKUP(M6718,People!$A$2:$B$5,2,0)</f>
        <v>Cassandra Brandow</v>
      </c>
      <c r="W6718" s="3" t="str">
        <f>IFERROR((VLOOKUP(B6718,Returns!$A$3:$B$802,2,0)),"No")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VLOOKUP(M6719,People!$A$2:$B$5,2,0)</f>
        <v>Cassandra Brandow</v>
      </c>
      <c r="W6719" s="3" t="str">
        <f>IFERROR((VLOOKUP(B6719,Returns!$A$3:$B$802,2,0)),"No")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VLOOKUP(M6720,People!$A$2:$B$5,2,0)</f>
        <v>Cassandra Brandow</v>
      </c>
      <c r="W6720" s="3" t="str">
        <f>IFERROR((VLOOKUP(B6720,Returns!$A$3:$B$802,2,0)),"No")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VLOOKUP(M6721,People!$A$2:$B$5,2,0)</f>
        <v>Cassandra Brandow</v>
      </c>
      <c r="W6721" s="3" t="str">
        <f>IFERROR((VLOOKUP(B6721,Returns!$A$3:$B$802,2,0)),"No")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VLOOKUP(M6722,People!$A$2:$B$5,2,0)</f>
        <v>Anna Andreadi</v>
      </c>
      <c r="W6722" s="3" t="str">
        <f>IFERROR((VLOOKUP(B6722,Returns!$A$3:$B$802,2,0)),"No")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VLOOKUP(M6723,People!$A$2:$B$5,2,0)</f>
        <v>Anna Andreadi</v>
      </c>
      <c r="W6723" s="3" t="str">
        <f>IFERROR((VLOOKUP(B6723,Returns!$A$3:$B$802,2,0)),"No")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VLOOKUP(M6724,People!$A$2:$B$5,2,0)</f>
        <v>Anna Andreadi</v>
      </c>
      <c r="W6724" s="3" t="str">
        <f>IFERROR((VLOOKUP(B6724,Returns!$A$3:$B$802,2,0)),"No")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VLOOKUP(M6725,People!$A$2:$B$5,2,0)</f>
        <v>Chuck Magee</v>
      </c>
      <c r="W6725" s="3" t="str">
        <f>IFERROR((VLOOKUP(B6725,Returns!$A$3:$B$802,2,0)),"No")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VLOOKUP(M6726,People!$A$2:$B$5,2,0)</f>
        <v>Anna Andreadi</v>
      </c>
      <c r="W6726" s="3" t="str">
        <f>IFERROR((VLOOKUP(B6726,Returns!$A$3:$B$802,2,0)),"No")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VLOOKUP(M6727,People!$A$2:$B$5,2,0)</f>
        <v>Anna Andreadi</v>
      </c>
      <c r="W6727" s="3" t="str">
        <f>IFERROR((VLOOKUP(B6727,Returns!$A$3:$B$802,2,0)),"No")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VLOOKUP(M6728,People!$A$2:$B$5,2,0)</f>
        <v>Anna Andreadi</v>
      </c>
      <c r="W6728" s="3" t="str">
        <f>IFERROR((VLOOKUP(B6728,Returns!$A$3:$B$802,2,0)),"No")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VLOOKUP(M6729,People!$A$2:$B$5,2,0)</f>
        <v>Kelly Williams</v>
      </c>
      <c r="W6729" s="3" t="str">
        <f>IFERROR((VLOOKUP(B6729,Returns!$A$3:$B$802,2,0)),"No")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VLOOKUP(M6730,People!$A$2:$B$5,2,0)</f>
        <v>Cassandra Brandow</v>
      </c>
      <c r="W6730" s="3" t="str">
        <f>IFERROR((VLOOKUP(B6730,Returns!$A$3:$B$802,2,0)),"No")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VLOOKUP(M6731,People!$A$2:$B$5,2,0)</f>
        <v>Cassandra Brandow</v>
      </c>
      <c r="W6731" s="3" t="str">
        <f>IFERROR((VLOOKUP(B6731,Returns!$A$3:$B$802,2,0)),"No")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VLOOKUP(M6732,People!$A$2:$B$5,2,0)</f>
        <v>Cassandra Brandow</v>
      </c>
      <c r="W6732" s="3" t="str">
        <f>IFERROR((VLOOKUP(B6732,Returns!$A$3:$B$802,2,0)),"No")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VLOOKUP(M6733,People!$A$2:$B$5,2,0)</f>
        <v>Cassandra Brandow</v>
      </c>
      <c r="W6733" s="3" t="str">
        <f>IFERROR((VLOOKUP(B6733,Returns!$A$3:$B$802,2,0)),"No")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VLOOKUP(M6734,People!$A$2:$B$5,2,0)</f>
        <v>Anna Andreadi</v>
      </c>
      <c r="W6734" s="3" t="str">
        <f>IFERROR((VLOOKUP(B6734,Returns!$A$3:$B$802,2,0)),"No")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VLOOKUP(M6735,People!$A$2:$B$5,2,0)</f>
        <v>Anna Andreadi</v>
      </c>
      <c r="W6735" s="3" t="str">
        <f>IFERROR((VLOOKUP(B6735,Returns!$A$3:$B$802,2,0)),"No")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VLOOKUP(M6736,People!$A$2:$B$5,2,0)</f>
        <v>Cassandra Brandow</v>
      </c>
      <c r="W6736" s="3" t="str">
        <f>IFERROR((VLOOKUP(B6736,Returns!$A$3:$B$802,2,0)),"No")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VLOOKUP(M6737,People!$A$2:$B$5,2,0)</f>
        <v>Anna Andreadi</v>
      </c>
      <c r="W6737" s="3" t="str">
        <f>IFERROR((VLOOKUP(B6737,Returns!$A$3:$B$802,2,0)),"No")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VLOOKUP(M6738,People!$A$2:$B$5,2,0)</f>
        <v>Anna Andreadi</v>
      </c>
      <c r="W6738" s="3" t="str">
        <f>IFERROR((VLOOKUP(B6738,Returns!$A$3:$B$802,2,0)),"No")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VLOOKUP(M6739,People!$A$2:$B$5,2,0)</f>
        <v>Anna Andreadi</v>
      </c>
      <c r="W6739" s="3" t="str">
        <f>IFERROR((VLOOKUP(B6739,Returns!$A$3:$B$802,2,0)),"No")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VLOOKUP(M6740,People!$A$2:$B$5,2,0)</f>
        <v>Anna Andreadi</v>
      </c>
      <c r="W6740" s="3" t="str">
        <f>IFERROR((VLOOKUP(B6740,Returns!$A$3:$B$802,2,0)),"No")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VLOOKUP(M6741,People!$A$2:$B$5,2,0)</f>
        <v>Kelly Williams</v>
      </c>
      <c r="W6741" s="3" t="str">
        <f>IFERROR((VLOOKUP(B6741,Returns!$A$3:$B$802,2,0)),"No")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VLOOKUP(M6742,People!$A$2:$B$5,2,0)</f>
        <v>Kelly Williams</v>
      </c>
      <c r="W6742" s="3" t="str">
        <f>IFERROR((VLOOKUP(B6742,Returns!$A$3:$B$802,2,0)),"No")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VLOOKUP(M6743,People!$A$2:$B$5,2,0)</f>
        <v>Kelly Williams</v>
      </c>
      <c r="W6743" s="3" t="str">
        <f>IFERROR((VLOOKUP(B6743,Returns!$A$3:$B$802,2,0)),"No")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VLOOKUP(M6744,People!$A$2:$B$5,2,0)</f>
        <v>Anna Andreadi</v>
      </c>
      <c r="W6744" s="3" t="str">
        <f>IFERROR((VLOOKUP(B6744,Returns!$A$3:$B$802,2,0)),"No")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VLOOKUP(M6745,People!$A$2:$B$5,2,0)</f>
        <v>Chuck Magee</v>
      </c>
      <c r="W6745" s="3" t="str">
        <f>IFERROR((VLOOKUP(B6745,Returns!$A$3:$B$802,2,0)),"No")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VLOOKUP(M6746,People!$A$2:$B$5,2,0)</f>
        <v>Chuck Magee</v>
      </c>
      <c r="W6746" s="3" t="str">
        <f>IFERROR((VLOOKUP(B6746,Returns!$A$3:$B$802,2,0)),"No")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VLOOKUP(M6747,People!$A$2:$B$5,2,0)</f>
        <v>Chuck Magee</v>
      </c>
      <c r="W6747" s="3" t="str">
        <f>IFERROR((VLOOKUP(B6747,Returns!$A$3:$B$802,2,0)),"No")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VLOOKUP(M6748,People!$A$2:$B$5,2,0)</f>
        <v>Chuck Magee</v>
      </c>
      <c r="W6748" s="3" t="str">
        <f>IFERROR((VLOOKUP(B6748,Returns!$A$3:$B$802,2,0)),"No")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VLOOKUP(M6749,People!$A$2:$B$5,2,0)</f>
        <v>Chuck Magee</v>
      </c>
      <c r="W6749" s="3" t="str">
        <f>IFERROR((VLOOKUP(B6749,Returns!$A$3:$B$802,2,0)),"No")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VLOOKUP(M6750,People!$A$2:$B$5,2,0)</f>
        <v>Chuck Magee</v>
      </c>
      <c r="W6750" s="3" t="str">
        <f>IFERROR((VLOOKUP(B6750,Returns!$A$3:$B$802,2,0)),"No")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VLOOKUP(M6751,People!$A$2:$B$5,2,0)</f>
        <v>Chuck Magee</v>
      </c>
      <c r="W6751" s="3" t="str">
        <f>IFERROR((VLOOKUP(B6751,Returns!$A$3:$B$802,2,0)),"No")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VLOOKUP(M6752,People!$A$2:$B$5,2,0)</f>
        <v>Chuck Magee</v>
      </c>
      <c r="W6752" s="3" t="str">
        <f>IFERROR((VLOOKUP(B6752,Returns!$A$3:$B$802,2,0)),"No")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VLOOKUP(M6753,People!$A$2:$B$5,2,0)</f>
        <v>Chuck Magee</v>
      </c>
      <c r="W6753" s="3" t="str">
        <f>IFERROR((VLOOKUP(B6753,Returns!$A$3:$B$802,2,0)),"No")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VLOOKUP(M6754,People!$A$2:$B$5,2,0)</f>
        <v>Chuck Magee</v>
      </c>
      <c r="W6754" s="3" t="str">
        <f>IFERROR((VLOOKUP(B6754,Returns!$A$3:$B$802,2,0)),"No")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VLOOKUP(M6755,People!$A$2:$B$5,2,0)</f>
        <v>Chuck Magee</v>
      </c>
      <c r="W6755" s="3" t="str">
        <f>IFERROR((VLOOKUP(B6755,Returns!$A$3:$B$802,2,0)),"No")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VLOOKUP(M6756,People!$A$2:$B$5,2,0)</f>
        <v>Chuck Magee</v>
      </c>
      <c r="W6756" s="3" t="str">
        <f>IFERROR((VLOOKUP(B6756,Returns!$A$3:$B$802,2,0)),"No")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VLOOKUP(M6757,People!$A$2:$B$5,2,0)</f>
        <v>Chuck Magee</v>
      </c>
      <c r="W6757" s="3" t="str">
        <f>IFERROR((VLOOKUP(B6757,Returns!$A$3:$B$802,2,0)),"No")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VLOOKUP(M6758,People!$A$2:$B$5,2,0)</f>
        <v>Chuck Magee</v>
      </c>
      <c r="W6758" s="3" t="str">
        <f>IFERROR((VLOOKUP(B6758,Returns!$A$3:$B$802,2,0)),"No")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VLOOKUP(M6759,People!$A$2:$B$5,2,0)</f>
        <v>Chuck Magee</v>
      </c>
      <c r="W6759" s="3" t="str">
        <f>IFERROR((VLOOKUP(B6759,Returns!$A$3:$B$802,2,0)),"No")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VLOOKUP(M6760,People!$A$2:$B$5,2,0)</f>
        <v>Chuck Magee</v>
      </c>
      <c r="W6760" s="3" t="str">
        <f>IFERROR((VLOOKUP(B6760,Returns!$A$3:$B$802,2,0)),"No")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VLOOKUP(M6761,People!$A$2:$B$5,2,0)</f>
        <v>Cassandra Brandow</v>
      </c>
      <c r="W6761" s="3" t="str">
        <f>IFERROR((VLOOKUP(B6761,Returns!$A$3:$B$802,2,0)),"No")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VLOOKUP(M6762,People!$A$2:$B$5,2,0)</f>
        <v>Chuck Magee</v>
      </c>
      <c r="W6762" s="3" t="str">
        <f>IFERROR((VLOOKUP(B6762,Returns!$A$3:$B$802,2,0)),"No")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VLOOKUP(M6763,People!$A$2:$B$5,2,0)</f>
        <v>Chuck Magee</v>
      </c>
      <c r="W6763" s="3" t="str">
        <f>IFERROR((VLOOKUP(B6763,Returns!$A$3:$B$802,2,0)),"No")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VLOOKUP(M6764,People!$A$2:$B$5,2,0)</f>
        <v>Kelly Williams</v>
      </c>
      <c r="W6764" s="3" t="str">
        <f>IFERROR((VLOOKUP(B6764,Returns!$A$3:$B$802,2,0)),"No")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VLOOKUP(M6765,People!$A$2:$B$5,2,0)</f>
        <v>Kelly Williams</v>
      </c>
      <c r="W6765" s="3" t="str">
        <f>IFERROR((VLOOKUP(B6765,Returns!$A$3:$B$802,2,0)),"No")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VLOOKUP(M6766,People!$A$2:$B$5,2,0)</f>
        <v>Kelly Williams</v>
      </c>
      <c r="W6766" s="3" t="str">
        <f>IFERROR((VLOOKUP(B6766,Returns!$A$3:$B$802,2,0)),"No")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VLOOKUP(M6767,People!$A$2:$B$5,2,0)</f>
        <v>Kelly Williams</v>
      </c>
      <c r="W6767" s="3" t="str">
        <f>IFERROR((VLOOKUP(B6767,Returns!$A$3:$B$802,2,0)),"No")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VLOOKUP(M6768,People!$A$2:$B$5,2,0)</f>
        <v>Kelly Williams</v>
      </c>
      <c r="W6768" s="3" t="str">
        <f>IFERROR((VLOOKUP(B6768,Returns!$A$3:$B$802,2,0)),"No")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VLOOKUP(M6769,People!$A$2:$B$5,2,0)</f>
        <v>Kelly Williams</v>
      </c>
      <c r="W6769" s="3" t="str">
        <f>IFERROR((VLOOKUP(B6769,Returns!$A$3:$B$802,2,0)),"No")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VLOOKUP(M6770,People!$A$2:$B$5,2,0)</f>
        <v>Chuck Magee</v>
      </c>
      <c r="W6770" s="3" t="str">
        <f>IFERROR((VLOOKUP(B6770,Returns!$A$3:$B$802,2,0)),"No")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VLOOKUP(M6771,People!$A$2:$B$5,2,0)</f>
        <v>Cassandra Brandow</v>
      </c>
      <c r="W6771" s="3" t="str">
        <f>IFERROR((VLOOKUP(B6771,Returns!$A$3:$B$802,2,0)),"No")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VLOOKUP(M6772,People!$A$2:$B$5,2,0)</f>
        <v>Anna Andreadi</v>
      </c>
      <c r="W6772" s="3" t="str">
        <f>IFERROR((VLOOKUP(B6772,Returns!$A$3:$B$802,2,0)),"No")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VLOOKUP(M6773,People!$A$2:$B$5,2,0)</f>
        <v>Anna Andreadi</v>
      </c>
      <c r="W6773" s="3" t="str">
        <f>IFERROR((VLOOKUP(B6773,Returns!$A$3:$B$802,2,0)),"No")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VLOOKUP(M6774,People!$A$2:$B$5,2,0)</f>
        <v>Anna Andreadi</v>
      </c>
      <c r="W6774" s="3" t="str">
        <f>IFERROR((VLOOKUP(B6774,Returns!$A$3:$B$802,2,0)),"No")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VLOOKUP(M6775,People!$A$2:$B$5,2,0)</f>
        <v>Anna Andreadi</v>
      </c>
      <c r="W6775" s="3" t="str">
        <f>IFERROR((VLOOKUP(B6775,Returns!$A$3:$B$802,2,0)),"No")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VLOOKUP(M6776,People!$A$2:$B$5,2,0)</f>
        <v>Anna Andreadi</v>
      </c>
      <c r="W6776" s="3" t="str">
        <f>IFERROR((VLOOKUP(B6776,Returns!$A$3:$B$802,2,0)),"No")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VLOOKUP(M6777,People!$A$2:$B$5,2,0)</f>
        <v>Chuck Magee</v>
      </c>
      <c r="W6777" s="3" t="str">
        <f>IFERROR((VLOOKUP(B6777,Returns!$A$3:$B$802,2,0)),"No")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VLOOKUP(M6778,People!$A$2:$B$5,2,0)</f>
        <v>Kelly Williams</v>
      </c>
      <c r="W6778" s="3" t="str">
        <f>IFERROR((VLOOKUP(B6778,Returns!$A$3:$B$802,2,0)),"No")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VLOOKUP(M6779,People!$A$2:$B$5,2,0)</f>
        <v>Chuck Magee</v>
      </c>
      <c r="W6779" s="3" t="str">
        <f>IFERROR((VLOOKUP(B6779,Returns!$A$3:$B$802,2,0)),"No")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VLOOKUP(M6780,People!$A$2:$B$5,2,0)</f>
        <v>Chuck Magee</v>
      </c>
      <c r="W6780" s="3" t="str">
        <f>IFERROR((VLOOKUP(B6780,Returns!$A$3:$B$802,2,0)),"No")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VLOOKUP(M6781,People!$A$2:$B$5,2,0)</f>
        <v>Chuck Magee</v>
      </c>
      <c r="W6781" s="3" t="str">
        <f>IFERROR((VLOOKUP(B6781,Returns!$A$3:$B$802,2,0)),"No")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VLOOKUP(M6782,People!$A$2:$B$5,2,0)</f>
        <v>Chuck Magee</v>
      </c>
      <c r="W6782" s="3" t="str">
        <f>IFERROR((VLOOKUP(B6782,Returns!$A$3:$B$802,2,0)),"No")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VLOOKUP(M6783,People!$A$2:$B$5,2,0)</f>
        <v>Chuck Magee</v>
      </c>
      <c r="W6783" s="3" t="str">
        <f>IFERROR((VLOOKUP(B6783,Returns!$A$3:$B$802,2,0)),"No")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VLOOKUP(M6784,People!$A$2:$B$5,2,0)</f>
        <v>Chuck Magee</v>
      </c>
      <c r="W6784" s="3" t="str">
        <f>IFERROR((VLOOKUP(B6784,Returns!$A$3:$B$802,2,0)),"No")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VLOOKUP(M6785,People!$A$2:$B$5,2,0)</f>
        <v>Chuck Magee</v>
      </c>
      <c r="W6785" s="3" t="str">
        <f>IFERROR((VLOOKUP(B6785,Returns!$A$3:$B$802,2,0)),"No")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VLOOKUP(M6786,People!$A$2:$B$5,2,0)</f>
        <v>Chuck Magee</v>
      </c>
      <c r="W6786" s="3" t="str">
        <f>IFERROR((VLOOKUP(B6786,Returns!$A$3:$B$802,2,0)),"No")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VLOOKUP(M6787,People!$A$2:$B$5,2,0)</f>
        <v>Chuck Magee</v>
      </c>
      <c r="W6787" s="3" t="str">
        <f>IFERROR((VLOOKUP(B6787,Returns!$A$3:$B$802,2,0)),"No")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VLOOKUP(M6788,People!$A$2:$B$5,2,0)</f>
        <v>Chuck Magee</v>
      </c>
      <c r="W6788" s="3" t="str">
        <f>IFERROR((VLOOKUP(B6788,Returns!$A$3:$B$802,2,0)),"No")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VLOOKUP(M6789,People!$A$2:$B$5,2,0)</f>
        <v>Cassandra Brandow</v>
      </c>
      <c r="W6789" s="3" t="str">
        <f>IFERROR((VLOOKUP(B6789,Returns!$A$3:$B$802,2,0)),"No")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VLOOKUP(M6790,People!$A$2:$B$5,2,0)</f>
        <v>Cassandra Brandow</v>
      </c>
      <c r="W6790" s="3" t="str">
        <f>IFERROR((VLOOKUP(B6790,Returns!$A$3:$B$802,2,0)),"No")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VLOOKUP(M6791,People!$A$2:$B$5,2,0)</f>
        <v>Cassandra Brandow</v>
      </c>
      <c r="W6791" s="3" t="str">
        <f>IFERROR((VLOOKUP(B6791,Returns!$A$3:$B$802,2,0)),"No")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VLOOKUP(M6792,People!$A$2:$B$5,2,0)</f>
        <v>Anna Andreadi</v>
      </c>
      <c r="W6792" s="3" t="str">
        <f>IFERROR((VLOOKUP(B6792,Returns!$A$3:$B$802,2,0)),"No")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VLOOKUP(M6793,People!$A$2:$B$5,2,0)</f>
        <v>Anna Andreadi</v>
      </c>
      <c r="W6793" s="3" t="str">
        <f>IFERROR((VLOOKUP(B6793,Returns!$A$3:$B$802,2,0)),"No")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VLOOKUP(M6794,People!$A$2:$B$5,2,0)</f>
        <v>Chuck Magee</v>
      </c>
      <c r="W6794" s="3" t="str">
        <f>IFERROR((VLOOKUP(B6794,Returns!$A$3:$B$802,2,0)),"No")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VLOOKUP(M6795,People!$A$2:$B$5,2,0)</f>
        <v>Kelly Williams</v>
      </c>
      <c r="W6795" s="3" t="str">
        <f>IFERROR((VLOOKUP(B6795,Returns!$A$3:$B$802,2,0)),"No")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VLOOKUP(M6796,People!$A$2:$B$5,2,0)</f>
        <v>Kelly Williams</v>
      </c>
      <c r="W6796" s="3" t="str">
        <f>IFERROR((VLOOKUP(B6796,Returns!$A$3:$B$802,2,0)),"No")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VLOOKUP(M6797,People!$A$2:$B$5,2,0)</f>
        <v>Kelly Williams</v>
      </c>
      <c r="W6797" s="3" t="str">
        <f>IFERROR((VLOOKUP(B6797,Returns!$A$3:$B$802,2,0)),"No")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VLOOKUP(M6798,People!$A$2:$B$5,2,0)</f>
        <v>Kelly Williams</v>
      </c>
      <c r="W6798" s="3" t="str">
        <f>IFERROR((VLOOKUP(B6798,Returns!$A$3:$B$802,2,0)),"No")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VLOOKUP(M6799,People!$A$2:$B$5,2,0)</f>
        <v>Kelly Williams</v>
      </c>
      <c r="W6799" s="3" t="str">
        <f>IFERROR((VLOOKUP(B6799,Returns!$A$3:$B$802,2,0)),"No")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VLOOKUP(M6800,People!$A$2:$B$5,2,0)</f>
        <v>Kelly Williams</v>
      </c>
      <c r="W6800" s="3" t="str">
        <f>IFERROR((VLOOKUP(B6800,Returns!$A$3:$B$802,2,0)),"No")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VLOOKUP(M6801,People!$A$2:$B$5,2,0)</f>
        <v>Anna Andreadi</v>
      </c>
      <c r="W6801" s="3" t="str">
        <f>IFERROR((VLOOKUP(B6801,Returns!$A$3:$B$802,2,0)),"No")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VLOOKUP(M6802,People!$A$2:$B$5,2,0)</f>
        <v>Anna Andreadi</v>
      </c>
      <c r="W6802" s="3" t="str">
        <f>IFERROR((VLOOKUP(B6802,Returns!$A$3:$B$802,2,0)),"No")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VLOOKUP(M6803,People!$A$2:$B$5,2,0)</f>
        <v>Anna Andreadi</v>
      </c>
      <c r="W6803" s="3" t="str">
        <f>IFERROR((VLOOKUP(B6803,Returns!$A$3:$B$802,2,0)),"No")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VLOOKUP(M6804,People!$A$2:$B$5,2,0)</f>
        <v>Anna Andreadi</v>
      </c>
      <c r="W6804" s="3" t="str">
        <f>IFERROR((VLOOKUP(B6804,Returns!$A$3:$B$802,2,0)),"No")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VLOOKUP(M6805,People!$A$2:$B$5,2,0)</f>
        <v>Anna Andreadi</v>
      </c>
      <c r="W6805" s="3" t="str">
        <f>IFERROR((VLOOKUP(B6805,Returns!$A$3:$B$802,2,0)),"No")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VLOOKUP(M6806,People!$A$2:$B$5,2,0)</f>
        <v>Anna Andreadi</v>
      </c>
      <c r="W6806" s="3" t="str">
        <f>IFERROR((VLOOKUP(B6806,Returns!$A$3:$B$802,2,0)),"No")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VLOOKUP(M6807,People!$A$2:$B$5,2,0)</f>
        <v>Cassandra Brandow</v>
      </c>
      <c r="W6807" s="3" t="str">
        <f>IFERROR((VLOOKUP(B6807,Returns!$A$3:$B$802,2,0)),"No")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VLOOKUP(M6808,People!$A$2:$B$5,2,0)</f>
        <v>Anna Andreadi</v>
      </c>
      <c r="W6808" s="3" t="str">
        <f>IFERROR((VLOOKUP(B6808,Returns!$A$3:$B$802,2,0)),"No")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VLOOKUP(M6809,People!$A$2:$B$5,2,0)</f>
        <v>Kelly Williams</v>
      </c>
      <c r="W6809" s="3" t="str">
        <f>IFERROR((VLOOKUP(B6809,Returns!$A$3:$B$802,2,0)),"No")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VLOOKUP(M6810,People!$A$2:$B$5,2,0)</f>
        <v>Kelly Williams</v>
      </c>
      <c r="W6810" s="3" t="str">
        <f>IFERROR((VLOOKUP(B6810,Returns!$A$3:$B$802,2,0)),"No")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VLOOKUP(M6811,People!$A$2:$B$5,2,0)</f>
        <v>Chuck Magee</v>
      </c>
      <c r="W6811" s="3" t="str">
        <f>IFERROR((VLOOKUP(B6811,Returns!$A$3:$B$802,2,0)),"No")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VLOOKUP(M6812,People!$A$2:$B$5,2,0)</f>
        <v>Chuck Magee</v>
      </c>
      <c r="W6812" s="3" t="str">
        <f>IFERROR((VLOOKUP(B6812,Returns!$A$3:$B$802,2,0)),"No")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VLOOKUP(M6813,People!$A$2:$B$5,2,0)</f>
        <v>Chuck Magee</v>
      </c>
      <c r="W6813" s="3" t="str">
        <f>IFERROR((VLOOKUP(B6813,Returns!$A$3:$B$802,2,0)),"No")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VLOOKUP(M6814,People!$A$2:$B$5,2,0)</f>
        <v>Chuck Magee</v>
      </c>
      <c r="W6814" s="3" t="str">
        <f>IFERROR((VLOOKUP(B6814,Returns!$A$3:$B$802,2,0)),"No")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VLOOKUP(M6815,People!$A$2:$B$5,2,0)</f>
        <v>Chuck Magee</v>
      </c>
      <c r="W6815" s="3" t="str">
        <f>IFERROR((VLOOKUP(B6815,Returns!$A$3:$B$802,2,0)),"No")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VLOOKUP(M6816,People!$A$2:$B$5,2,0)</f>
        <v>Chuck Magee</v>
      </c>
      <c r="W6816" s="3" t="str">
        <f>IFERROR((VLOOKUP(B6816,Returns!$A$3:$B$802,2,0)),"No")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VLOOKUP(M6817,People!$A$2:$B$5,2,0)</f>
        <v>Anna Andreadi</v>
      </c>
      <c r="W6817" s="3" t="str">
        <f>IFERROR((VLOOKUP(B6817,Returns!$A$3:$B$802,2,0)),"No")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VLOOKUP(M6818,People!$A$2:$B$5,2,0)</f>
        <v>Anna Andreadi</v>
      </c>
      <c r="W6818" s="3" t="str">
        <f>IFERROR((VLOOKUP(B6818,Returns!$A$3:$B$802,2,0)),"No")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VLOOKUP(M6819,People!$A$2:$B$5,2,0)</f>
        <v>Anna Andreadi</v>
      </c>
      <c r="W6819" s="3" t="str">
        <f>IFERROR((VLOOKUP(B6819,Returns!$A$3:$B$802,2,0)),"No")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VLOOKUP(M6820,People!$A$2:$B$5,2,0)</f>
        <v>Kelly Williams</v>
      </c>
      <c r="W6820" s="3" t="str">
        <f>IFERROR((VLOOKUP(B6820,Returns!$A$3:$B$802,2,0)),"No")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VLOOKUP(M6821,People!$A$2:$B$5,2,0)</f>
        <v>Kelly Williams</v>
      </c>
      <c r="W6821" s="3" t="str">
        <f>IFERROR((VLOOKUP(B6821,Returns!$A$3:$B$802,2,0)),"No")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VLOOKUP(M6822,People!$A$2:$B$5,2,0)</f>
        <v>Kelly Williams</v>
      </c>
      <c r="W6822" s="3" t="str">
        <f>IFERROR((VLOOKUP(B6822,Returns!$A$3:$B$802,2,0)),"No")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VLOOKUP(M6823,People!$A$2:$B$5,2,0)</f>
        <v>Kelly Williams</v>
      </c>
      <c r="W6823" s="3" t="str">
        <f>IFERROR((VLOOKUP(B6823,Returns!$A$3:$B$802,2,0)),"No")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VLOOKUP(M6824,People!$A$2:$B$5,2,0)</f>
        <v>Anna Andreadi</v>
      </c>
      <c r="W6824" s="3" t="str">
        <f>IFERROR((VLOOKUP(B6824,Returns!$A$3:$B$802,2,0)),"No")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VLOOKUP(M6825,People!$A$2:$B$5,2,0)</f>
        <v>Cassandra Brandow</v>
      </c>
      <c r="W6825" s="3" t="str">
        <f>IFERROR((VLOOKUP(B6825,Returns!$A$3:$B$802,2,0)),"No")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VLOOKUP(M6826,People!$A$2:$B$5,2,0)</f>
        <v>Cassandra Brandow</v>
      </c>
      <c r="W6826" s="3" t="str">
        <f>IFERROR((VLOOKUP(B6826,Returns!$A$3:$B$802,2,0)),"No")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VLOOKUP(M6827,People!$A$2:$B$5,2,0)</f>
        <v>Kelly Williams</v>
      </c>
      <c r="W6827" s="3" t="str">
        <f>IFERROR((VLOOKUP(B6827,Returns!$A$3:$B$802,2,0)),"No")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VLOOKUP(M6828,People!$A$2:$B$5,2,0)</f>
        <v>Kelly Williams</v>
      </c>
      <c r="W6828" s="3" t="str">
        <f>IFERROR((VLOOKUP(B6828,Returns!$A$3:$B$802,2,0)),"No")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VLOOKUP(M6829,People!$A$2:$B$5,2,0)</f>
        <v>Kelly Williams</v>
      </c>
      <c r="W6829" s="3" t="str">
        <f>IFERROR((VLOOKUP(B6829,Returns!$A$3:$B$802,2,0)),"No")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VLOOKUP(M6830,People!$A$2:$B$5,2,0)</f>
        <v>Kelly Williams</v>
      </c>
      <c r="W6830" s="3" t="str">
        <f>IFERROR((VLOOKUP(B6830,Returns!$A$3:$B$802,2,0)),"No")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VLOOKUP(M6831,People!$A$2:$B$5,2,0)</f>
        <v>Kelly Williams</v>
      </c>
      <c r="W6831" s="3" t="str">
        <f>IFERROR((VLOOKUP(B6831,Returns!$A$3:$B$802,2,0)),"No")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VLOOKUP(M6832,People!$A$2:$B$5,2,0)</f>
        <v>Chuck Magee</v>
      </c>
      <c r="W6832" s="3" t="str">
        <f>IFERROR((VLOOKUP(B6832,Returns!$A$3:$B$802,2,0)),"No")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VLOOKUP(M6833,People!$A$2:$B$5,2,0)</f>
        <v>Chuck Magee</v>
      </c>
      <c r="W6833" s="3" t="str">
        <f>IFERROR((VLOOKUP(B6833,Returns!$A$3:$B$802,2,0)),"No")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VLOOKUP(M6834,People!$A$2:$B$5,2,0)</f>
        <v>Kelly Williams</v>
      </c>
      <c r="W6834" s="3" t="str">
        <f>IFERROR((VLOOKUP(B6834,Returns!$A$3:$B$802,2,0)),"No")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VLOOKUP(M6835,People!$A$2:$B$5,2,0)</f>
        <v>Anna Andreadi</v>
      </c>
      <c r="W6835" s="3" t="str">
        <f>IFERROR((VLOOKUP(B6835,Returns!$A$3:$B$802,2,0)),"No")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VLOOKUP(M6836,People!$A$2:$B$5,2,0)</f>
        <v>Anna Andreadi</v>
      </c>
      <c r="W6836" s="3" t="str">
        <f>IFERROR((VLOOKUP(B6836,Returns!$A$3:$B$802,2,0)),"No")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VLOOKUP(M6837,People!$A$2:$B$5,2,0)</f>
        <v>Anna Andreadi</v>
      </c>
      <c r="W6837" s="3" t="str">
        <f>IFERROR((VLOOKUP(B6837,Returns!$A$3:$B$802,2,0)),"No")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VLOOKUP(M6838,People!$A$2:$B$5,2,0)</f>
        <v>Anna Andreadi</v>
      </c>
      <c r="W6838" s="3" t="str">
        <f>IFERROR((VLOOKUP(B6838,Returns!$A$3:$B$802,2,0)),"No")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VLOOKUP(M6839,People!$A$2:$B$5,2,0)</f>
        <v>Chuck Magee</v>
      </c>
      <c r="W6839" s="3" t="str">
        <f>IFERROR((VLOOKUP(B6839,Returns!$A$3:$B$802,2,0)),"No")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VLOOKUP(M6840,People!$A$2:$B$5,2,0)</f>
        <v>Anna Andreadi</v>
      </c>
      <c r="W6840" s="3" t="str">
        <f>IFERROR((VLOOKUP(B6840,Returns!$A$3:$B$802,2,0)),"No")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VLOOKUP(M6841,People!$A$2:$B$5,2,0)</f>
        <v>Anna Andreadi</v>
      </c>
      <c r="W6841" s="3" t="str">
        <f>IFERROR((VLOOKUP(B6841,Returns!$A$3:$B$802,2,0)),"No")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VLOOKUP(M6842,People!$A$2:$B$5,2,0)</f>
        <v>Chuck Magee</v>
      </c>
      <c r="W6842" s="3" t="str">
        <f>IFERROR((VLOOKUP(B6842,Returns!$A$3:$B$802,2,0)),"No")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VLOOKUP(M6843,People!$A$2:$B$5,2,0)</f>
        <v>Cassandra Brandow</v>
      </c>
      <c r="W6843" s="3" t="str">
        <f>IFERROR((VLOOKUP(B6843,Returns!$A$3:$B$802,2,0)),"No")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VLOOKUP(M6844,People!$A$2:$B$5,2,0)</f>
        <v>Cassandra Brandow</v>
      </c>
      <c r="W6844" s="3" t="str">
        <f>IFERROR((VLOOKUP(B6844,Returns!$A$3:$B$802,2,0)),"No")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VLOOKUP(M6845,People!$A$2:$B$5,2,0)</f>
        <v>Cassandra Brandow</v>
      </c>
      <c r="W6845" s="3" t="str">
        <f>IFERROR((VLOOKUP(B6845,Returns!$A$3:$B$802,2,0)),"No")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VLOOKUP(M6846,People!$A$2:$B$5,2,0)</f>
        <v>Cassandra Brandow</v>
      </c>
      <c r="W6846" s="3" t="str">
        <f>IFERROR((VLOOKUP(B6846,Returns!$A$3:$B$802,2,0)),"No")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VLOOKUP(M6847,People!$A$2:$B$5,2,0)</f>
        <v>Anna Andreadi</v>
      </c>
      <c r="W6847" s="3" t="str">
        <f>IFERROR((VLOOKUP(B6847,Returns!$A$3:$B$802,2,0)),"No")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VLOOKUP(M6848,People!$A$2:$B$5,2,0)</f>
        <v>Anna Andreadi</v>
      </c>
      <c r="W6848" s="3" t="str">
        <f>IFERROR((VLOOKUP(B6848,Returns!$A$3:$B$802,2,0)),"No")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VLOOKUP(M6849,People!$A$2:$B$5,2,0)</f>
        <v>Anna Andreadi</v>
      </c>
      <c r="W6849" s="3" t="str">
        <f>IFERROR((VLOOKUP(B6849,Returns!$A$3:$B$802,2,0)),"No")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VLOOKUP(M6850,People!$A$2:$B$5,2,0)</f>
        <v>Kelly Williams</v>
      </c>
      <c r="W6850" s="3" t="str">
        <f>IFERROR((VLOOKUP(B6850,Returns!$A$3:$B$802,2,0)),"No")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VLOOKUP(M6851,People!$A$2:$B$5,2,0)</f>
        <v>Anna Andreadi</v>
      </c>
      <c r="W6851" s="3" t="str">
        <f>IFERROR((VLOOKUP(B6851,Returns!$A$3:$B$802,2,0)),"No")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VLOOKUP(M6852,People!$A$2:$B$5,2,0)</f>
        <v>Kelly Williams</v>
      </c>
      <c r="W6852" s="3" t="str">
        <f>IFERROR((VLOOKUP(B6852,Returns!$A$3:$B$802,2,0)),"No")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VLOOKUP(M6853,People!$A$2:$B$5,2,0)</f>
        <v>Kelly Williams</v>
      </c>
      <c r="W6853" s="3" t="str">
        <f>IFERROR((VLOOKUP(B6853,Returns!$A$3:$B$802,2,0)),"No")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VLOOKUP(M6854,People!$A$2:$B$5,2,0)</f>
        <v>Cassandra Brandow</v>
      </c>
      <c r="W6854" s="3" t="str">
        <f>IFERROR((VLOOKUP(B6854,Returns!$A$3:$B$802,2,0)),"No")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VLOOKUP(M6855,People!$A$2:$B$5,2,0)</f>
        <v>Cassandra Brandow</v>
      </c>
      <c r="W6855" s="3" t="str">
        <f>IFERROR((VLOOKUP(B6855,Returns!$A$3:$B$802,2,0)),"No")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VLOOKUP(M6856,People!$A$2:$B$5,2,0)</f>
        <v>Cassandra Brandow</v>
      </c>
      <c r="W6856" s="3" t="str">
        <f>IFERROR((VLOOKUP(B6856,Returns!$A$3:$B$802,2,0)),"No")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VLOOKUP(M6857,People!$A$2:$B$5,2,0)</f>
        <v>Cassandra Brandow</v>
      </c>
      <c r="W6857" s="3" t="str">
        <f>IFERROR((VLOOKUP(B6857,Returns!$A$3:$B$802,2,0)),"No")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VLOOKUP(M6858,People!$A$2:$B$5,2,0)</f>
        <v>Cassandra Brandow</v>
      </c>
      <c r="W6858" s="3" t="str">
        <f>IFERROR((VLOOKUP(B6858,Returns!$A$3:$B$802,2,0)),"No")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VLOOKUP(M6859,People!$A$2:$B$5,2,0)</f>
        <v>Anna Andreadi</v>
      </c>
      <c r="W6859" s="3" t="str">
        <f>IFERROR((VLOOKUP(B6859,Returns!$A$3:$B$802,2,0)),"No")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VLOOKUP(M6860,People!$A$2:$B$5,2,0)</f>
        <v>Anna Andreadi</v>
      </c>
      <c r="W6860" s="3" t="str">
        <f>IFERROR((VLOOKUP(B6860,Returns!$A$3:$B$802,2,0)),"No")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VLOOKUP(M6861,People!$A$2:$B$5,2,0)</f>
        <v>Anna Andreadi</v>
      </c>
      <c r="W6861" s="3" t="str">
        <f>IFERROR((VLOOKUP(B6861,Returns!$A$3:$B$802,2,0)),"No")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VLOOKUP(M6862,People!$A$2:$B$5,2,0)</f>
        <v>Anna Andreadi</v>
      </c>
      <c r="W6862" s="3" t="str">
        <f>IFERROR((VLOOKUP(B6862,Returns!$A$3:$B$802,2,0)),"No")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VLOOKUP(M6863,People!$A$2:$B$5,2,0)</f>
        <v>Anna Andreadi</v>
      </c>
      <c r="W6863" s="3" t="str">
        <f>IFERROR((VLOOKUP(B6863,Returns!$A$3:$B$802,2,0)),"No")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VLOOKUP(M6864,People!$A$2:$B$5,2,0)</f>
        <v>Anna Andreadi</v>
      </c>
      <c r="W6864" s="3" t="str">
        <f>IFERROR((VLOOKUP(B6864,Returns!$A$3:$B$802,2,0)),"No")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VLOOKUP(M6865,People!$A$2:$B$5,2,0)</f>
        <v>Kelly Williams</v>
      </c>
      <c r="W6865" s="3" t="str">
        <f>IFERROR((VLOOKUP(B6865,Returns!$A$3:$B$802,2,0)),"No")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VLOOKUP(M6866,People!$A$2:$B$5,2,0)</f>
        <v>Anna Andreadi</v>
      </c>
      <c r="W6866" s="3" t="str">
        <f>IFERROR((VLOOKUP(B6866,Returns!$A$3:$B$802,2,0)),"No")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VLOOKUP(M6867,People!$A$2:$B$5,2,0)</f>
        <v>Anna Andreadi</v>
      </c>
      <c r="W6867" s="3" t="str">
        <f>IFERROR((VLOOKUP(B6867,Returns!$A$3:$B$802,2,0)),"No")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VLOOKUP(M6868,People!$A$2:$B$5,2,0)</f>
        <v>Anna Andreadi</v>
      </c>
      <c r="W6868" s="3" t="str">
        <f>IFERROR((VLOOKUP(B6868,Returns!$A$3:$B$802,2,0)),"No")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VLOOKUP(M6869,People!$A$2:$B$5,2,0)</f>
        <v>Anna Andreadi</v>
      </c>
      <c r="W6869" s="3" t="str">
        <f>IFERROR((VLOOKUP(B6869,Returns!$A$3:$B$802,2,0)),"No")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VLOOKUP(M6870,People!$A$2:$B$5,2,0)</f>
        <v>Anna Andreadi</v>
      </c>
      <c r="W6870" s="3" t="str">
        <f>IFERROR((VLOOKUP(B6870,Returns!$A$3:$B$802,2,0)),"No")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VLOOKUP(M6871,People!$A$2:$B$5,2,0)</f>
        <v>Anna Andreadi</v>
      </c>
      <c r="W6871" s="3" t="str">
        <f>IFERROR((VLOOKUP(B6871,Returns!$A$3:$B$802,2,0)),"No")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VLOOKUP(M6872,People!$A$2:$B$5,2,0)</f>
        <v>Anna Andreadi</v>
      </c>
      <c r="W6872" s="3" t="str">
        <f>IFERROR((VLOOKUP(B6872,Returns!$A$3:$B$802,2,0)),"No")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VLOOKUP(M6873,People!$A$2:$B$5,2,0)</f>
        <v>Kelly Williams</v>
      </c>
      <c r="W6873" s="3" t="str">
        <f>IFERROR((VLOOKUP(B6873,Returns!$A$3:$B$802,2,0)),"No")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VLOOKUP(M6874,People!$A$2:$B$5,2,0)</f>
        <v>Anna Andreadi</v>
      </c>
      <c r="W6874" s="3" t="str">
        <f>IFERROR((VLOOKUP(B6874,Returns!$A$3:$B$802,2,0)),"No")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VLOOKUP(M6875,People!$A$2:$B$5,2,0)</f>
        <v>Kelly Williams</v>
      </c>
      <c r="W6875" s="3" t="str">
        <f>IFERROR((VLOOKUP(B6875,Returns!$A$3:$B$802,2,0)),"No")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VLOOKUP(M6876,People!$A$2:$B$5,2,0)</f>
        <v>Kelly Williams</v>
      </c>
      <c r="W6876" s="3" t="str">
        <f>IFERROR((VLOOKUP(B6876,Returns!$A$3:$B$802,2,0)),"No")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VLOOKUP(M6877,People!$A$2:$B$5,2,0)</f>
        <v>Cassandra Brandow</v>
      </c>
      <c r="W6877" s="3" t="str">
        <f>IFERROR((VLOOKUP(B6877,Returns!$A$3:$B$802,2,0)),"No")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VLOOKUP(M6878,People!$A$2:$B$5,2,0)</f>
        <v>Cassandra Brandow</v>
      </c>
      <c r="W6878" s="3" t="str">
        <f>IFERROR((VLOOKUP(B6878,Returns!$A$3:$B$802,2,0)),"No")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VLOOKUP(M6879,People!$A$2:$B$5,2,0)</f>
        <v>Kelly Williams</v>
      </c>
      <c r="W6879" s="3" t="str">
        <f>IFERROR((VLOOKUP(B6879,Returns!$A$3:$B$802,2,0)),"No")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VLOOKUP(M6880,People!$A$2:$B$5,2,0)</f>
        <v>Kelly Williams</v>
      </c>
      <c r="W6880" s="3" t="str">
        <f>IFERROR((VLOOKUP(B6880,Returns!$A$3:$B$802,2,0)),"No")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VLOOKUP(M6881,People!$A$2:$B$5,2,0)</f>
        <v>Anna Andreadi</v>
      </c>
      <c r="W6881" s="3" t="str">
        <f>IFERROR((VLOOKUP(B6881,Returns!$A$3:$B$802,2,0)),"No")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VLOOKUP(M6882,People!$A$2:$B$5,2,0)</f>
        <v>Anna Andreadi</v>
      </c>
      <c r="W6882" s="3" t="str">
        <f>IFERROR((VLOOKUP(B6882,Returns!$A$3:$B$802,2,0)),"No")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VLOOKUP(M6883,People!$A$2:$B$5,2,0)</f>
        <v>Anna Andreadi</v>
      </c>
      <c r="W6883" s="3" t="str">
        <f>IFERROR((VLOOKUP(B6883,Returns!$A$3:$B$802,2,0)),"No")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VLOOKUP(M6884,People!$A$2:$B$5,2,0)</f>
        <v>Anna Andreadi</v>
      </c>
      <c r="W6884" s="3" t="str">
        <f>IFERROR((VLOOKUP(B6884,Returns!$A$3:$B$802,2,0)),"No")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VLOOKUP(M6885,People!$A$2:$B$5,2,0)</f>
        <v>Anna Andreadi</v>
      </c>
      <c r="W6885" s="3" t="str">
        <f>IFERROR((VLOOKUP(B6885,Returns!$A$3:$B$802,2,0)),"No")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VLOOKUP(M6886,People!$A$2:$B$5,2,0)</f>
        <v>Kelly Williams</v>
      </c>
      <c r="W6886" s="3" t="str">
        <f>IFERROR((VLOOKUP(B6886,Returns!$A$3:$B$802,2,0)),"No")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VLOOKUP(M6887,People!$A$2:$B$5,2,0)</f>
        <v>Chuck Magee</v>
      </c>
      <c r="W6887" s="3" t="str">
        <f>IFERROR((VLOOKUP(B6887,Returns!$A$3:$B$802,2,0)),"No")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VLOOKUP(M6888,People!$A$2:$B$5,2,0)</f>
        <v>Chuck Magee</v>
      </c>
      <c r="W6888" s="3" t="str">
        <f>IFERROR((VLOOKUP(B6888,Returns!$A$3:$B$802,2,0)),"No")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VLOOKUP(M6889,People!$A$2:$B$5,2,0)</f>
        <v>Anna Andreadi</v>
      </c>
      <c r="W6889" s="3" t="str">
        <f>IFERROR((VLOOKUP(B6889,Returns!$A$3:$B$802,2,0)),"No")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VLOOKUP(M6890,People!$A$2:$B$5,2,0)</f>
        <v>Anna Andreadi</v>
      </c>
      <c r="W6890" s="3" t="str">
        <f>IFERROR((VLOOKUP(B6890,Returns!$A$3:$B$802,2,0)),"No")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VLOOKUP(M6891,People!$A$2:$B$5,2,0)</f>
        <v>Cassandra Brandow</v>
      </c>
      <c r="W6891" s="3" t="str">
        <f>IFERROR((VLOOKUP(B6891,Returns!$A$3:$B$802,2,0)),"No")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VLOOKUP(M6892,People!$A$2:$B$5,2,0)</f>
        <v>Cassandra Brandow</v>
      </c>
      <c r="W6892" s="3" t="str">
        <f>IFERROR((VLOOKUP(B6892,Returns!$A$3:$B$802,2,0)),"No")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VLOOKUP(M6893,People!$A$2:$B$5,2,0)</f>
        <v>Cassandra Brandow</v>
      </c>
      <c r="W6893" s="3" t="str">
        <f>IFERROR((VLOOKUP(B6893,Returns!$A$3:$B$802,2,0)),"No")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VLOOKUP(M6894,People!$A$2:$B$5,2,0)</f>
        <v>Cassandra Brandow</v>
      </c>
      <c r="W6894" s="3" t="str">
        <f>IFERROR((VLOOKUP(B6894,Returns!$A$3:$B$802,2,0)),"No")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VLOOKUP(M6895,People!$A$2:$B$5,2,0)</f>
        <v>Cassandra Brandow</v>
      </c>
      <c r="W6895" s="3" t="str">
        <f>IFERROR((VLOOKUP(B6895,Returns!$A$3:$B$802,2,0)),"No")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VLOOKUP(M6896,People!$A$2:$B$5,2,0)</f>
        <v>Cassandra Brandow</v>
      </c>
      <c r="W6896" s="3" t="str">
        <f>IFERROR((VLOOKUP(B6896,Returns!$A$3:$B$802,2,0)),"No")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VLOOKUP(M6897,People!$A$2:$B$5,2,0)</f>
        <v>Cassandra Brandow</v>
      </c>
      <c r="W6897" s="3" t="str">
        <f>IFERROR((VLOOKUP(B6897,Returns!$A$3:$B$802,2,0)),"No")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VLOOKUP(M6898,People!$A$2:$B$5,2,0)</f>
        <v>Cassandra Brandow</v>
      </c>
      <c r="W6898" s="3" t="str">
        <f>IFERROR((VLOOKUP(B6898,Returns!$A$3:$B$802,2,0)),"No")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VLOOKUP(M6899,People!$A$2:$B$5,2,0)</f>
        <v>Chuck Magee</v>
      </c>
      <c r="W6899" s="3" t="str">
        <f>IFERROR((VLOOKUP(B6899,Returns!$A$3:$B$802,2,0)),"No")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VLOOKUP(M6900,People!$A$2:$B$5,2,0)</f>
        <v>Kelly Williams</v>
      </c>
      <c r="W6900" s="3" t="str">
        <f>IFERROR((VLOOKUP(B6900,Returns!$A$3:$B$802,2,0)),"No")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VLOOKUP(M6901,People!$A$2:$B$5,2,0)</f>
        <v>Kelly Williams</v>
      </c>
      <c r="W6901" s="3" t="str">
        <f>IFERROR((VLOOKUP(B6901,Returns!$A$3:$B$802,2,0)),"No")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VLOOKUP(M6902,People!$A$2:$B$5,2,0)</f>
        <v>Chuck Magee</v>
      </c>
      <c r="W6902" s="3" t="str">
        <f>IFERROR((VLOOKUP(B6902,Returns!$A$3:$B$802,2,0)),"No")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VLOOKUP(M6903,People!$A$2:$B$5,2,0)</f>
        <v>Anna Andreadi</v>
      </c>
      <c r="W6903" s="3" t="str">
        <f>IFERROR((VLOOKUP(B6903,Returns!$A$3:$B$802,2,0)),"No")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VLOOKUP(M6904,People!$A$2:$B$5,2,0)</f>
        <v>Kelly Williams</v>
      </c>
      <c r="W6904" s="3" t="str">
        <f>IFERROR((VLOOKUP(B6904,Returns!$A$3:$B$802,2,0)),"No")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VLOOKUP(M6905,People!$A$2:$B$5,2,0)</f>
        <v>Kelly Williams</v>
      </c>
      <c r="W6905" s="3" t="str">
        <f>IFERROR((VLOOKUP(B6905,Returns!$A$3:$B$802,2,0)),"No")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VLOOKUP(M6906,People!$A$2:$B$5,2,0)</f>
        <v>Kelly Williams</v>
      </c>
      <c r="W6906" s="3" t="str">
        <f>IFERROR((VLOOKUP(B6906,Returns!$A$3:$B$802,2,0)),"No")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VLOOKUP(M6907,People!$A$2:$B$5,2,0)</f>
        <v>Anna Andreadi</v>
      </c>
      <c r="W6907" s="3" t="str">
        <f>IFERROR((VLOOKUP(B6907,Returns!$A$3:$B$802,2,0)),"No")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VLOOKUP(M6908,People!$A$2:$B$5,2,0)</f>
        <v>Kelly Williams</v>
      </c>
      <c r="W6908" s="3" t="str">
        <f>IFERROR((VLOOKUP(B6908,Returns!$A$3:$B$802,2,0)),"No")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VLOOKUP(M6909,People!$A$2:$B$5,2,0)</f>
        <v>Anna Andreadi</v>
      </c>
      <c r="W6909" s="3" t="str">
        <f>IFERROR((VLOOKUP(B6909,Returns!$A$3:$B$802,2,0)),"No")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VLOOKUP(M6910,People!$A$2:$B$5,2,0)</f>
        <v>Cassandra Brandow</v>
      </c>
      <c r="W6910" s="3" t="str">
        <f>IFERROR((VLOOKUP(B6910,Returns!$A$3:$B$802,2,0)),"No")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VLOOKUP(M6911,People!$A$2:$B$5,2,0)</f>
        <v>Chuck Magee</v>
      </c>
      <c r="W6911" s="3" t="str">
        <f>IFERROR((VLOOKUP(B6911,Returns!$A$3:$B$802,2,0)),"No")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VLOOKUP(M6912,People!$A$2:$B$5,2,0)</f>
        <v>Anna Andreadi</v>
      </c>
      <c r="W6912" s="3" t="str">
        <f>IFERROR((VLOOKUP(B6912,Returns!$A$3:$B$802,2,0)),"No")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VLOOKUP(M6913,People!$A$2:$B$5,2,0)</f>
        <v>Anna Andreadi</v>
      </c>
      <c r="W6913" s="3" t="str">
        <f>IFERROR((VLOOKUP(B6913,Returns!$A$3:$B$802,2,0)),"No")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VLOOKUP(M6914,People!$A$2:$B$5,2,0)</f>
        <v>Anna Andreadi</v>
      </c>
      <c r="W6914" s="3" t="str">
        <f>IFERROR((VLOOKUP(B6914,Returns!$A$3:$B$802,2,0)),"No")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VLOOKUP(M6915,People!$A$2:$B$5,2,0)</f>
        <v>Cassandra Brandow</v>
      </c>
      <c r="W6915" s="3" t="str">
        <f>IFERROR((VLOOKUP(B6915,Returns!$A$3:$B$802,2,0)),"No")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VLOOKUP(M6916,People!$A$2:$B$5,2,0)</f>
        <v>Kelly Williams</v>
      </c>
      <c r="W6916" s="3" t="str">
        <f>IFERROR((VLOOKUP(B6916,Returns!$A$3:$B$802,2,0)),"No")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VLOOKUP(M6917,People!$A$2:$B$5,2,0)</f>
        <v>Kelly Williams</v>
      </c>
      <c r="W6917" s="3" t="str">
        <f>IFERROR((VLOOKUP(B6917,Returns!$A$3:$B$802,2,0)),"No")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VLOOKUP(M6918,People!$A$2:$B$5,2,0)</f>
        <v>Kelly Williams</v>
      </c>
      <c r="W6918" s="3" t="str">
        <f>IFERROR((VLOOKUP(B6918,Returns!$A$3:$B$802,2,0)),"No")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VLOOKUP(M6919,People!$A$2:$B$5,2,0)</f>
        <v>Anna Andreadi</v>
      </c>
      <c r="W6919" s="3" t="str">
        <f>IFERROR((VLOOKUP(B6919,Returns!$A$3:$B$802,2,0)),"No")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VLOOKUP(M6920,People!$A$2:$B$5,2,0)</f>
        <v>Anna Andreadi</v>
      </c>
      <c r="W6920" s="3" t="str">
        <f>IFERROR((VLOOKUP(B6920,Returns!$A$3:$B$802,2,0)),"No")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VLOOKUP(M6921,People!$A$2:$B$5,2,0)</f>
        <v>Chuck Magee</v>
      </c>
      <c r="W6921" s="3" t="str">
        <f>IFERROR((VLOOKUP(B6921,Returns!$A$3:$B$802,2,0)),"No")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VLOOKUP(M6922,People!$A$2:$B$5,2,0)</f>
        <v>Anna Andreadi</v>
      </c>
      <c r="W6922" s="3" t="str">
        <f>IFERROR((VLOOKUP(B6922,Returns!$A$3:$B$802,2,0)),"No")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VLOOKUP(M6923,People!$A$2:$B$5,2,0)</f>
        <v>Chuck Magee</v>
      </c>
      <c r="W6923" s="3" t="str">
        <f>IFERROR((VLOOKUP(B6923,Returns!$A$3:$B$802,2,0)),"No")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VLOOKUP(M6924,People!$A$2:$B$5,2,0)</f>
        <v>Cassandra Brandow</v>
      </c>
      <c r="W6924" s="3" t="str">
        <f>IFERROR((VLOOKUP(B6924,Returns!$A$3:$B$802,2,0)),"No")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VLOOKUP(M6925,People!$A$2:$B$5,2,0)</f>
        <v>Cassandra Brandow</v>
      </c>
      <c r="W6925" s="3" t="str">
        <f>IFERROR((VLOOKUP(B6925,Returns!$A$3:$B$802,2,0)),"No")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VLOOKUP(M6926,People!$A$2:$B$5,2,0)</f>
        <v>Chuck Magee</v>
      </c>
      <c r="W6926" s="3" t="str">
        <f>IFERROR((VLOOKUP(B6926,Returns!$A$3:$B$802,2,0)),"No")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VLOOKUP(M6927,People!$A$2:$B$5,2,0)</f>
        <v>Chuck Magee</v>
      </c>
      <c r="W6927" s="3" t="str">
        <f>IFERROR((VLOOKUP(B6927,Returns!$A$3:$B$802,2,0)),"No")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VLOOKUP(M6928,People!$A$2:$B$5,2,0)</f>
        <v>Anna Andreadi</v>
      </c>
      <c r="W6928" s="3" t="str">
        <f>IFERROR((VLOOKUP(B6928,Returns!$A$3:$B$802,2,0)),"No")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VLOOKUP(M6929,People!$A$2:$B$5,2,0)</f>
        <v>Anna Andreadi</v>
      </c>
      <c r="W6929" s="3" t="str">
        <f>IFERROR((VLOOKUP(B6929,Returns!$A$3:$B$802,2,0)),"No")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VLOOKUP(M6930,People!$A$2:$B$5,2,0)</f>
        <v>Anna Andreadi</v>
      </c>
      <c r="W6930" s="3" t="str">
        <f>IFERROR((VLOOKUP(B6930,Returns!$A$3:$B$802,2,0)),"No")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VLOOKUP(M6931,People!$A$2:$B$5,2,0)</f>
        <v>Anna Andreadi</v>
      </c>
      <c r="W6931" s="3" t="str">
        <f>IFERROR((VLOOKUP(B6931,Returns!$A$3:$B$802,2,0)),"No")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VLOOKUP(M6932,People!$A$2:$B$5,2,0)</f>
        <v>Anna Andreadi</v>
      </c>
      <c r="W6932" s="3" t="str">
        <f>IFERROR((VLOOKUP(B6932,Returns!$A$3:$B$802,2,0)),"No")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VLOOKUP(M6933,People!$A$2:$B$5,2,0)</f>
        <v>Chuck Magee</v>
      </c>
      <c r="W6933" s="3" t="str">
        <f>IFERROR((VLOOKUP(B6933,Returns!$A$3:$B$802,2,0)),"No")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VLOOKUP(M6934,People!$A$2:$B$5,2,0)</f>
        <v>Chuck Magee</v>
      </c>
      <c r="W6934" s="3" t="str">
        <f>IFERROR((VLOOKUP(B6934,Returns!$A$3:$B$802,2,0)),"No")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VLOOKUP(M6935,People!$A$2:$B$5,2,0)</f>
        <v>Chuck Magee</v>
      </c>
      <c r="W6935" s="3" t="str">
        <f>IFERROR((VLOOKUP(B6935,Returns!$A$3:$B$802,2,0)),"No")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VLOOKUP(M6936,People!$A$2:$B$5,2,0)</f>
        <v>Chuck Magee</v>
      </c>
      <c r="W6936" s="3" t="str">
        <f>IFERROR((VLOOKUP(B6936,Returns!$A$3:$B$802,2,0)),"No")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VLOOKUP(M6937,People!$A$2:$B$5,2,0)</f>
        <v>Kelly Williams</v>
      </c>
      <c r="W6937" s="3" t="str">
        <f>IFERROR((VLOOKUP(B6937,Returns!$A$3:$B$802,2,0)),"No")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VLOOKUP(M6938,People!$A$2:$B$5,2,0)</f>
        <v>Kelly Williams</v>
      </c>
      <c r="W6938" s="3" t="str">
        <f>IFERROR((VLOOKUP(B6938,Returns!$A$3:$B$802,2,0)),"No")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VLOOKUP(M6939,People!$A$2:$B$5,2,0)</f>
        <v>Kelly Williams</v>
      </c>
      <c r="W6939" s="3" t="str">
        <f>IFERROR((VLOOKUP(B6939,Returns!$A$3:$B$802,2,0)),"No")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VLOOKUP(M6940,People!$A$2:$B$5,2,0)</f>
        <v>Anna Andreadi</v>
      </c>
      <c r="W6940" s="3" t="str">
        <f>IFERROR((VLOOKUP(B6940,Returns!$A$3:$B$802,2,0)),"No")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VLOOKUP(M6941,People!$A$2:$B$5,2,0)</f>
        <v>Chuck Magee</v>
      </c>
      <c r="W6941" s="3" t="str">
        <f>IFERROR((VLOOKUP(B6941,Returns!$A$3:$B$802,2,0)),"No")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VLOOKUP(M6942,People!$A$2:$B$5,2,0)</f>
        <v>Chuck Magee</v>
      </c>
      <c r="W6942" s="3" t="str">
        <f>IFERROR((VLOOKUP(B6942,Returns!$A$3:$B$802,2,0)),"No")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VLOOKUP(M6943,People!$A$2:$B$5,2,0)</f>
        <v>Chuck Magee</v>
      </c>
      <c r="W6943" s="3" t="str">
        <f>IFERROR((VLOOKUP(B6943,Returns!$A$3:$B$802,2,0)),"No")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VLOOKUP(M6944,People!$A$2:$B$5,2,0)</f>
        <v>Chuck Magee</v>
      </c>
      <c r="W6944" s="3" t="str">
        <f>IFERROR((VLOOKUP(B6944,Returns!$A$3:$B$802,2,0)),"No")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VLOOKUP(M6945,People!$A$2:$B$5,2,0)</f>
        <v>Anna Andreadi</v>
      </c>
      <c r="W6945" s="3" t="str">
        <f>IFERROR((VLOOKUP(B6945,Returns!$A$3:$B$802,2,0)),"No")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VLOOKUP(M6946,People!$A$2:$B$5,2,0)</f>
        <v>Chuck Magee</v>
      </c>
      <c r="W6946" s="3" t="str">
        <f>IFERROR((VLOOKUP(B6946,Returns!$A$3:$B$802,2,0)),"No")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VLOOKUP(M6947,People!$A$2:$B$5,2,0)</f>
        <v>Chuck Magee</v>
      </c>
      <c r="W6947" s="3" t="str">
        <f>IFERROR((VLOOKUP(B6947,Returns!$A$3:$B$802,2,0)),"No")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VLOOKUP(M6948,People!$A$2:$B$5,2,0)</f>
        <v>Anna Andreadi</v>
      </c>
      <c r="W6948" s="3" t="str">
        <f>IFERROR((VLOOKUP(B6948,Returns!$A$3:$B$802,2,0)),"No")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VLOOKUP(M6949,People!$A$2:$B$5,2,0)</f>
        <v>Kelly Williams</v>
      </c>
      <c r="W6949" s="3" t="str">
        <f>IFERROR((VLOOKUP(B6949,Returns!$A$3:$B$802,2,0)),"No")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VLOOKUP(M6950,People!$A$2:$B$5,2,0)</f>
        <v>Kelly Williams</v>
      </c>
      <c r="W6950" s="3" t="str">
        <f>IFERROR((VLOOKUP(B6950,Returns!$A$3:$B$802,2,0)),"No")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VLOOKUP(M6951,People!$A$2:$B$5,2,0)</f>
        <v>Chuck Magee</v>
      </c>
      <c r="W6951" s="3" t="str">
        <f>IFERROR((VLOOKUP(B6951,Returns!$A$3:$B$802,2,0)),"No")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VLOOKUP(M6952,People!$A$2:$B$5,2,0)</f>
        <v>Chuck Magee</v>
      </c>
      <c r="W6952" s="3" t="str">
        <f>IFERROR((VLOOKUP(B6952,Returns!$A$3:$B$802,2,0)),"No")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VLOOKUP(M6953,People!$A$2:$B$5,2,0)</f>
        <v>Kelly Williams</v>
      </c>
      <c r="W6953" s="3" t="str">
        <f>IFERROR((VLOOKUP(B6953,Returns!$A$3:$B$802,2,0)),"No")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VLOOKUP(M6954,People!$A$2:$B$5,2,0)</f>
        <v>Anna Andreadi</v>
      </c>
      <c r="W6954" s="3" t="str">
        <f>IFERROR((VLOOKUP(B6954,Returns!$A$3:$B$802,2,0)),"No")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VLOOKUP(M6955,People!$A$2:$B$5,2,0)</f>
        <v>Anna Andreadi</v>
      </c>
      <c r="W6955" s="3" t="str">
        <f>IFERROR((VLOOKUP(B6955,Returns!$A$3:$B$802,2,0)),"No")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VLOOKUP(M6956,People!$A$2:$B$5,2,0)</f>
        <v>Anna Andreadi</v>
      </c>
      <c r="W6956" s="3" t="str">
        <f>IFERROR((VLOOKUP(B6956,Returns!$A$3:$B$802,2,0)),"No")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VLOOKUP(M6957,People!$A$2:$B$5,2,0)</f>
        <v>Anna Andreadi</v>
      </c>
      <c r="W6957" s="3" t="str">
        <f>IFERROR((VLOOKUP(B6957,Returns!$A$3:$B$802,2,0)),"No")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VLOOKUP(M6958,People!$A$2:$B$5,2,0)</f>
        <v>Cassandra Brandow</v>
      </c>
      <c r="W6958" s="3" t="str">
        <f>IFERROR((VLOOKUP(B6958,Returns!$A$3:$B$802,2,0)),"No")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VLOOKUP(M6959,People!$A$2:$B$5,2,0)</f>
        <v>Cassandra Brandow</v>
      </c>
      <c r="W6959" s="3" t="str">
        <f>IFERROR((VLOOKUP(B6959,Returns!$A$3:$B$802,2,0)),"No")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VLOOKUP(M6960,People!$A$2:$B$5,2,0)</f>
        <v>Anna Andreadi</v>
      </c>
      <c r="W6960" s="3" t="str">
        <f>IFERROR((VLOOKUP(B6960,Returns!$A$3:$B$802,2,0)),"No")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VLOOKUP(M6961,People!$A$2:$B$5,2,0)</f>
        <v>Anna Andreadi</v>
      </c>
      <c r="W6961" s="3" t="str">
        <f>IFERROR((VLOOKUP(B6961,Returns!$A$3:$B$802,2,0)),"No")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VLOOKUP(M6962,People!$A$2:$B$5,2,0)</f>
        <v>Anna Andreadi</v>
      </c>
      <c r="W6962" s="3" t="str">
        <f>IFERROR((VLOOKUP(B6962,Returns!$A$3:$B$802,2,0)),"No")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VLOOKUP(M6963,People!$A$2:$B$5,2,0)</f>
        <v>Anna Andreadi</v>
      </c>
      <c r="W6963" s="3" t="str">
        <f>IFERROR((VLOOKUP(B6963,Returns!$A$3:$B$802,2,0)),"No")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VLOOKUP(M6964,People!$A$2:$B$5,2,0)</f>
        <v>Cassandra Brandow</v>
      </c>
      <c r="W6964" s="3" t="str">
        <f>IFERROR((VLOOKUP(B6964,Returns!$A$3:$B$802,2,0)),"No")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VLOOKUP(M6965,People!$A$2:$B$5,2,0)</f>
        <v>Cassandra Brandow</v>
      </c>
      <c r="W6965" s="3" t="str">
        <f>IFERROR((VLOOKUP(B6965,Returns!$A$3:$B$802,2,0)),"No")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VLOOKUP(M6966,People!$A$2:$B$5,2,0)</f>
        <v>Cassandra Brandow</v>
      </c>
      <c r="W6966" s="3" t="str">
        <f>IFERROR((VLOOKUP(B6966,Returns!$A$3:$B$802,2,0)),"No")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VLOOKUP(M6967,People!$A$2:$B$5,2,0)</f>
        <v>Cassandra Brandow</v>
      </c>
      <c r="W6967" s="3" t="str">
        <f>IFERROR((VLOOKUP(B6967,Returns!$A$3:$B$802,2,0)),"No")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VLOOKUP(M6968,People!$A$2:$B$5,2,0)</f>
        <v>Cassandra Brandow</v>
      </c>
      <c r="W6968" s="3" t="str">
        <f>IFERROR((VLOOKUP(B6968,Returns!$A$3:$B$802,2,0)),"No")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VLOOKUP(M6969,People!$A$2:$B$5,2,0)</f>
        <v>Cassandra Brandow</v>
      </c>
      <c r="W6969" s="3" t="str">
        <f>IFERROR((VLOOKUP(B6969,Returns!$A$3:$B$802,2,0)),"No")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VLOOKUP(M6970,People!$A$2:$B$5,2,0)</f>
        <v>Chuck Magee</v>
      </c>
      <c r="W6970" s="3" t="str">
        <f>IFERROR((VLOOKUP(B6970,Returns!$A$3:$B$802,2,0)),"No")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VLOOKUP(M6971,People!$A$2:$B$5,2,0)</f>
        <v>Anna Andreadi</v>
      </c>
      <c r="W6971" s="3" t="str">
        <f>IFERROR((VLOOKUP(B6971,Returns!$A$3:$B$802,2,0)),"No")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VLOOKUP(M6972,People!$A$2:$B$5,2,0)</f>
        <v>Anna Andreadi</v>
      </c>
      <c r="W6972" s="3" t="str">
        <f>IFERROR((VLOOKUP(B6972,Returns!$A$3:$B$802,2,0)),"No")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VLOOKUP(M6973,People!$A$2:$B$5,2,0)</f>
        <v>Anna Andreadi</v>
      </c>
      <c r="W6973" s="3" t="str">
        <f>IFERROR((VLOOKUP(B6973,Returns!$A$3:$B$802,2,0)),"No")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VLOOKUP(M6974,People!$A$2:$B$5,2,0)</f>
        <v>Anna Andreadi</v>
      </c>
      <c r="W6974" s="3" t="str">
        <f>IFERROR((VLOOKUP(B6974,Returns!$A$3:$B$802,2,0)),"No")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VLOOKUP(M6975,People!$A$2:$B$5,2,0)</f>
        <v>Anna Andreadi</v>
      </c>
      <c r="W6975" s="3" t="str">
        <f>IFERROR((VLOOKUP(B6975,Returns!$A$3:$B$802,2,0)),"No")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VLOOKUP(M6976,People!$A$2:$B$5,2,0)</f>
        <v>Kelly Williams</v>
      </c>
      <c r="W6976" s="3" t="str">
        <f>IFERROR((VLOOKUP(B6976,Returns!$A$3:$B$802,2,0)),"No")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VLOOKUP(M6977,People!$A$2:$B$5,2,0)</f>
        <v>Anna Andreadi</v>
      </c>
      <c r="W6977" s="3" t="str">
        <f>IFERROR((VLOOKUP(B6977,Returns!$A$3:$B$802,2,0)),"No")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VLOOKUP(M6978,People!$A$2:$B$5,2,0)</f>
        <v>Anna Andreadi</v>
      </c>
      <c r="W6978" s="3" t="str">
        <f>IFERROR((VLOOKUP(B6978,Returns!$A$3:$B$802,2,0)),"No")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VLOOKUP(M6979,People!$A$2:$B$5,2,0)</f>
        <v>Cassandra Brandow</v>
      </c>
      <c r="W6979" s="3" t="str">
        <f>IFERROR((VLOOKUP(B6979,Returns!$A$3:$B$802,2,0)),"No")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VLOOKUP(M6980,People!$A$2:$B$5,2,0)</f>
        <v>Cassandra Brandow</v>
      </c>
      <c r="W6980" s="3" t="str">
        <f>IFERROR((VLOOKUP(B6980,Returns!$A$3:$B$802,2,0)),"No")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VLOOKUP(M6981,People!$A$2:$B$5,2,0)</f>
        <v>Anna Andreadi</v>
      </c>
      <c r="W6981" s="3" t="str">
        <f>IFERROR((VLOOKUP(B6981,Returns!$A$3:$B$802,2,0)),"No")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VLOOKUP(M6982,People!$A$2:$B$5,2,0)</f>
        <v>Chuck Magee</v>
      </c>
      <c r="W6982" s="3" t="str">
        <f>IFERROR((VLOOKUP(B6982,Returns!$A$3:$B$802,2,0)),"No")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VLOOKUP(M6983,People!$A$2:$B$5,2,0)</f>
        <v>Chuck Magee</v>
      </c>
      <c r="W6983" s="3" t="str">
        <f>IFERROR((VLOOKUP(B6983,Returns!$A$3:$B$802,2,0)),"No")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VLOOKUP(M6984,People!$A$2:$B$5,2,0)</f>
        <v>Kelly Williams</v>
      </c>
      <c r="W6984" s="3" t="str">
        <f>IFERROR((VLOOKUP(B6984,Returns!$A$3:$B$802,2,0)),"No")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VLOOKUP(M6985,People!$A$2:$B$5,2,0)</f>
        <v>Kelly Williams</v>
      </c>
      <c r="W6985" s="3" t="str">
        <f>IFERROR((VLOOKUP(B6985,Returns!$A$3:$B$802,2,0)),"No")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VLOOKUP(M6986,People!$A$2:$B$5,2,0)</f>
        <v>Kelly Williams</v>
      </c>
      <c r="W6986" s="3" t="str">
        <f>IFERROR((VLOOKUP(B6986,Returns!$A$3:$B$802,2,0)),"No")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VLOOKUP(M6987,People!$A$2:$B$5,2,0)</f>
        <v>Kelly Williams</v>
      </c>
      <c r="W6987" s="3" t="str">
        <f>IFERROR((VLOOKUP(B6987,Returns!$A$3:$B$802,2,0)),"No")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VLOOKUP(M6988,People!$A$2:$B$5,2,0)</f>
        <v>Kelly Williams</v>
      </c>
      <c r="W6988" s="3" t="str">
        <f>IFERROR((VLOOKUP(B6988,Returns!$A$3:$B$802,2,0)),"No")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VLOOKUP(M6989,People!$A$2:$B$5,2,0)</f>
        <v>Kelly Williams</v>
      </c>
      <c r="W6989" s="3" t="str">
        <f>IFERROR((VLOOKUP(B6989,Returns!$A$3:$B$802,2,0)),"No")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VLOOKUP(M6990,People!$A$2:$B$5,2,0)</f>
        <v>Cassandra Brandow</v>
      </c>
      <c r="W6990" s="3" t="str">
        <f>IFERROR((VLOOKUP(B6990,Returns!$A$3:$B$802,2,0)),"No")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VLOOKUP(M6991,People!$A$2:$B$5,2,0)</f>
        <v>Kelly Williams</v>
      </c>
      <c r="W6991" s="3" t="str">
        <f>IFERROR((VLOOKUP(B6991,Returns!$A$3:$B$802,2,0)),"No")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VLOOKUP(M6992,People!$A$2:$B$5,2,0)</f>
        <v>Cassandra Brandow</v>
      </c>
      <c r="W6992" s="3" t="str">
        <f>IFERROR((VLOOKUP(B6992,Returns!$A$3:$B$802,2,0)),"No")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VLOOKUP(M6993,People!$A$2:$B$5,2,0)</f>
        <v>Cassandra Brandow</v>
      </c>
      <c r="W6993" s="3" t="str">
        <f>IFERROR((VLOOKUP(B6993,Returns!$A$3:$B$802,2,0)),"No")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VLOOKUP(M6994,People!$A$2:$B$5,2,0)</f>
        <v>Cassandra Brandow</v>
      </c>
      <c r="W6994" s="3" t="str">
        <f>IFERROR((VLOOKUP(B6994,Returns!$A$3:$B$802,2,0)),"No")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VLOOKUP(M6995,People!$A$2:$B$5,2,0)</f>
        <v>Cassandra Brandow</v>
      </c>
      <c r="W6995" s="3" t="str">
        <f>IFERROR((VLOOKUP(B6995,Returns!$A$3:$B$802,2,0)),"No")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VLOOKUP(M6996,People!$A$2:$B$5,2,0)</f>
        <v>Cassandra Brandow</v>
      </c>
      <c r="W6996" s="3" t="str">
        <f>IFERROR((VLOOKUP(B6996,Returns!$A$3:$B$802,2,0)),"No")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VLOOKUP(M6997,People!$A$2:$B$5,2,0)</f>
        <v>Anna Andreadi</v>
      </c>
      <c r="W6997" s="3" t="str">
        <f>IFERROR((VLOOKUP(B6997,Returns!$A$3:$B$802,2,0)),"No")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VLOOKUP(M6998,People!$A$2:$B$5,2,0)</f>
        <v>Kelly Williams</v>
      </c>
      <c r="W6998" s="3" t="str">
        <f>IFERROR((VLOOKUP(B6998,Returns!$A$3:$B$802,2,0)),"No")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VLOOKUP(M6999,People!$A$2:$B$5,2,0)</f>
        <v>Kelly Williams</v>
      </c>
      <c r="W6999" s="3" t="str">
        <f>IFERROR((VLOOKUP(B6999,Returns!$A$3:$B$802,2,0)),"No")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VLOOKUP(M7000,People!$A$2:$B$5,2,0)</f>
        <v>Anna Andreadi</v>
      </c>
      <c r="W7000" s="3" t="str">
        <f>IFERROR((VLOOKUP(B7000,Returns!$A$3:$B$802,2,0)),"No")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VLOOKUP(M7001,People!$A$2:$B$5,2,0)</f>
        <v>Cassandra Brandow</v>
      </c>
      <c r="W7001" s="3" t="str">
        <f>IFERROR((VLOOKUP(B7001,Returns!$A$3:$B$802,2,0)),"No")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VLOOKUP(M7002,People!$A$2:$B$5,2,0)</f>
        <v>Cassandra Brandow</v>
      </c>
      <c r="W7002" s="3" t="str">
        <f>IFERROR((VLOOKUP(B7002,Returns!$A$3:$B$802,2,0)),"No")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VLOOKUP(M7003,People!$A$2:$B$5,2,0)</f>
        <v>Kelly Williams</v>
      </c>
      <c r="W7003" s="3" t="str">
        <f>IFERROR((VLOOKUP(B7003,Returns!$A$3:$B$802,2,0)),"No")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VLOOKUP(M7004,People!$A$2:$B$5,2,0)</f>
        <v>Anna Andreadi</v>
      </c>
      <c r="W7004" s="3" t="str">
        <f>IFERROR((VLOOKUP(B7004,Returns!$A$3:$B$802,2,0)),"No")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VLOOKUP(M7005,People!$A$2:$B$5,2,0)</f>
        <v>Anna Andreadi</v>
      </c>
      <c r="W7005" s="3" t="str">
        <f>IFERROR((VLOOKUP(B7005,Returns!$A$3:$B$802,2,0)),"No")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VLOOKUP(M7006,People!$A$2:$B$5,2,0)</f>
        <v>Kelly Williams</v>
      </c>
      <c r="W7006" s="3" t="str">
        <f>IFERROR((VLOOKUP(B7006,Returns!$A$3:$B$802,2,0)),"No")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VLOOKUP(M7007,People!$A$2:$B$5,2,0)</f>
        <v>Chuck Magee</v>
      </c>
      <c r="W7007" s="3" t="str">
        <f>IFERROR((VLOOKUP(B7007,Returns!$A$3:$B$802,2,0)),"No")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VLOOKUP(M7008,People!$A$2:$B$5,2,0)</f>
        <v>Kelly Williams</v>
      </c>
      <c r="W7008" s="3" t="str">
        <f>IFERROR((VLOOKUP(B7008,Returns!$A$3:$B$802,2,0)),"No")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VLOOKUP(M7009,People!$A$2:$B$5,2,0)</f>
        <v>Chuck Magee</v>
      </c>
      <c r="W7009" s="3" t="str">
        <f>IFERROR((VLOOKUP(B7009,Returns!$A$3:$B$802,2,0)),"No")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VLOOKUP(M7010,People!$A$2:$B$5,2,0)</f>
        <v>Chuck Magee</v>
      </c>
      <c r="W7010" s="3" t="str">
        <f>IFERROR((VLOOKUP(B7010,Returns!$A$3:$B$802,2,0)),"No")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VLOOKUP(M7011,People!$A$2:$B$5,2,0)</f>
        <v>Chuck Magee</v>
      </c>
      <c r="W7011" s="3" t="str">
        <f>IFERROR((VLOOKUP(B7011,Returns!$A$3:$B$802,2,0)),"No")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VLOOKUP(M7012,People!$A$2:$B$5,2,0)</f>
        <v>Chuck Magee</v>
      </c>
      <c r="W7012" s="3" t="str">
        <f>IFERROR((VLOOKUP(B7012,Returns!$A$3:$B$802,2,0)),"No")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VLOOKUP(M7013,People!$A$2:$B$5,2,0)</f>
        <v>Chuck Magee</v>
      </c>
      <c r="W7013" s="3" t="str">
        <f>IFERROR((VLOOKUP(B7013,Returns!$A$3:$B$802,2,0)),"No")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VLOOKUP(M7014,People!$A$2:$B$5,2,0)</f>
        <v>Chuck Magee</v>
      </c>
      <c r="W7014" s="3" t="str">
        <f>IFERROR((VLOOKUP(B7014,Returns!$A$3:$B$802,2,0)),"No")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VLOOKUP(M7015,People!$A$2:$B$5,2,0)</f>
        <v>Anna Andreadi</v>
      </c>
      <c r="W7015" s="3" t="str">
        <f>IFERROR((VLOOKUP(B7015,Returns!$A$3:$B$802,2,0)),"No")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VLOOKUP(M7016,People!$A$2:$B$5,2,0)</f>
        <v>Cassandra Brandow</v>
      </c>
      <c r="W7016" s="3" t="str">
        <f>IFERROR((VLOOKUP(B7016,Returns!$A$3:$B$802,2,0)),"No")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VLOOKUP(M7017,People!$A$2:$B$5,2,0)</f>
        <v>Cassandra Brandow</v>
      </c>
      <c r="W7017" s="3" t="str">
        <f>IFERROR((VLOOKUP(B7017,Returns!$A$3:$B$802,2,0)),"No")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VLOOKUP(M7018,People!$A$2:$B$5,2,0)</f>
        <v>Cassandra Brandow</v>
      </c>
      <c r="W7018" s="3" t="str">
        <f>IFERROR((VLOOKUP(B7018,Returns!$A$3:$B$802,2,0)),"No")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VLOOKUP(M7019,People!$A$2:$B$5,2,0)</f>
        <v>Cassandra Brandow</v>
      </c>
      <c r="W7019" s="3" t="str">
        <f>IFERROR((VLOOKUP(B7019,Returns!$A$3:$B$802,2,0)),"No")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VLOOKUP(M7020,People!$A$2:$B$5,2,0)</f>
        <v>Chuck Magee</v>
      </c>
      <c r="W7020" s="3" t="str">
        <f>IFERROR((VLOOKUP(B7020,Returns!$A$3:$B$802,2,0)),"No")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VLOOKUP(M7021,People!$A$2:$B$5,2,0)</f>
        <v>Anna Andreadi</v>
      </c>
      <c r="W7021" s="3" t="str">
        <f>IFERROR((VLOOKUP(B7021,Returns!$A$3:$B$802,2,0)),"No")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VLOOKUP(M7022,People!$A$2:$B$5,2,0)</f>
        <v>Anna Andreadi</v>
      </c>
      <c r="W7022" s="3" t="str">
        <f>IFERROR((VLOOKUP(B7022,Returns!$A$3:$B$802,2,0)),"No")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VLOOKUP(M7023,People!$A$2:$B$5,2,0)</f>
        <v>Anna Andreadi</v>
      </c>
      <c r="W7023" s="3" t="str">
        <f>IFERROR((VLOOKUP(B7023,Returns!$A$3:$B$802,2,0)),"No")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VLOOKUP(M7024,People!$A$2:$B$5,2,0)</f>
        <v>Anna Andreadi</v>
      </c>
      <c r="W7024" s="3" t="str">
        <f>IFERROR((VLOOKUP(B7024,Returns!$A$3:$B$802,2,0)),"No")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VLOOKUP(M7025,People!$A$2:$B$5,2,0)</f>
        <v>Anna Andreadi</v>
      </c>
      <c r="W7025" s="3" t="str">
        <f>IFERROR((VLOOKUP(B7025,Returns!$A$3:$B$802,2,0)),"No")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VLOOKUP(M7026,People!$A$2:$B$5,2,0)</f>
        <v>Anna Andreadi</v>
      </c>
      <c r="W7026" s="3" t="str">
        <f>IFERROR((VLOOKUP(B7026,Returns!$A$3:$B$802,2,0)),"No")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VLOOKUP(M7027,People!$A$2:$B$5,2,0)</f>
        <v>Chuck Magee</v>
      </c>
      <c r="W7027" s="3" t="str">
        <f>IFERROR((VLOOKUP(B7027,Returns!$A$3:$B$802,2,0)),"No")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VLOOKUP(M7028,People!$A$2:$B$5,2,0)</f>
        <v>Chuck Magee</v>
      </c>
      <c r="W7028" s="3" t="str">
        <f>IFERROR((VLOOKUP(B7028,Returns!$A$3:$B$802,2,0)),"No")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VLOOKUP(M7029,People!$A$2:$B$5,2,0)</f>
        <v>Chuck Magee</v>
      </c>
      <c r="W7029" s="3" t="str">
        <f>IFERROR((VLOOKUP(B7029,Returns!$A$3:$B$802,2,0)),"No")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VLOOKUP(M7030,People!$A$2:$B$5,2,0)</f>
        <v>Kelly Williams</v>
      </c>
      <c r="W7030" s="3" t="str">
        <f>IFERROR((VLOOKUP(B7030,Returns!$A$3:$B$802,2,0)),"No")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VLOOKUP(M7031,People!$A$2:$B$5,2,0)</f>
        <v>Chuck Magee</v>
      </c>
      <c r="W7031" s="3" t="str">
        <f>IFERROR((VLOOKUP(B7031,Returns!$A$3:$B$802,2,0)),"No")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VLOOKUP(M7032,People!$A$2:$B$5,2,0)</f>
        <v>Chuck Magee</v>
      </c>
      <c r="W7032" s="3" t="str">
        <f>IFERROR((VLOOKUP(B7032,Returns!$A$3:$B$802,2,0)),"No")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VLOOKUP(M7033,People!$A$2:$B$5,2,0)</f>
        <v>Chuck Magee</v>
      </c>
      <c r="W7033" s="3" t="str">
        <f>IFERROR((VLOOKUP(B7033,Returns!$A$3:$B$802,2,0)),"No")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VLOOKUP(M7034,People!$A$2:$B$5,2,0)</f>
        <v>Chuck Magee</v>
      </c>
      <c r="W7034" s="3" t="str">
        <f>IFERROR((VLOOKUP(B7034,Returns!$A$3:$B$802,2,0)),"No")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VLOOKUP(M7035,People!$A$2:$B$5,2,0)</f>
        <v>Chuck Magee</v>
      </c>
      <c r="W7035" s="3" t="str">
        <f>IFERROR((VLOOKUP(B7035,Returns!$A$3:$B$802,2,0)),"No")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VLOOKUP(M7036,People!$A$2:$B$5,2,0)</f>
        <v>Chuck Magee</v>
      </c>
      <c r="W7036" s="3" t="str">
        <f>IFERROR((VLOOKUP(B7036,Returns!$A$3:$B$802,2,0)),"No")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VLOOKUP(M7037,People!$A$2:$B$5,2,0)</f>
        <v>Anna Andreadi</v>
      </c>
      <c r="W7037" s="3" t="str">
        <f>IFERROR((VLOOKUP(B7037,Returns!$A$3:$B$802,2,0)),"No")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VLOOKUP(M7038,People!$A$2:$B$5,2,0)</f>
        <v>Cassandra Brandow</v>
      </c>
      <c r="W7038" s="3" t="str">
        <f>IFERROR((VLOOKUP(B7038,Returns!$A$3:$B$802,2,0)),"No")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VLOOKUP(M7039,People!$A$2:$B$5,2,0)</f>
        <v>Cassandra Brandow</v>
      </c>
      <c r="W7039" s="3" t="str">
        <f>IFERROR((VLOOKUP(B7039,Returns!$A$3:$B$802,2,0)),"No")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VLOOKUP(M7040,People!$A$2:$B$5,2,0)</f>
        <v>Cassandra Brandow</v>
      </c>
      <c r="W7040" s="3" t="str">
        <f>IFERROR((VLOOKUP(B7040,Returns!$A$3:$B$802,2,0)),"No")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VLOOKUP(M7041,People!$A$2:$B$5,2,0)</f>
        <v>Chuck Magee</v>
      </c>
      <c r="W7041" s="3" t="str">
        <f>IFERROR((VLOOKUP(B7041,Returns!$A$3:$B$802,2,0)),"No")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VLOOKUP(M7042,People!$A$2:$B$5,2,0)</f>
        <v>Chuck Magee</v>
      </c>
      <c r="W7042" s="3" t="str">
        <f>IFERROR((VLOOKUP(B7042,Returns!$A$3:$B$802,2,0)),"No")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VLOOKUP(M7043,People!$A$2:$B$5,2,0)</f>
        <v>Chuck Magee</v>
      </c>
      <c r="W7043" s="3" t="str">
        <f>IFERROR((VLOOKUP(B7043,Returns!$A$3:$B$802,2,0)),"No")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VLOOKUP(M7044,People!$A$2:$B$5,2,0)</f>
        <v>Chuck Magee</v>
      </c>
      <c r="W7044" s="3" t="str">
        <f>IFERROR((VLOOKUP(B7044,Returns!$A$3:$B$802,2,0)),"No")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VLOOKUP(M7045,People!$A$2:$B$5,2,0)</f>
        <v>Chuck Magee</v>
      </c>
      <c r="W7045" s="3" t="str">
        <f>IFERROR((VLOOKUP(B7045,Returns!$A$3:$B$802,2,0)),"No")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VLOOKUP(M7046,People!$A$2:$B$5,2,0)</f>
        <v>Chuck Magee</v>
      </c>
      <c r="W7046" s="3" t="str">
        <f>IFERROR((VLOOKUP(B7046,Returns!$A$3:$B$802,2,0)),"No")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VLOOKUP(M7047,People!$A$2:$B$5,2,0)</f>
        <v>Kelly Williams</v>
      </c>
      <c r="W7047" s="3" t="str">
        <f>IFERROR((VLOOKUP(B7047,Returns!$A$3:$B$802,2,0)),"No")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VLOOKUP(M7048,People!$A$2:$B$5,2,0)</f>
        <v>Anna Andreadi</v>
      </c>
      <c r="W7048" s="3" t="str">
        <f>IFERROR((VLOOKUP(B7048,Returns!$A$3:$B$802,2,0)),"No")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VLOOKUP(M7049,People!$A$2:$B$5,2,0)</f>
        <v>Anna Andreadi</v>
      </c>
      <c r="W7049" s="3" t="str">
        <f>IFERROR((VLOOKUP(B7049,Returns!$A$3:$B$802,2,0)),"No")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VLOOKUP(M7050,People!$A$2:$B$5,2,0)</f>
        <v>Cassandra Brandow</v>
      </c>
      <c r="W7050" s="3" t="str">
        <f>IFERROR((VLOOKUP(B7050,Returns!$A$3:$B$802,2,0)),"No")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VLOOKUP(M7051,People!$A$2:$B$5,2,0)</f>
        <v>Anna Andreadi</v>
      </c>
      <c r="W7051" s="3" t="str">
        <f>IFERROR((VLOOKUP(B7051,Returns!$A$3:$B$802,2,0)),"No")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VLOOKUP(M7052,People!$A$2:$B$5,2,0)</f>
        <v>Anna Andreadi</v>
      </c>
      <c r="W7052" s="3" t="str">
        <f>IFERROR((VLOOKUP(B7052,Returns!$A$3:$B$802,2,0)),"No")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VLOOKUP(M7053,People!$A$2:$B$5,2,0)</f>
        <v>Anna Andreadi</v>
      </c>
      <c r="W7053" s="3" t="str">
        <f>IFERROR((VLOOKUP(B7053,Returns!$A$3:$B$802,2,0)),"No")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VLOOKUP(M7054,People!$A$2:$B$5,2,0)</f>
        <v>Anna Andreadi</v>
      </c>
      <c r="W7054" s="3" t="str">
        <f>IFERROR((VLOOKUP(B7054,Returns!$A$3:$B$802,2,0)),"No")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VLOOKUP(M7055,People!$A$2:$B$5,2,0)</f>
        <v>Anna Andreadi</v>
      </c>
      <c r="W7055" s="3" t="str">
        <f>IFERROR((VLOOKUP(B7055,Returns!$A$3:$B$802,2,0)),"No")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VLOOKUP(M7056,People!$A$2:$B$5,2,0)</f>
        <v>Anna Andreadi</v>
      </c>
      <c r="W7056" s="3" t="str">
        <f>IFERROR((VLOOKUP(B7056,Returns!$A$3:$B$802,2,0)),"No")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VLOOKUP(M7057,People!$A$2:$B$5,2,0)</f>
        <v>Anna Andreadi</v>
      </c>
      <c r="W7057" s="3" t="str">
        <f>IFERROR((VLOOKUP(B7057,Returns!$A$3:$B$802,2,0)),"No")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VLOOKUP(M7058,People!$A$2:$B$5,2,0)</f>
        <v>Anna Andreadi</v>
      </c>
      <c r="W7058" s="3" t="str">
        <f>IFERROR((VLOOKUP(B7058,Returns!$A$3:$B$802,2,0)),"No")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VLOOKUP(M7059,People!$A$2:$B$5,2,0)</f>
        <v>Anna Andreadi</v>
      </c>
      <c r="W7059" s="3" t="str">
        <f>IFERROR((VLOOKUP(B7059,Returns!$A$3:$B$802,2,0)),"No")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VLOOKUP(M7060,People!$A$2:$B$5,2,0)</f>
        <v>Anna Andreadi</v>
      </c>
      <c r="W7060" s="3" t="str">
        <f>IFERROR((VLOOKUP(B7060,Returns!$A$3:$B$802,2,0)),"No")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VLOOKUP(M7061,People!$A$2:$B$5,2,0)</f>
        <v>Anna Andreadi</v>
      </c>
      <c r="W7061" s="3" t="str">
        <f>IFERROR((VLOOKUP(B7061,Returns!$A$3:$B$802,2,0)),"No")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VLOOKUP(M7062,People!$A$2:$B$5,2,0)</f>
        <v>Anna Andreadi</v>
      </c>
      <c r="W7062" s="3" t="str">
        <f>IFERROR((VLOOKUP(B7062,Returns!$A$3:$B$802,2,0)),"No")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VLOOKUP(M7063,People!$A$2:$B$5,2,0)</f>
        <v>Anna Andreadi</v>
      </c>
      <c r="W7063" s="3" t="str">
        <f>IFERROR((VLOOKUP(B7063,Returns!$A$3:$B$802,2,0)),"No")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VLOOKUP(M7064,People!$A$2:$B$5,2,0)</f>
        <v>Anna Andreadi</v>
      </c>
      <c r="W7064" s="3" t="str">
        <f>IFERROR((VLOOKUP(B7064,Returns!$A$3:$B$802,2,0)),"No")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VLOOKUP(M7065,People!$A$2:$B$5,2,0)</f>
        <v>Anna Andreadi</v>
      </c>
      <c r="W7065" s="3" t="str">
        <f>IFERROR((VLOOKUP(B7065,Returns!$A$3:$B$802,2,0)),"No")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VLOOKUP(M7066,People!$A$2:$B$5,2,0)</f>
        <v>Chuck Magee</v>
      </c>
      <c r="W7066" s="3" t="str">
        <f>IFERROR((VLOOKUP(B7066,Returns!$A$3:$B$802,2,0)),"No")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VLOOKUP(M7067,People!$A$2:$B$5,2,0)</f>
        <v>Anna Andreadi</v>
      </c>
      <c r="W7067" s="3" t="str">
        <f>IFERROR((VLOOKUP(B7067,Returns!$A$3:$B$802,2,0)),"No")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VLOOKUP(M7068,People!$A$2:$B$5,2,0)</f>
        <v>Anna Andreadi</v>
      </c>
      <c r="W7068" s="3" t="str">
        <f>IFERROR((VLOOKUP(B7068,Returns!$A$3:$B$802,2,0)),"No")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VLOOKUP(M7069,People!$A$2:$B$5,2,0)</f>
        <v>Kelly Williams</v>
      </c>
      <c r="W7069" s="3" t="str">
        <f>IFERROR((VLOOKUP(B7069,Returns!$A$3:$B$802,2,0)),"No")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VLOOKUP(M7070,People!$A$2:$B$5,2,0)</f>
        <v>Kelly Williams</v>
      </c>
      <c r="W7070" s="3" t="str">
        <f>IFERROR((VLOOKUP(B7070,Returns!$A$3:$B$802,2,0)),"No")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VLOOKUP(M7071,People!$A$2:$B$5,2,0)</f>
        <v>Anna Andreadi</v>
      </c>
      <c r="W7071" s="3" t="str">
        <f>IFERROR((VLOOKUP(B7071,Returns!$A$3:$B$802,2,0)),"No")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VLOOKUP(M7072,People!$A$2:$B$5,2,0)</f>
        <v>Kelly Williams</v>
      </c>
      <c r="W7072" s="3" t="str">
        <f>IFERROR((VLOOKUP(B7072,Returns!$A$3:$B$802,2,0)),"No")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VLOOKUP(M7073,People!$A$2:$B$5,2,0)</f>
        <v>Kelly Williams</v>
      </c>
      <c r="W7073" s="3" t="str">
        <f>IFERROR((VLOOKUP(B7073,Returns!$A$3:$B$802,2,0)),"No")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VLOOKUP(M7074,People!$A$2:$B$5,2,0)</f>
        <v>Kelly Williams</v>
      </c>
      <c r="W7074" s="3" t="str">
        <f>IFERROR((VLOOKUP(B7074,Returns!$A$3:$B$802,2,0)),"No")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VLOOKUP(M7075,People!$A$2:$B$5,2,0)</f>
        <v>Kelly Williams</v>
      </c>
      <c r="W7075" s="3" t="str">
        <f>IFERROR((VLOOKUP(B7075,Returns!$A$3:$B$802,2,0)),"No")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VLOOKUP(M7076,People!$A$2:$B$5,2,0)</f>
        <v>Kelly Williams</v>
      </c>
      <c r="W7076" s="3" t="str">
        <f>IFERROR((VLOOKUP(B7076,Returns!$A$3:$B$802,2,0)),"No")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VLOOKUP(M7077,People!$A$2:$B$5,2,0)</f>
        <v>Kelly Williams</v>
      </c>
      <c r="W7077" s="3" t="str">
        <f>IFERROR((VLOOKUP(B7077,Returns!$A$3:$B$802,2,0)),"No")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VLOOKUP(M7078,People!$A$2:$B$5,2,0)</f>
        <v>Anna Andreadi</v>
      </c>
      <c r="W7078" s="3" t="str">
        <f>IFERROR((VLOOKUP(B7078,Returns!$A$3:$B$802,2,0)),"No")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VLOOKUP(M7079,People!$A$2:$B$5,2,0)</f>
        <v>Cassandra Brandow</v>
      </c>
      <c r="W7079" s="3" t="str">
        <f>IFERROR((VLOOKUP(B7079,Returns!$A$3:$B$802,2,0)),"No")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VLOOKUP(M7080,People!$A$2:$B$5,2,0)</f>
        <v>Cassandra Brandow</v>
      </c>
      <c r="W7080" s="3" t="str">
        <f>IFERROR((VLOOKUP(B7080,Returns!$A$3:$B$802,2,0)),"No")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VLOOKUP(M7081,People!$A$2:$B$5,2,0)</f>
        <v>Cassandra Brandow</v>
      </c>
      <c r="W7081" s="3" t="str">
        <f>IFERROR((VLOOKUP(B7081,Returns!$A$3:$B$802,2,0)),"No")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VLOOKUP(M7082,People!$A$2:$B$5,2,0)</f>
        <v>Cassandra Brandow</v>
      </c>
      <c r="W7082" s="3" t="str">
        <f>IFERROR((VLOOKUP(B7082,Returns!$A$3:$B$802,2,0)),"No")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VLOOKUP(M7083,People!$A$2:$B$5,2,0)</f>
        <v>Cassandra Brandow</v>
      </c>
      <c r="W7083" s="3" t="str">
        <f>IFERROR((VLOOKUP(B7083,Returns!$A$3:$B$802,2,0)),"No")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VLOOKUP(M7084,People!$A$2:$B$5,2,0)</f>
        <v>Cassandra Brandow</v>
      </c>
      <c r="W7084" s="3" t="str">
        <f>IFERROR((VLOOKUP(B7084,Returns!$A$3:$B$802,2,0)),"No")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VLOOKUP(M7085,People!$A$2:$B$5,2,0)</f>
        <v>Anna Andreadi</v>
      </c>
      <c r="W7085" s="3" t="str">
        <f>IFERROR((VLOOKUP(B7085,Returns!$A$3:$B$802,2,0)),"No")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VLOOKUP(M7086,People!$A$2:$B$5,2,0)</f>
        <v>Anna Andreadi</v>
      </c>
      <c r="W7086" s="3" t="str">
        <f>IFERROR((VLOOKUP(B7086,Returns!$A$3:$B$802,2,0)),"No")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VLOOKUP(M7087,People!$A$2:$B$5,2,0)</f>
        <v>Chuck Magee</v>
      </c>
      <c r="W7087" s="3" t="str">
        <f>IFERROR((VLOOKUP(B7087,Returns!$A$3:$B$802,2,0)),"No")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VLOOKUP(M7088,People!$A$2:$B$5,2,0)</f>
        <v>Chuck Magee</v>
      </c>
      <c r="W7088" s="3" t="str">
        <f>IFERROR((VLOOKUP(B7088,Returns!$A$3:$B$802,2,0)),"No")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VLOOKUP(M7089,People!$A$2:$B$5,2,0)</f>
        <v>Anna Andreadi</v>
      </c>
      <c r="W7089" s="3" t="str">
        <f>IFERROR((VLOOKUP(B7089,Returns!$A$3:$B$802,2,0)),"No")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VLOOKUP(M7090,People!$A$2:$B$5,2,0)</f>
        <v>Anna Andreadi</v>
      </c>
      <c r="W7090" s="3" t="str">
        <f>IFERROR((VLOOKUP(B7090,Returns!$A$3:$B$802,2,0)),"No")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VLOOKUP(M7091,People!$A$2:$B$5,2,0)</f>
        <v>Anna Andreadi</v>
      </c>
      <c r="W7091" s="3" t="str">
        <f>IFERROR((VLOOKUP(B7091,Returns!$A$3:$B$802,2,0)),"No")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VLOOKUP(M7092,People!$A$2:$B$5,2,0)</f>
        <v>Cassandra Brandow</v>
      </c>
      <c r="W7092" s="3" t="str">
        <f>IFERROR((VLOOKUP(B7092,Returns!$A$3:$B$802,2,0)),"No")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VLOOKUP(M7093,People!$A$2:$B$5,2,0)</f>
        <v>Cassandra Brandow</v>
      </c>
      <c r="W7093" s="3" t="str">
        <f>IFERROR((VLOOKUP(B7093,Returns!$A$3:$B$802,2,0)),"No")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VLOOKUP(M7094,People!$A$2:$B$5,2,0)</f>
        <v>Cassandra Brandow</v>
      </c>
      <c r="W7094" s="3" t="str">
        <f>IFERROR((VLOOKUP(B7094,Returns!$A$3:$B$802,2,0)),"No")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VLOOKUP(M7095,People!$A$2:$B$5,2,0)</f>
        <v>Cassandra Brandow</v>
      </c>
      <c r="W7095" s="3" t="str">
        <f>IFERROR((VLOOKUP(B7095,Returns!$A$3:$B$802,2,0)),"No")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VLOOKUP(M7096,People!$A$2:$B$5,2,0)</f>
        <v>Kelly Williams</v>
      </c>
      <c r="W7096" s="3" t="str">
        <f>IFERROR((VLOOKUP(B7096,Returns!$A$3:$B$802,2,0)),"No")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VLOOKUP(M7097,People!$A$2:$B$5,2,0)</f>
        <v>Chuck Magee</v>
      </c>
      <c r="W7097" s="3" t="str">
        <f>IFERROR((VLOOKUP(B7097,Returns!$A$3:$B$802,2,0)),"No")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VLOOKUP(M7098,People!$A$2:$B$5,2,0)</f>
        <v>Chuck Magee</v>
      </c>
      <c r="W7098" s="3" t="str">
        <f>IFERROR((VLOOKUP(B7098,Returns!$A$3:$B$802,2,0)),"No")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VLOOKUP(M7099,People!$A$2:$B$5,2,0)</f>
        <v>Chuck Magee</v>
      </c>
      <c r="W7099" s="3" t="str">
        <f>IFERROR((VLOOKUP(B7099,Returns!$A$3:$B$802,2,0)),"No")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VLOOKUP(M7100,People!$A$2:$B$5,2,0)</f>
        <v>Chuck Magee</v>
      </c>
      <c r="W7100" s="3" t="str">
        <f>IFERROR((VLOOKUP(B7100,Returns!$A$3:$B$802,2,0)),"No")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VLOOKUP(M7101,People!$A$2:$B$5,2,0)</f>
        <v>Chuck Magee</v>
      </c>
      <c r="W7101" s="3" t="str">
        <f>IFERROR((VLOOKUP(B7101,Returns!$A$3:$B$802,2,0)),"No")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VLOOKUP(M7102,People!$A$2:$B$5,2,0)</f>
        <v>Anna Andreadi</v>
      </c>
      <c r="W7102" s="3" t="str">
        <f>IFERROR((VLOOKUP(B7102,Returns!$A$3:$B$802,2,0)),"No")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VLOOKUP(M7103,People!$A$2:$B$5,2,0)</f>
        <v>Kelly Williams</v>
      </c>
      <c r="W7103" s="3" t="str">
        <f>IFERROR((VLOOKUP(B7103,Returns!$A$3:$B$802,2,0)),"No")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VLOOKUP(M7104,People!$A$2:$B$5,2,0)</f>
        <v>Chuck Magee</v>
      </c>
      <c r="W7104" s="3" t="str">
        <f>IFERROR((VLOOKUP(B7104,Returns!$A$3:$B$802,2,0)),"No")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VLOOKUP(M7105,People!$A$2:$B$5,2,0)</f>
        <v>Anna Andreadi</v>
      </c>
      <c r="W7105" s="3" t="str">
        <f>IFERROR((VLOOKUP(B7105,Returns!$A$3:$B$802,2,0)),"No")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VLOOKUP(M7106,People!$A$2:$B$5,2,0)</f>
        <v>Chuck Magee</v>
      </c>
      <c r="W7106" s="3" t="str">
        <f>IFERROR((VLOOKUP(B7106,Returns!$A$3:$B$802,2,0)),"No")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VLOOKUP(M7107,People!$A$2:$B$5,2,0)</f>
        <v>Chuck Magee</v>
      </c>
      <c r="W7107" s="3" t="str">
        <f>IFERROR((VLOOKUP(B7107,Returns!$A$3:$B$802,2,0)),"No")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VLOOKUP(M7108,People!$A$2:$B$5,2,0)</f>
        <v>Chuck Magee</v>
      </c>
      <c r="W7108" s="3" t="str">
        <f>IFERROR((VLOOKUP(B7108,Returns!$A$3:$B$802,2,0)),"No")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VLOOKUP(M7109,People!$A$2:$B$5,2,0)</f>
        <v>Chuck Magee</v>
      </c>
      <c r="W7109" s="3" t="str">
        <f>IFERROR((VLOOKUP(B7109,Returns!$A$3:$B$802,2,0)),"No")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VLOOKUP(M7110,People!$A$2:$B$5,2,0)</f>
        <v>Chuck Magee</v>
      </c>
      <c r="W7110" s="3" t="str">
        <f>IFERROR((VLOOKUP(B7110,Returns!$A$3:$B$802,2,0)),"No")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VLOOKUP(M7111,People!$A$2:$B$5,2,0)</f>
        <v>Chuck Magee</v>
      </c>
      <c r="W7111" s="3" t="str">
        <f>IFERROR((VLOOKUP(B7111,Returns!$A$3:$B$802,2,0)),"No")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VLOOKUP(M7112,People!$A$2:$B$5,2,0)</f>
        <v>Chuck Magee</v>
      </c>
      <c r="W7112" s="3" t="str">
        <f>IFERROR((VLOOKUP(B7112,Returns!$A$3:$B$802,2,0)),"No")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VLOOKUP(M7113,People!$A$2:$B$5,2,0)</f>
        <v>Chuck Magee</v>
      </c>
      <c r="W7113" s="3" t="str">
        <f>IFERROR((VLOOKUP(B7113,Returns!$A$3:$B$802,2,0)),"No")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VLOOKUP(M7114,People!$A$2:$B$5,2,0)</f>
        <v>Chuck Magee</v>
      </c>
      <c r="W7114" s="3" t="str">
        <f>IFERROR((VLOOKUP(B7114,Returns!$A$3:$B$802,2,0)),"No")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VLOOKUP(M7115,People!$A$2:$B$5,2,0)</f>
        <v>Chuck Magee</v>
      </c>
      <c r="W7115" s="3" t="str">
        <f>IFERROR((VLOOKUP(B7115,Returns!$A$3:$B$802,2,0)),"No")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VLOOKUP(M7116,People!$A$2:$B$5,2,0)</f>
        <v>Anna Andreadi</v>
      </c>
      <c r="W7116" s="3" t="str">
        <f>IFERROR((VLOOKUP(B7116,Returns!$A$3:$B$802,2,0)),"No")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VLOOKUP(M7117,People!$A$2:$B$5,2,0)</f>
        <v>Anna Andreadi</v>
      </c>
      <c r="W7117" s="3" t="str">
        <f>IFERROR((VLOOKUP(B7117,Returns!$A$3:$B$802,2,0)),"No")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VLOOKUP(M7118,People!$A$2:$B$5,2,0)</f>
        <v>Anna Andreadi</v>
      </c>
      <c r="W7118" s="3" t="str">
        <f>IFERROR((VLOOKUP(B7118,Returns!$A$3:$B$802,2,0)),"No")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VLOOKUP(M7119,People!$A$2:$B$5,2,0)</f>
        <v>Anna Andreadi</v>
      </c>
      <c r="W7119" s="3" t="str">
        <f>IFERROR((VLOOKUP(B7119,Returns!$A$3:$B$802,2,0)),"No")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VLOOKUP(M7120,People!$A$2:$B$5,2,0)</f>
        <v>Chuck Magee</v>
      </c>
      <c r="W7120" s="3" t="str">
        <f>IFERROR((VLOOKUP(B7120,Returns!$A$3:$B$802,2,0)),"No")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VLOOKUP(M7121,People!$A$2:$B$5,2,0)</f>
        <v>Anna Andreadi</v>
      </c>
      <c r="W7121" s="3" t="str">
        <f>IFERROR((VLOOKUP(B7121,Returns!$A$3:$B$802,2,0)),"No")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VLOOKUP(M7122,People!$A$2:$B$5,2,0)</f>
        <v>Cassandra Brandow</v>
      </c>
      <c r="W7122" s="3" t="str">
        <f>IFERROR((VLOOKUP(B7122,Returns!$A$3:$B$802,2,0)),"No")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VLOOKUP(M7123,People!$A$2:$B$5,2,0)</f>
        <v>Anna Andreadi</v>
      </c>
      <c r="W7123" s="3" t="str">
        <f>IFERROR((VLOOKUP(B7123,Returns!$A$3:$B$802,2,0)),"No")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VLOOKUP(M7124,People!$A$2:$B$5,2,0)</f>
        <v>Anna Andreadi</v>
      </c>
      <c r="W7124" s="3" t="str">
        <f>IFERROR((VLOOKUP(B7124,Returns!$A$3:$B$802,2,0)),"No")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VLOOKUP(M7125,People!$A$2:$B$5,2,0)</f>
        <v>Chuck Magee</v>
      </c>
      <c r="W7125" s="3" t="str">
        <f>IFERROR((VLOOKUP(B7125,Returns!$A$3:$B$802,2,0)),"No")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VLOOKUP(M7126,People!$A$2:$B$5,2,0)</f>
        <v>Chuck Magee</v>
      </c>
      <c r="W7126" s="3" t="str">
        <f>IFERROR((VLOOKUP(B7126,Returns!$A$3:$B$802,2,0)),"No")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VLOOKUP(M7127,People!$A$2:$B$5,2,0)</f>
        <v>Cassandra Brandow</v>
      </c>
      <c r="W7127" s="3" t="str">
        <f>IFERROR((VLOOKUP(B7127,Returns!$A$3:$B$802,2,0)),"No")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VLOOKUP(M7128,People!$A$2:$B$5,2,0)</f>
        <v>Cassandra Brandow</v>
      </c>
      <c r="W7128" s="3" t="str">
        <f>IFERROR((VLOOKUP(B7128,Returns!$A$3:$B$802,2,0)),"No")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VLOOKUP(M7129,People!$A$2:$B$5,2,0)</f>
        <v>Chuck Magee</v>
      </c>
      <c r="W7129" s="3" t="str">
        <f>IFERROR((VLOOKUP(B7129,Returns!$A$3:$B$802,2,0)),"No")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VLOOKUP(M7130,People!$A$2:$B$5,2,0)</f>
        <v>Chuck Magee</v>
      </c>
      <c r="W7130" s="3" t="str">
        <f>IFERROR((VLOOKUP(B7130,Returns!$A$3:$B$802,2,0)),"No")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VLOOKUP(M7131,People!$A$2:$B$5,2,0)</f>
        <v>Cassandra Brandow</v>
      </c>
      <c r="W7131" s="3" t="str">
        <f>IFERROR((VLOOKUP(B7131,Returns!$A$3:$B$802,2,0)),"No")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VLOOKUP(M7132,People!$A$2:$B$5,2,0)</f>
        <v>Cassandra Brandow</v>
      </c>
      <c r="W7132" s="3" t="str">
        <f>IFERROR((VLOOKUP(B7132,Returns!$A$3:$B$802,2,0)),"No")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VLOOKUP(M7133,People!$A$2:$B$5,2,0)</f>
        <v>Kelly Williams</v>
      </c>
      <c r="W7133" s="3" t="str">
        <f>IFERROR((VLOOKUP(B7133,Returns!$A$3:$B$802,2,0)),"No")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VLOOKUP(M7134,People!$A$2:$B$5,2,0)</f>
        <v>Kelly Williams</v>
      </c>
      <c r="W7134" s="3" t="str">
        <f>IFERROR((VLOOKUP(B7134,Returns!$A$3:$B$802,2,0)),"No")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VLOOKUP(M7135,People!$A$2:$B$5,2,0)</f>
        <v>Kelly Williams</v>
      </c>
      <c r="W7135" s="3" t="str">
        <f>IFERROR((VLOOKUP(B7135,Returns!$A$3:$B$802,2,0)),"No")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VLOOKUP(M7136,People!$A$2:$B$5,2,0)</f>
        <v>Kelly Williams</v>
      </c>
      <c r="W7136" s="3" t="str">
        <f>IFERROR((VLOOKUP(B7136,Returns!$A$3:$B$802,2,0)),"No")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VLOOKUP(M7137,People!$A$2:$B$5,2,0)</f>
        <v>Kelly Williams</v>
      </c>
      <c r="W7137" s="3" t="str">
        <f>IFERROR((VLOOKUP(B7137,Returns!$A$3:$B$802,2,0)),"No")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VLOOKUP(M7138,People!$A$2:$B$5,2,0)</f>
        <v>Cassandra Brandow</v>
      </c>
      <c r="W7138" s="3" t="str">
        <f>IFERROR((VLOOKUP(B7138,Returns!$A$3:$B$802,2,0)),"No")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VLOOKUP(M7139,People!$A$2:$B$5,2,0)</f>
        <v>Cassandra Brandow</v>
      </c>
      <c r="W7139" s="3" t="str">
        <f>IFERROR((VLOOKUP(B7139,Returns!$A$3:$B$802,2,0)),"No")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VLOOKUP(M7140,People!$A$2:$B$5,2,0)</f>
        <v>Cassandra Brandow</v>
      </c>
      <c r="W7140" s="3" t="str">
        <f>IFERROR((VLOOKUP(B7140,Returns!$A$3:$B$802,2,0)),"No")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VLOOKUP(M7141,People!$A$2:$B$5,2,0)</f>
        <v>Cassandra Brandow</v>
      </c>
      <c r="W7141" s="3" t="str">
        <f>IFERROR((VLOOKUP(B7141,Returns!$A$3:$B$802,2,0)),"No")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VLOOKUP(M7142,People!$A$2:$B$5,2,0)</f>
        <v>Kelly Williams</v>
      </c>
      <c r="W7142" s="3" t="str">
        <f>IFERROR((VLOOKUP(B7142,Returns!$A$3:$B$802,2,0)),"No")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VLOOKUP(M7143,People!$A$2:$B$5,2,0)</f>
        <v>Kelly Williams</v>
      </c>
      <c r="W7143" s="3" t="str">
        <f>IFERROR((VLOOKUP(B7143,Returns!$A$3:$B$802,2,0)),"No")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VLOOKUP(M7144,People!$A$2:$B$5,2,0)</f>
        <v>Cassandra Brandow</v>
      </c>
      <c r="W7144" s="3" t="str">
        <f>IFERROR((VLOOKUP(B7144,Returns!$A$3:$B$802,2,0)),"No")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VLOOKUP(M7145,People!$A$2:$B$5,2,0)</f>
        <v>Chuck Magee</v>
      </c>
      <c r="W7145" s="3" t="str">
        <f>IFERROR((VLOOKUP(B7145,Returns!$A$3:$B$802,2,0)),"No")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VLOOKUP(M7146,People!$A$2:$B$5,2,0)</f>
        <v>Chuck Magee</v>
      </c>
      <c r="W7146" s="3" t="str">
        <f>IFERROR((VLOOKUP(B7146,Returns!$A$3:$B$802,2,0)),"No")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VLOOKUP(M7147,People!$A$2:$B$5,2,0)</f>
        <v>Chuck Magee</v>
      </c>
      <c r="W7147" s="3" t="str">
        <f>IFERROR((VLOOKUP(B7147,Returns!$A$3:$B$802,2,0)),"No")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VLOOKUP(M7148,People!$A$2:$B$5,2,0)</f>
        <v>Chuck Magee</v>
      </c>
      <c r="W7148" s="3" t="str">
        <f>IFERROR((VLOOKUP(B7148,Returns!$A$3:$B$802,2,0)),"No")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VLOOKUP(M7149,People!$A$2:$B$5,2,0)</f>
        <v>Chuck Magee</v>
      </c>
      <c r="W7149" s="3" t="str">
        <f>IFERROR((VLOOKUP(B7149,Returns!$A$3:$B$802,2,0)),"No")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VLOOKUP(M7150,People!$A$2:$B$5,2,0)</f>
        <v>Chuck Magee</v>
      </c>
      <c r="W7150" s="3" t="str">
        <f>IFERROR((VLOOKUP(B7150,Returns!$A$3:$B$802,2,0)),"No")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VLOOKUP(M7151,People!$A$2:$B$5,2,0)</f>
        <v>Kelly Williams</v>
      </c>
      <c r="W7151" s="3" t="str">
        <f>IFERROR((VLOOKUP(B7151,Returns!$A$3:$B$802,2,0)),"No")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VLOOKUP(M7152,People!$A$2:$B$5,2,0)</f>
        <v>Cassandra Brandow</v>
      </c>
      <c r="W7152" s="3" t="str">
        <f>IFERROR((VLOOKUP(B7152,Returns!$A$3:$B$802,2,0)),"No")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VLOOKUP(M7153,People!$A$2:$B$5,2,0)</f>
        <v>Anna Andreadi</v>
      </c>
      <c r="W7153" s="3" t="str">
        <f>IFERROR((VLOOKUP(B7153,Returns!$A$3:$B$802,2,0)),"No")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VLOOKUP(M7154,People!$A$2:$B$5,2,0)</f>
        <v>Cassandra Brandow</v>
      </c>
      <c r="W7154" s="3" t="str">
        <f>IFERROR((VLOOKUP(B7154,Returns!$A$3:$B$802,2,0)),"No")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VLOOKUP(M7155,People!$A$2:$B$5,2,0)</f>
        <v>Kelly Williams</v>
      </c>
      <c r="W7155" s="3" t="str">
        <f>IFERROR((VLOOKUP(B7155,Returns!$A$3:$B$802,2,0)),"No")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VLOOKUP(M7156,People!$A$2:$B$5,2,0)</f>
        <v>Cassandra Brandow</v>
      </c>
      <c r="W7156" s="3" t="str">
        <f>IFERROR((VLOOKUP(B7156,Returns!$A$3:$B$802,2,0)),"No")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VLOOKUP(M7157,People!$A$2:$B$5,2,0)</f>
        <v>Cassandra Brandow</v>
      </c>
      <c r="W7157" s="3" t="str">
        <f>IFERROR((VLOOKUP(B7157,Returns!$A$3:$B$802,2,0)),"No")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VLOOKUP(M7158,People!$A$2:$B$5,2,0)</f>
        <v>Chuck Magee</v>
      </c>
      <c r="W7158" s="3" t="str">
        <f>IFERROR((VLOOKUP(B7158,Returns!$A$3:$B$802,2,0)),"No")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VLOOKUP(M7159,People!$A$2:$B$5,2,0)</f>
        <v>Anna Andreadi</v>
      </c>
      <c r="W7159" s="3" t="str">
        <f>IFERROR((VLOOKUP(B7159,Returns!$A$3:$B$802,2,0)),"No")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VLOOKUP(M7160,People!$A$2:$B$5,2,0)</f>
        <v>Anna Andreadi</v>
      </c>
      <c r="W7160" s="3" t="str">
        <f>IFERROR((VLOOKUP(B7160,Returns!$A$3:$B$802,2,0)),"No")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VLOOKUP(M7161,People!$A$2:$B$5,2,0)</f>
        <v>Kelly Williams</v>
      </c>
      <c r="W7161" s="3" t="str">
        <f>IFERROR((VLOOKUP(B7161,Returns!$A$3:$B$802,2,0)),"No")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VLOOKUP(M7162,People!$A$2:$B$5,2,0)</f>
        <v>Kelly Williams</v>
      </c>
      <c r="W7162" s="3" t="str">
        <f>IFERROR((VLOOKUP(B7162,Returns!$A$3:$B$802,2,0)),"No")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VLOOKUP(M7163,People!$A$2:$B$5,2,0)</f>
        <v>Cassandra Brandow</v>
      </c>
      <c r="W7163" s="3" t="str">
        <f>IFERROR((VLOOKUP(B7163,Returns!$A$3:$B$802,2,0)),"No")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VLOOKUP(M7164,People!$A$2:$B$5,2,0)</f>
        <v>Cassandra Brandow</v>
      </c>
      <c r="W7164" s="3" t="str">
        <f>IFERROR((VLOOKUP(B7164,Returns!$A$3:$B$802,2,0)),"No")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VLOOKUP(M7165,People!$A$2:$B$5,2,0)</f>
        <v>Chuck Magee</v>
      </c>
      <c r="W7165" s="3" t="str">
        <f>IFERROR((VLOOKUP(B7165,Returns!$A$3:$B$802,2,0)),"No")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VLOOKUP(M7166,People!$A$2:$B$5,2,0)</f>
        <v>Chuck Magee</v>
      </c>
      <c r="W7166" s="3" t="str">
        <f>IFERROR((VLOOKUP(B7166,Returns!$A$3:$B$802,2,0)),"No")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VLOOKUP(M7167,People!$A$2:$B$5,2,0)</f>
        <v>Chuck Magee</v>
      </c>
      <c r="W7167" s="3" t="str">
        <f>IFERROR((VLOOKUP(B7167,Returns!$A$3:$B$802,2,0)),"No")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VLOOKUP(M7168,People!$A$2:$B$5,2,0)</f>
        <v>Anna Andreadi</v>
      </c>
      <c r="W7168" s="3" t="str">
        <f>IFERROR((VLOOKUP(B7168,Returns!$A$3:$B$802,2,0)),"No")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VLOOKUP(M7169,People!$A$2:$B$5,2,0)</f>
        <v>Anna Andreadi</v>
      </c>
      <c r="W7169" s="3" t="str">
        <f>IFERROR((VLOOKUP(B7169,Returns!$A$3:$B$802,2,0)),"No")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VLOOKUP(M7170,People!$A$2:$B$5,2,0)</f>
        <v>Anna Andreadi</v>
      </c>
      <c r="W7170" s="3" t="str">
        <f>IFERROR((VLOOKUP(B7170,Returns!$A$3:$B$802,2,0)),"No")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VLOOKUP(M7171,People!$A$2:$B$5,2,0)</f>
        <v>Anna Andreadi</v>
      </c>
      <c r="W7171" s="3" t="str">
        <f>IFERROR((VLOOKUP(B7171,Returns!$A$3:$B$802,2,0)),"No")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VLOOKUP(M7172,People!$A$2:$B$5,2,0)</f>
        <v>Chuck Magee</v>
      </c>
      <c r="W7172" s="3" t="str">
        <f>IFERROR((VLOOKUP(B7172,Returns!$A$3:$B$802,2,0)),"No")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VLOOKUP(M7173,People!$A$2:$B$5,2,0)</f>
        <v>Anna Andreadi</v>
      </c>
      <c r="W7173" s="3" t="str">
        <f>IFERROR((VLOOKUP(B7173,Returns!$A$3:$B$802,2,0)),"No")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VLOOKUP(M7174,People!$A$2:$B$5,2,0)</f>
        <v>Kelly Williams</v>
      </c>
      <c r="W7174" s="3" t="str">
        <f>IFERROR((VLOOKUP(B7174,Returns!$A$3:$B$802,2,0)),"No")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VLOOKUP(M7175,People!$A$2:$B$5,2,0)</f>
        <v>Kelly Williams</v>
      </c>
      <c r="W7175" s="3" t="str">
        <f>IFERROR((VLOOKUP(B7175,Returns!$A$3:$B$802,2,0)),"No")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VLOOKUP(M7176,People!$A$2:$B$5,2,0)</f>
        <v>Kelly Williams</v>
      </c>
      <c r="W7176" s="3" t="str">
        <f>IFERROR((VLOOKUP(B7176,Returns!$A$3:$B$802,2,0)),"No")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VLOOKUP(M7177,People!$A$2:$B$5,2,0)</f>
        <v>Kelly Williams</v>
      </c>
      <c r="W7177" s="3" t="str">
        <f>IFERROR((VLOOKUP(B7177,Returns!$A$3:$B$802,2,0)),"No")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VLOOKUP(M7178,People!$A$2:$B$5,2,0)</f>
        <v>Kelly Williams</v>
      </c>
      <c r="W7178" s="3" t="str">
        <f>IFERROR((VLOOKUP(B7178,Returns!$A$3:$B$802,2,0)),"No")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VLOOKUP(M7179,People!$A$2:$B$5,2,0)</f>
        <v>Chuck Magee</v>
      </c>
      <c r="W7179" s="3" t="str">
        <f>IFERROR((VLOOKUP(B7179,Returns!$A$3:$B$802,2,0)),"No")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VLOOKUP(M7180,People!$A$2:$B$5,2,0)</f>
        <v>Chuck Magee</v>
      </c>
      <c r="W7180" s="3" t="str">
        <f>IFERROR((VLOOKUP(B7180,Returns!$A$3:$B$802,2,0)),"No")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VLOOKUP(M7181,People!$A$2:$B$5,2,0)</f>
        <v>Chuck Magee</v>
      </c>
      <c r="W7181" s="3" t="str">
        <f>IFERROR((VLOOKUP(B7181,Returns!$A$3:$B$802,2,0)),"No")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VLOOKUP(M7182,People!$A$2:$B$5,2,0)</f>
        <v>Cassandra Brandow</v>
      </c>
      <c r="W7182" s="3" t="str">
        <f>IFERROR((VLOOKUP(B7182,Returns!$A$3:$B$802,2,0)),"No")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VLOOKUP(M7183,People!$A$2:$B$5,2,0)</f>
        <v>Chuck Magee</v>
      </c>
      <c r="W7183" s="3" t="str">
        <f>IFERROR((VLOOKUP(B7183,Returns!$A$3:$B$802,2,0)),"No")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VLOOKUP(M7184,People!$A$2:$B$5,2,0)</f>
        <v>Anna Andreadi</v>
      </c>
      <c r="W7184" s="3" t="str">
        <f>IFERROR((VLOOKUP(B7184,Returns!$A$3:$B$802,2,0)),"No")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VLOOKUP(M7185,People!$A$2:$B$5,2,0)</f>
        <v>Chuck Magee</v>
      </c>
      <c r="W7185" s="3" t="str">
        <f>IFERROR((VLOOKUP(B7185,Returns!$A$3:$B$802,2,0)),"No")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VLOOKUP(M7186,People!$A$2:$B$5,2,0)</f>
        <v>Kelly Williams</v>
      </c>
      <c r="W7186" s="3" t="str">
        <f>IFERROR((VLOOKUP(B7186,Returns!$A$3:$B$802,2,0)),"No")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VLOOKUP(M7187,People!$A$2:$B$5,2,0)</f>
        <v>Kelly Williams</v>
      </c>
      <c r="W7187" s="3" t="str">
        <f>IFERROR((VLOOKUP(B7187,Returns!$A$3:$B$802,2,0)),"No")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VLOOKUP(M7188,People!$A$2:$B$5,2,0)</f>
        <v>Kelly Williams</v>
      </c>
      <c r="W7188" s="3" t="str">
        <f>IFERROR((VLOOKUP(B7188,Returns!$A$3:$B$802,2,0)),"No")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VLOOKUP(M7189,People!$A$2:$B$5,2,0)</f>
        <v>Kelly Williams</v>
      </c>
      <c r="W7189" s="3" t="str">
        <f>IFERROR((VLOOKUP(B7189,Returns!$A$3:$B$802,2,0)),"No")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VLOOKUP(M7190,People!$A$2:$B$5,2,0)</f>
        <v>Kelly Williams</v>
      </c>
      <c r="W7190" s="3" t="str">
        <f>IFERROR((VLOOKUP(B7190,Returns!$A$3:$B$802,2,0)),"No")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VLOOKUP(M7191,People!$A$2:$B$5,2,0)</f>
        <v>Anna Andreadi</v>
      </c>
      <c r="W7191" s="3" t="str">
        <f>IFERROR((VLOOKUP(B7191,Returns!$A$3:$B$802,2,0)),"No")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VLOOKUP(M7192,People!$A$2:$B$5,2,0)</f>
        <v>Anna Andreadi</v>
      </c>
      <c r="W7192" s="3" t="str">
        <f>IFERROR((VLOOKUP(B7192,Returns!$A$3:$B$802,2,0)),"No")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VLOOKUP(M7193,People!$A$2:$B$5,2,0)</f>
        <v>Cassandra Brandow</v>
      </c>
      <c r="W7193" s="3" t="str">
        <f>IFERROR((VLOOKUP(B7193,Returns!$A$3:$B$802,2,0)),"No")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VLOOKUP(M7194,People!$A$2:$B$5,2,0)</f>
        <v>Cassandra Brandow</v>
      </c>
      <c r="W7194" s="3" t="str">
        <f>IFERROR((VLOOKUP(B7194,Returns!$A$3:$B$802,2,0)),"No")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VLOOKUP(M7195,People!$A$2:$B$5,2,0)</f>
        <v>Cassandra Brandow</v>
      </c>
      <c r="W7195" s="3" t="str">
        <f>IFERROR((VLOOKUP(B7195,Returns!$A$3:$B$802,2,0)),"No")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VLOOKUP(M7196,People!$A$2:$B$5,2,0)</f>
        <v>Cassandra Brandow</v>
      </c>
      <c r="W7196" s="3" t="str">
        <f>IFERROR((VLOOKUP(B7196,Returns!$A$3:$B$802,2,0)),"No")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VLOOKUP(M7197,People!$A$2:$B$5,2,0)</f>
        <v>Anna Andreadi</v>
      </c>
      <c r="W7197" s="3" t="str">
        <f>IFERROR((VLOOKUP(B7197,Returns!$A$3:$B$802,2,0)),"No")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VLOOKUP(M7198,People!$A$2:$B$5,2,0)</f>
        <v>Anna Andreadi</v>
      </c>
      <c r="W7198" s="3" t="str">
        <f>IFERROR((VLOOKUP(B7198,Returns!$A$3:$B$802,2,0)),"No")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VLOOKUP(M7199,People!$A$2:$B$5,2,0)</f>
        <v>Anna Andreadi</v>
      </c>
      <c r="W7199" s="3" t="str">
        <f>IFERROR((VLOOKUP(B7199,Returns!$A$3:$B$802,2,0)),"No")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VLOOKUP(M7200,People!$A$2:$B$5,2,0)</f>
        <v>Chuck Magee</v>
      </c>
      <c r="W7200" s="3" t="str">
        <f>IFERROR((VLOOKUP(B7200,Returns!$A$3:$B$802,2,0)),"No")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VLOOKUP(M7201,People!$A$2:$B$5,2,0)</f>
        <v>Chuck Magee</v>
      </c>
      <c r="W7201" s="3" t="str">
        <f>IFERROR((VLOOKUP(B7201,Returns!$A$3:$B$802,2,0)),"No")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VLOOKUP(M7202,People!$A$2:$B$5,2,0)</f>
        <v>Cassandra Brandow</v>
      </c>
      <c r="W7202" s="3" t="str">
        <f>IFERROR((VLOOKUP(B7202,Returns!$A$3:$B$802,2,0)),"No")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VLOOKUP(M7203,People!$A$2:$B$5,2,0)</f>
        <v>Cassandra Brandow</v>
      </c>
      <c r="W7203" s="3" t="str">
        <f>IFERROR((VLOOKUP(B7203,Returns!$A$3:$B$802,2,0)),"No")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VLOOKUP(M7204,People!$A$2:$B$5,2,0)</f>
        <v>Chuck Magee</v>
      </c>
      <c r="W7204" s="3" t="str">
        <f>IFERROR((VLOOKUP(B7204,Returns!$A$3:$B$802,2,0)),"No")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VLOOKUP(M7205,People!$A$2:$B$5,2,0)</f>
        <v>Kelly Williams</v>
      </c>
      <c r="W7205" s="3" t="str">
        <f>IFERROR((VLOOKUP(B7205,Returns!$A$3:$B$802,2,0)),"No")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VLOOKUP(M7206,People!$A$2:$B$5,2,0)</f>
        <v>Chuck Magee</v>
      </c>
      <c r="W7206" s="3" t="str">
        <f>IFERROR((VLOOKUP(B7206,Returns!$A$3:$B$802,2,0)),"No")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VLOOKUP(M7207,People!$A$2:$B$5,2,0)</f>
        <v>Anna Andreadi</v>
      </c>
      <c r="W7207" s="3" t="str">
        <f>IFERROR((VLOOKUP(B7207,Returns!$A$3:$B$802,2,0)),"No")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VLOOKUP(M7208,People!$A$2:$B$5,2,0)</f>
        <v>Anna Andreadi</v>
      </c>
      <c r="W7208" s="3" t="str">
        <f>IFERROR((VLOOKUP(B7208,Returns!$A$3:$B$802,2,0)),"No")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VLOOKUP(M7209,People!$A$2:$B$5,2,0)</f>
        <v>Anna Andreadi</v>
      </c>
      <c r="W7209" s="3" t="str">
        <f>IFERROR((VLOOKUP(B7209,Returns!$A$3:$B$802,2,0)),"No")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VLOOKUP(M7210,People!$A$2:$B$5,2,0)</f>
        <v>Anna Andreadi</v>
      </c>
      <c r="W7210" s="3" t="str">
        <f>IFERROR((VLOOKUP(B7210,Returns!$A$3:$B$802,2,0)),"No")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VLOOKUP(M7211,People!$A$2:$B$5,2,0)</f>
        <v>Anna Andreadi</v>
      </c>
      <c r="W7211" s="3" t="str">
        <f>IFERROR((VLOOKUP(B7211,Returns!$A$3:$B$802,2,0)),"No")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VLOOKUP(M7212,People!$A$2:$B$5,2,0)</f>
        <v>Anna Andreadi</v>
      </c>
      <c r="W7212" s="3" t="str">
        <f>IFERROR((VLOOKUP(B7212,Returns!$A$3:$B$802,2,0)),"No")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VLOOKUP(M7213,People!$A$2:$B$5,2,0)</f>
        <v>Anna Andreadi</v>
      </c>
      <c r="W7213" s="3" t="str">
        <f>IFERROR((VLOOKUP(B7213,Returns!$A$3:$B$802,2,0)),"No")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VLOOKUP(M7214,People!$A$2:$B$5,2,0)</f>
        <v>Anna Andreadi</v>
      </c>
      <c r="W7214" s="3" t="str">
        <f>IFERROR((VLOOKUP(B7214,Returns!$A$3:$B$802,2,0)),"No")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VLOOKUP(M7215,People!$A$2:$B$5,2,0)</f>
        <v>Anna Andreadi</v>
      </c>
      <c r="W7215" s="3" t="str">
        <f>IFERROR((VLOOKUP(B7215,Returns!$A$3:$B$802,2,0)),"No")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VLOOKUP(M7216,People!$A$2:$B$5,2,0)</f>
        <v>Kelly Williams</v>
      </c>
      <c r="W7216" s="3" t="str">
        <f>IFERROR((VLOOKUP(B7216,Returns!$A$3:$B$802,2,0)),"No")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VLOOKUP(M7217,People!$A$2:$B$5,2,0)</f>
        <v>Kelly Williams</v>
      </c>
      <c r="W7217" s="3" t="str">
        <f>IFERROR((VLOOKUP(B7217,Returns!$A$3:$B$802,2,0)),"No")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VLOOKUP(M7218,People!$A$2:$B$5,2,0)</f>
        <v>Anna Andreadi</v>
      </c>
      <c r="W7218" s="3" t="str">
        <f>IFERROR((VLOOKUP(B7218,Returns!$A$3:$B$802,2,0)),"No")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VLOOKUP(M7219,People!$A$2:$B$5,2,0)</f>
        <v>Anna Andreadi</v>
      </c>
      <c r="W7219" s="3" t="str">
        <f>IFERROR((VLOOKUP(B7219,Returns!$A$3:$B$802,2,0)),"No")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VLOOKUP(M7220,People!$A$2:$B$5,2,0)</f>
        <v>Anna Andreadi</v>
      </c>
      <c r="W7220" s="3" t="str">
        <f>IFERROR((VLOOKUP(B7220,Returns!$A$3:$B$802,2,0)),"No")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VLOOKUP(M7221,People!$A$2:$B$5,2,0)</f>
        <v>Anna Andreadi</v>
      </c>
      <c r="W7221" s="3" t="str">
        <f>IFERROR((VLOOKUP(B7221,Returns!$A$3:$B$802,2,0)),"No")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VLOOKUP(M7222,People!$A$2:$B$5,2,0)</f>
        <v>Chuck Magee</v>
      </c>
      <c r="W7222" s="3" t="str">
        <f>IFERROR((VLOOKUP(B7222,Returns!$A$3:$B$802,2,0)),"No")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VLOOKUP(M7223,People!$A$2:$B$5,2,0)</f>
        <v>Chuck Magee</v>
      </c>
      <c r="W7223" s="3" t="str">
        <f>IFERROR((VLOOKUP(B7223,Returns!$A$3:$B$802,2,0)),"No")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VLOOKUP(M7224,People!$A$2:$B$5,2,0)</f>
        <v>Kelly Williams</v>
      </c>
      <c r="W7224" s="3" t="str">
        <f>IFERROR((VLOOKUP(B7224,Returns!$A$3:$B$802,2,0)),"No")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VLOOKUP(M7225,People!$A$2:$B$5,2,0)</f>
        <v>Anna Andreadi</v>
      </c>
      <c r="W7225" s="3" t="str">
        <f>IFERROR((VLOOKUP(B7225,Returns!$A$3:$B$802,2,0)),"No")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VLOOKUP(M7226,People!$A$2:$B$5,2,0)</f>
        <v>Anna Andreadi</v>
      </c>
      <c r="W7226" s="3" t="str">
        <f>IFERROR((VLOOKUP(B7226,Returns!$A$3:$B$802,2,0)),"No")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VLOOKUP(M7227,People!$A$2:$B$5,2,0)</f>
        <v>Anna Andreadi</v>
      </c>
      <c r="W7227" s="3" t="str">
        <f>IFERROR((VLOOKUP(B7227,Returns!$A$3:$B$802,2,0)),"No")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VLOOKUP(M7228,People!$A$2:$B$5,2,0)</f>
        <v>Chuck Magee</v>
      </c>
      <c r="W7228" s="3" t="str">
        <f>IFERROR((VLOOKUP(B7228,Returns!$A$3:$B$802,2,0)),"No")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VLOOKUP(M7229,People!$A$2:$B$5,2,0)</f>
        <v>Chuck Magee</v>
      </c>
      <c r="W7229" s="3" t="str">
        <f>IFERROR((VLOOKUP(B7229,Returns!$A$3:$B$802,2,0)),"No")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VLOOKUP(M7230,People!$A$2:$B$5,2,0)</f>
        <v>Anna Andreadi</v>
      </c>
      <c r="W7230" s="3" t="str">
        <f>IFERROR((VLOOKUP(B7230,Returns!$A$3:$B$802,2,0)),"No")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VLOOKUP(M7231,People!$A$2:$B$5,2,0)</f>
        <v>Anna Andreadi</v>
      </c>
      <c r="W7231" s="3" t="str">
        <f>IFERROR((VLOOKUP(B7231,Returns!$A$3:$B$802,2,0)),"No")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VLOOKUP(M7232,People!$A$2:$B$5,2,0)</f>
        <v>Chuck Magee</v>
      </c>
      <c r="W7232" s="3" t="str">
        <f>IFERROR((VLOOKUP(B7232,Returns!$A$3:$B$802,2,0)),"No")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VLOOKUP(M7233,People!$A$2:$B$5,2,0)</f>
        <v>Chuck Magee</v>
      </c>
      <c r="W7233" s="3" t="str">
        <f>IFERROR((VLOOKUP(B7233,Returns!$A$3:$B$802,2,0)),"No")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VLOOKUP(M7234,People!$A$2:$B$5,2,0)</f>
        <v>Chuck Magee</v>
      </c>
      <c r="W7234" s="3" t="str">
        <f>IFERROR((VLOOKUP(B7234,Returns!$A$3:$B$802,2,0)),"No")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VLOOKUP(M7235,People!$A$2:$B$5,2,0)</f>
        <v>Chuck Magee</v>
      </c>
      <c r="W7235" s="3" t="str">
        <f>IFERROR((VLOOKUP(B7235,Returns!$A$3:$B$802,2,0)),"No")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VLOOKUP(M7236,People!$A$2:$B$5,2,0)</f>
        <v>Chuck Magee</v>
      </c>
      <c r="W7236" s="3" t="str">
        <f>IFERROR((VLOOKUP(B7236,Returns!$A$3:$B$802,2,0)),"No")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VLOOKUP(M7237,People!$A$2:$B$5,2,0)</f>
        <v>Chuck Magee</v>
      </c>
      <c r="W7237" s="3" t="str">
        <f>IFERROR((VLOOKUP(B7237,Returns!$A$3:$B$802,2,0)),"No")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VLOOKUP(M7238,People!$A$2:$B$5,2,0)</f>
        <v>Anna Andreadi</v>
      </c>
      <c r="W7238" s="3" t="str">
        <f>IFERROR((VLOOKUP(B7238,Returns!$A$3:$B$802,2,0)),"No")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VLOOKUP(M7239,People!$A$2:$B$5,2,0)</f>
        <v>Chuck Magee</v>
      </c>
      <c r="W7239" s="3" t="str">
        <f>IFERROR((VLOOKUP(B7239,Returns!$A$3:$B$802,2,0)),"No")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VLOOKUP(M7240,People!$A$2:$B$5,2,0)</f>
        <v>Anna Andreadi</v>
      </c>
      <c r="W7240" s="3" t="str">
        <f>IFERROR((VLOOKUP(B7240,Returns!$A$3:$B$802,2,0)),"No")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VLOOKUP(M7241,People!$A$2:$B$5,2,0)</f>
        <v>Anna Andreadi</v>
      </c>
      <c r="W7241" s="3" t="str">
        <f>IFERROR((VLOOKUP(B7241,Returns!$A$3:$B$802,2,0)),"No")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VLOOKUP(M7242,People!$A$2:$B$5,2,0)</f>
        <v>Anna Andreadi</v>
      </c>
      <c r="W7242" s="3" t="str">
        <f>IFERROR((VLOOKUP(B7242,Returns!$A$3:$B$802,2,0)),"No")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VLOOKUP(M7243,People!$A$2:$B$5,2,0)</f>
        <v>Anna Andreadi</v>
      </c>
      <c r="W7243" s="3" t="str">
        <f>IFERROR((VLOOKUP(B7243,Returns!$A$3:$B$802,2,0)),"No")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VLOOKUP(M7244,People!$A$2:$B$5,2,0)</f>
        <v>Anna Andreadi</v>
      </c>
      <c r="W7244" s="3" t="str">
        <f>IFERROR((VLOOKUP(B7244,Returns!$A$3:$B$802,2,0)),"No")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VLOOKUP(M7245,People!$A$2:$B$5,2,0)</f>
        <v>Chuck Magee</v>
      </c>
      <c r="W7245" s="3" t="str">
        <f>IFERROR((VLOOKUP(B7245,Returns!$A$3:$B$802,2,0)),"No")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VLOOKUP(M7246,People!$A$2:$B$5,2,0)</f>
        <v>Anna Andreadi</v>
      </c>
      <c r="W7246" s="3" t="str">
        <f>IFERROR((VLOOKUP(B7246,Returns!$A$3:$B$802,2,0)),"No")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VLOOKUP(M7247,People!$A$2:$B$5,2,0)</f>
        <v>Anna Andreadi</v>
      </c>
      <c r="W7247" s="3" t="str">
        <f>IFERROR((VLOOKUP(B7247,Returns!$A$3:$B$802,2,0)),"No")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VLOOKUP(M7248,People!$A$2:$B$5,2,0)</f>
        <v>Chuck Magee</v>
      </c>
      <c r="W7248" s="3" t="str">
        <f>IFERROR((VLOOKUP(B7248,Returns!$A$3:$B$802,2,0)),"No")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VLOOKUP(M7249,People!$A$2:$B$5,2,0)</f>
        <v>Chuck Magee</v>
      </c>
      <c r="W7249" s="3" t="str">
        <f>IFERROR((VLOOKUP(B7249,Returns!$A$3:$B$802,2,0)),"No")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VLOOKUP(M7250,People!$A$2:$B$5,2,0)</f>
        <v>Chuck Magee</v>
      </c>
      <c r="W7250" s="3" t="str">
        <f>IFERROR((VLOOKUP(B7250,Returns!$A$3:$B$802,2,0)),"No")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VLOOKUP(M7251,People!$A$2:$B$5,2,0)</f>
        <v>Anna Andreadi</v>
      </c>
      <c r="W7251" s="3" t="str">
        <f>IFERROR((VLOOKUP(B7251,Returns!$A$3:$B$802,2,0)),"No")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VLOOKUP(M7252,People!$A$2:$B$5,2,0)</f>
        <v>Anna Andreadi</v>
      </c>
      <c r="W7252" s="3" t="str">
        <f>IFERROR((VLOOKUP(B7252,Returns!$A$3:$B$802,2,0)),"No")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VLOOKUP(M7253,People!$A$2:$B$5,2,0)</f>
        <v>Cassandra Brandow</v>
      </c>
      <c r="W7253" s="3" t="str">
        <f>IFERROR((VLOOKUP(B7253,Returns!$A$3:$B$802,2,0)),"No")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VLOOKUP(M7254,People!$A$2:$B$5,2,0)</f>
        <v>Kelly Williams</v>
      </c>
      <c r="W7254" s="3" t="str">
        <f>IFERROR((VLOOKUP(B7254,Returns!$A$3:$B$802,2,0)),"No")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VLOOKUP(M7255,People!$A$2:$B$5,2,0)</f>
        <v>Kelly Williams</v>
      </c>
      <c r="W7255" s="3" t="str">
        <f>IFERROR((VLOOKUP(B7255,Returns!$A$3:$B$802,2,0)),"No")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VLOOKUP(M7256,People!$A$2:$B$5,2,0)</f>
        <v>Kelly Williams</v>
      </c>
      <c r="W7256" s="3" t="str">
        <f>IFERROR((VLOOKUP(B7256,Returns!$A$3:$B$802,2,0)),"No")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VLOOKUP(M7257,People!$A$2:$B$5,2,0)</f>
        <v>Kelly Williams</v>
      </c>
      <c r="W7257" s="3" t="str">
        <f>IFERROR((VLOOKUP(B7257,Returns!$A$3:$B$802,2,0)),"No")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VLOOKUP(M7258,People!$A$2:$B$5,2,0)</f>
        <v>Kelly Williams</v>
      </c>
      <c r="W7258" s="3" t="str">
        <f>IFERROR((VLOOKUP(B7258,Returns!$A$3:$B$802,2,0)),"No")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VLOOKUP(M7259,People!$A$2:$B$5,2,0)</f>
        <v>Kelly Williams</v>
      </c>
      <c r="W7259" s="3" t="str">
        <f>IFERROR((VLOOKUP(B7259,Returns!$A$3:$B$802,2,0)),"No")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VLOOKUP(M7260,People!$A$2:$B$5,2,0)</f>
        <v>Kelly Williams</v>
      </c>
      <c r="W7260" s="3" t="str">
        <f>IFERROR((VLOOKUP(B7260,Returns!$A$3:$B$802,2,0)),"No")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VLOOKUP(M7261,People!$A$2:$B$5,2,0)</f>
        <v>Kelly Williams</v>
      </c>
      <c r="W7261" s="3" t="str">
        <f>IFERROR((VLOOKUP(B7261,Returns!$A$3:$B$802,2,0)),"No")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VLOOKUP(M7262,People!$A$2:$B$5,2,0)</f>
        <v>Kelly Williams</v>
      </c>
      <c r="W7262" s="3" t="str">
        <f>IFERROR((VLOOKUP(B7262,Returns!$A$3:$B$802,2,0)),"No")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VLOOKUP(M7263,People!$A$2:$B$5,2,0)</f>
        <v>Anna Andreadi</v>
      </c>
      <c r="W7263" s="3" t="str">
        <f>IFERROR((VLOOKUP(B7263,Returns!$A$3:$B$802,2,0)),"No")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VLOOKUP(M7264,People!$A$2:$B$5,2,0)</f>
        <v>Chuck Magee</v>
      </c>
      <c r="W7264" s="3" t="str">
        <f>IFERROR((VLOOKUP(B7264,Returns!$A$3:$B$802,2,0)),"No")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VLOOKUP(M7265,People!$A$2:$B$5,2,0)</f>
        <v>Chuck Magee</v>
      </c>
      <c r="W7265" s="3" t="str">
        <f>IFERROR((VLOOKUP(B7265,Returns!$A$3:$B$802,2,0)),"No")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VLOOKUP(M7266,People!$A$2:$B$5,2,0)</f>
        <v>Cassandra Brandow</v>
      </c>
      <c r="W7266" s="3" t="str">
        <f>IFERROR((VLOOKUP(B7266,Returns!$A$3:$B$802,2,0)),"No")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VLOOKUP(M7267,People!$A$2:$B$5,2,0)</f>
        <v>Kelly Williams</v>
      </c>
      <c r="W7267" s="3" t="str">
        <f>IFERROR((VLOOKUP(B7267,Returns!$A$3:$B$802,2,0)),"No")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VLOOKUP(M7268,People!$A$2:$B$5,2,0)</f>
        <v>Cassandra Brandow</v>
      </c>
      <c r="W7268" s="3" t="str">
        <f>IFERROR((VLOOKUP(B7268,Returns!$A$3:$B$802,2,0)),"No")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VLOOKUP(M7269,People!$A$2:$B$5,2,0)</f>
        <v>Cassandra Brandow</v>
      </c>
      <c r="W7269" s="3" t="str">
        <f>IFERROR((VLOOKUP(B7269,Returns!$A$3:$B$802,2,0)),"No")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VLOOKUP(M7270,People!$A$2:$B$5,2,0)</f>
        <v>Cassandra Brandow</v>
      </c>
      <c r="W7270" s="3" t="str">
        <f>IFERROR((VLOOKUP(B7270,Returns!$A$3:$B$802,2,0)),"No")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VLOOKUP(M7271,People!$A$2:$B$5,2,0)</f>
        <v>Cassandra Brandow</v>
      </c>
      <c r="W7271" s="3" t="str">
        <f>IFERROR((VLOOKUP(B7271,Returns!$A$3:$B$802,2,0)),"No")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VLOOKUP(M7272,People!$A$2:$B$5,2,0)</f>
        <v>Anna Andreadi</v>
      </c>
      <c r="W7272" s="3" t="str">
        <f>IFERROR((VLOOKUP(B7272,Returns!$A$3:$B$802,2,0)),"No")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VLOOKUP(M7273,People!$A$2:$B$5,2,0)</f>
        <v>Anna Andreadi</v>
      </c>
      <c r="W7273" s="3" t="str">
        <f>IFERROR((VLOOKUP(B7273,Returns!$A$3:$B$802,2,0)),"No")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VLOOKUP(M7274,People!$A$2:$B$5,2,0)</f>
        <v>Cassandra Brandow</v>
      </c>
      <c r="W7274" s="3" t="str">
        <f>IFERROR((VLOOKUP(B7274,Returns!$A$3:$B$802,2,0)),"No")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VLOOKUP(M7275,People!$A$2:$B$5,2,0)</f>
        <v>Cassandra Brandow</v>
      </c>
      <c r="W7275" s="3" t="str">
        <f>IFERROR((VLOOKUP(B7275,Returns!$A$3:$B$802,2,0)),"No")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VLOOKUP(M7276,People!$A$2:$B$5,2,0)</f>
        <v>Anna Andreadi</v>
      </c>
      <c r="W7276" s="3" t="str">
        <f>IFERROR((VLOOKUP(B7276,Returns!$A$3:$B$802,2,0)),"No")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VLOOKUP(M7277,People!$A$2:$B$5,2,0)</f>
        <v>Anna Andreadi</v>
      </c>
      <c r="W7277" s="3" t="str">
        <f>IFERROR((VLOOKUP(B7277,Returns!$A$3:$B$802,2,0)),"No")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VLOOKUP(M7278,People!$A$2:$B$5,2,0)</f>
        <v>Cassandra Brandow</v>
      </c>
      <c r="W7278" s="3" t="str">
        <f>IFERROR((VLOOKUP(B7278,Returns!$A$3:$B$802,2,0)),"No")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VLOOKUP(M7279,People!$A$2:$B$5,2,0)</f>
        <v>Anna Andreadi</v>
      </c>
      <c r="W7279" s="3" t="str">
        <f>IFERROR((VLOOKUP(B7279,Returns!$A$3:$B$802,2,0)),"No")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VLOOKUP(M7280,People!$A$2:$B$5,2,0)</f>
        <v>Anna Andreadi</v>
      </c>
      <c r="W7280" s="3" t="str">
        <f>IFERROR((VLOOKUP(B7280,Returns!$A$3:$B$802,2,0)),"No")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VLOOKUP(M7281,People!$A$2:$B$5,2,0)</f>
        <v>Anna Andreadi</v>
      </c>
      <c r="W7281" s="3" t="str">
        <f>IFERROR((VLOOKUP(B7281,Returns!$A$3:$B$802,2,0)),"No")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VLOOKUP(M7282,People!$A$2:$B$5,2,0)</f>
        <v>Chuck Magee</v>
      </c>
      <c r="W7282" s="3" t="str">
        <f>IFERROR((VLOOKUP(B7282,Returns!$A$3:$B$802,2,0)),"No")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VLOOKUP(M7283,People!$A$2:$B$5,2,0)</f>
        <v>Anna Andreadi</v>
      </c>
      <c r="W7283" s="3" t="str">
        <f>IFERROR((VLOOKUP(B7283,Returns!$A$3:$B$802,2,0)),"No")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VLOOKUP(M7284,People!$A$2:$B$5,2,0)</f>
        <v>Kelly Williams</v>
      </c>
      <c r="W7284" s="3" t="str">
        <f>IFERROR((VLOOKUP(B7284,Returns!$A$3:$B$802,2,0)),"No")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VLOOKUP(M7285,People!$A$2:$B$5,2,0)</f>
        <v>Chuck Magee</v>
      </c>
      <c r="W7285" s="3" t="str">
        <f>IFERROR((VLOOKUP(B7285,Returns!$A$3:$B$802,2,0)),"No")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VLOOKUP(M7286,People!$A$2:$B$5,2,0)</f>
        <v>Chuck Magee</v>
      </c>
      <c r="W7286" s="3" t="str">
        <f>IFERROR((VLOOKUP(B7286,Returns!$A$3:$B$802,2,0)),"No")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VLOOKUP(M7287,People!$A$2:$B$5,2,0)</f>
        <v>Anna Andreadi</v>
      </c>
      <c r="W7287" s="3" t="str">
        <f>IFERROR((VLOOKUP(B7287,Returns!$A$3:$B$802,2,0)),"No")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VLOOKUP(M7288,People!$A$2:$B$5,2,0)</f>
        <v>Kelly Williams</v>
      </c>
      <c r="W7288" s="3" t="str">
        <f>IFERROR((VLOOKUP(B7288,Returns!$A$3:$B$802,2,0)),"No")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VLOOKUP(M7289,People!$A$2:$B$5,2,0)</f>
        <v>Kelly Williams</v>
      </c>
      <c r="W7289" s="3" t="str">
        <f>IFERROR((VLOOKUP(B7289,Returns!$A$3:$B$802,2,0)),"No")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VLOOKUP(M7290,People!$A$2:$B$5,2,0)</f>
        <v>Kelly Williams</v>
      </c>
      <c r="W7290" s="3" t="str">
        <f>IFERROR((VLOOKUP(B7290,Returns!$A$3:$B$802,2,0)),"No")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VLOOKUP(M7291,People!$A$2:$B$5,2,0)</f>
        <v>Anna Andreadi</v>
      </c>
      <c r="W7291" s="3" t="str">
        <f>IFERROR((VLOOKUP(B7291,Returns!$A$3:$B$802,2,0)),"No")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VLOOKUP(M7292,People!$A$2:$B$5,2,0)</f>
        <v>Anna Andreadi</v>
      </c>
      <c r="W7292" s="3" t="str">
        <f>IFERROR((VLOOKUP(B7292,Returns!$A$3:$B$802,2,0)),"No")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VLOOKUP(M7293,People!$A$2:$B$5,2,0)</f>
        <v>Anna Andreadi</v>
      </c>
      <c r="W7293" s="3" t="str">
        <f>IFERROR((VLOOKUP(B7293,Returns!$A$3:$B$802,2,0)),"No")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VLOOKUP(M7294,People!$A$2:$B$5,2,0)</f>
        <v>Cassandra Brandow</v>
      </c>
      <c r="W7294" s="3" t="str">
        <f>IFERROR((VLOOKUP(B7294,Returns!$A$3:$B$802,2,0)),"No")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VLOOKUP(M7295,People!$A$2:$B$5,2,0)</f>
        <v>Anna Andreadi</v>
      </c>
      <c r="W7295" s="3" t="str">
        <f>IFERROR((VLOOKUP(B7295,Returns!$A$3:$B$802,2,0)),"No")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VLOOKUP(M7296,People!$A$2:$B$5,2,0)</f>
        <v>Anna Andreadi</v>
      </c>
      <c r="W7296" s="3" t="str">
        <f>IFERROR((VLOOKUP(B7296,Returns!$A$3:$B$802,2,0)),"No")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VLOOKUP(M7297,People!$A$2:$B$5,2,0)</f>
        <v>Kelly Williams</v>
      </c>
      <c r="W7297" s="3" t="str">
        <f>IFERROR((VLOOKUP(B7297,Returns!$A$3:$B$802,2,0)),"No")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VLOOKUP(M7298,People!$A$2:$B$5,2,0)</f>
        <v>Kelly Williams</v>
      </c>
      <c r="W7298" s="3" t="str">
        <f>IFERROR((VLOOKUP(B7298,Returns!$A$3:$B$802,2,0)),"No")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VLOOKUP(M7299,People!$A$2:$B$5,2,0)</f>
        <v>Chuck Magee</v>
      </c>
      <c r="W7299" s="3" t="str">
        <f>IFERROR((VLOOKUP(B7299,Returns!$A$3:$B$802,2,0)),"No")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VLOOKUP(M7300,People!$A$2:$B$5,2,0)</f>
        <v>Kelly Williams</v>
      </c>
      <c r="W7300" s="3" t="str">
        <f>IFERROR((VLOOKUP(B7300,Returns!$A$3:$B$802,2,0)),"No")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VLOOKUP(M7301,People!$A$2:$B$5,2,0)</f>
        <v>Kelly Williams</v>
      </c>
      <c r="W7301" s="3" t="str">
        <f>IFERROR((VLOOKUP(B7301,Returns!$A$3:$B$802,2,0)),"No")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VLOOKUP(M7302,People!$A$2:$B$5,2,0)</f>
        <v>Kelly Williams</v>
      </c>
      <c r="W7302" s="3" t="str">
        <f>IFERROR((VLOOKUP(B7302,Returns!$A$3:$B$802,2,0)),"No")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VLOOKUP(M7303,People!$A$2:$B$5,2,0)</f>
        <v>Kelly Williams</v>
      </c>
      <c r="W7303" s="3" t="str">
        <f>IFERROR((VLOOKUP(B7303,Returns!$A$3:$B$802,2,0)),"No")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VLOOKUP(M7304,People!$A$2:$B$5,2,0)</f>
        <v>Kelly Williams</v>
      </c>
      <c r="W7304" s="3" t="str">
        <f>IFERROR((VLOOKUP(B7304,Returns!$A$3:$B$802,2,0)),"No")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VLOOKUP(M7305,People!$A$2:$B$5,2,0)</f>
        <v>Cassandra Brandow</v>
      </c>
      <c r="W7305" s="3" t="str">
        <f>IFERROR((VLOOKUP(B7305,Returns!$A$3:$B$802,2,0)),"No")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VLOOKUP(M7306,People!$A$2:$B$5,2,0)</f>
        <v>Cassandra Brandow</v>
      </c>
      <c r="W7306" s="3" t="str">
        <f>IFERROR((VLOOKUP(B7306,Returns!$A$3:$B$802,2,0)),"No")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VLOOKUP(M7307,People!$A$2:$B$5,2,0)</f>
        <v>Kelly Williams</v>
      </c>
      <c r="W7307" s="3" t="str">
        <f>IFERROR((VLOOKUP(B7307,Returns!$A$3:$B$802,2,0)),"No")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VLOOKUP(M7308,People!$A$2:$B$5,2,0)</f>
        <v>Anna Andreadi</v>
      </c>
      <c r="W7308" s="3" t="str">
        <f>IFERROR((VLOOKUP(B7308,Returns!$A$3:$B$802,2,0)),"No")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VLOOKUP(M7309,People!$A$2:$B$5,2,0)</f>
        <v>Anna Andreadi</v>
      </c>
      <c r="W7309" s="3" t="str">
        <f>IFERROR((VLOOKUP(B7309,Returns!$A$3:$B$802,2,0)),"No")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VLOOKUP(M7310,People!$A$2:$B$5,2,0)</f>
        <v>Anna Andreadi</v>
      </c>
      <c r="W7310" s="3" t="str">
        <f>IFERROR((VLOOKUP(B7310,Returns!$A$3:$B$802,2,0)),"No")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VLOOKUP(M7311,People!$A$2:$B$5,2,0)</f>
        <v>Chuck Magee</v>
      </c>
      <c r="W7311" s="3" t="str">
        <f>IFERROR((VLOOKUP(B7311,Returns!$A$3:$B$802,2,0)),"No")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VLOOKUP(M7312,People!$A$2:$B$5,2,0)</f>
        <v>Kelly Williams</v>
      </c>
      <c r="W7312" s="3" t="str">
        <f>IFERROR((VLOOKUP(B7312,Returns!$A$3:$B$802,2,0)),"No")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VLOOKUP(M7313,People!$A$2:$B$5,2,0)</f>
        <v>Cassandra Brandow</v>
      </c>
      <c r="W7313" s="3" t="str">
        <f>IFERROR((VLOOKUP(B7313,Returns!$A$3:$B$802,2,0)),"No")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VLOOKUP(M7314,People!$A$2:$B$5,2,0)</f>
        <v>Cassandra Brandow</v>
      </c>
      <c r="W7314" s="3" t="str">
        <f>IFERROR((VLOOKUP(B7314,Returns!$A$3:$B$802,2,0)),"No")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VLOOKUP(M7315,People!$A$2:$B$5,2,0)</f>
        <v>Cassandra Brandow</v>
      </c>
      <c r="W7315" s="3" t="str">
        <f>IFERROR((VLOOKUP(B7315,Returns!$A$3:$B$802,2,0)),"No")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VLOOKUP(M7316,People!$A$2:$B$5,2,0)</f>
        <v>Kelly Williams</v>
      </c>
      <c r="W7316" s="3" t="str">
        <f>IFERROR((VLOOKUP(B7316,Returns!$A$3:$B$802,2,0)),"No")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VLOOKUP(M7317,People!$A$2:$B$5,2,0)</f>
        <v>Chuck Magee</v>
      </c>
      <c r="W7317" s="3" t="str">
        <f>IFERROR((VLOOKUP(B7317,Returns!$A$3:$B$802,2,0)),"No")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VLOOKUP(M7318,People!$A$2:$B$5,2,0)</f>
        <v>Chuck Magee</v>
      </c>
      <c r="W7318" s="3" t="str">
        <f>IFERROR((VLOOKUP(B7318,Returns!$A$3:$B$802,2,0)),"No")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VLOOKUP(M7319,People!$A$2:$B$5,2,0)</f>
        <v>Anna Andreadi</v>
      </c>
      <c r="W7319" s="3" t="str">
        <f>IFERROR((VLOOKUP(B7319,Returns!$A$3:$B$802,2,0)),"No")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VLOOKUP(M7320,People!$A$2:$B$5,2,0)</f>
        <v>Anna Andreadi</v>
      </c>
      <c r="W7320" s="3" t="str">
        <f>IFERROR((VLOOKUP(B7320,Returns!$A$3:$B$802,2,0)),"No")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VLOOKUP(M7321,People!$A$2:$B$5,2,0)</f>
        <v>Chuck Magee</v>
      </c>
      <c r="W7321" s="3" t="str">
        <f>IFERROR((VLOOKUP(B7321,Returns!$A$3:$B$802,2,0)),"No")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VLOOKUP(M7322,People!$A$2:$B$5,2,0)</f>
        <v>Chuck Magee</v>
      </c>
      <c r="W7322" s="3" t="str">
        <f>IFERROR((VLOOKUP(B7322,Returns!$A$3:$B$802,2,0)),"No")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VLOOKUP(M7323,People!$A$2:$B$5,2,0)</f>
        <v>Kelly Williams</v>
      </c>
      <c r="W7323" s="3" t="str">
        <f>IFERROR((VLOOKUP(B7323,Returns!$A$3:$B$802,2,0)),"No")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VLOOKUP(M7324,People!$A$2:$B$5,2,0)</f>
        <v>Kelly Williams</v>
      </c>
      <c r="W7324" s="3" t="str">
        <f>IFERROR((VLOOKUP(B7324,Returns!$A$3:$B$802,2,0)),"No")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VLOOKUP(M7325,People!$A$2:$B$5,2,0)</f>
        <v>Chuck Magee</v>
      </c>
      <c r="W7325" s="3" t="str">
        <f>IFERROR((VLOOKUP(B7325,Returns!$A$3:$B$802,2,0)),"No")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VLOOKUP(M7326,People!$A$2:$B$5,2,0)</f>
        <v>Chuck Magee</v>
      </c>
      <c r="W7326" s="3" t="str">
        <f>IFERROR((VLOOKUP(B7326,Returns!$A$3:$B$802,2,0)),"No")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VLOOKUP(M7327,People!$A$2:$B$5,2,0)</f>
        <v>Anna Andreadi</v>
      </c>
      <c r="W7327" s="3" t="str">
        <f>IFERROR((VLOOKUP(B7327,Returns!$A$3:$B$802,2,0)),"No")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VLOOKUP(M7328,People!$A$2:$B$5,2,0)</f>
        <v>Anna Andreadi</v>
      </c>
      <c r="W7328" s="3" t="str">
        <f>IFERROR((VLOOKUP(B7328,Returns!$A$3:$B$802,2,0)),"No")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VLOOKUP(M7329,People!$A$2:$B$5,2,0)</f>
        <v>Anna Andreadi</v>
      </c>
      <c r="W7329" s="3" t="str">
        <f>IFERROR((VLOOKUP(B7329,Returns!$A$3:$B$802,2,0)),"No")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VLOOKUP(M7330,People!$A$2:$B$5,2,0)</f>
        <v>Anna Andreadi</v>
      </c>
      <c r="W7330" s="3" t="str">
        <f>IFERROR((VLOOKUP(B7330,Returns!$A$3:$B$802,2,0)),"No")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VLOOKUP(M7331,People!$A$2:$B$5,2,0)</f>
        <v>Anna Andreadi</v>
      </c>
      <c r="W7331" s="3" t="str">
        <f>IFERROR((VLOOKUP(B7331,Returns!$A$3:$B$802,2,0)),"No")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VLOOKUP(M7332,People!$A$2:$B$5,2,0)</f>
        <v>Kelly Williams</v>
      </c>
      <c r="W7332" s="3" t="str">
        <f>IFERROR((VLOOKUP(B7332,Returns!$A$3:$B$802,2,0)),"No")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VLOOKUP(M7333,People!$A$2:$B$5,2,0)</f>
        <v>Chuck Magee</v>
      </c>
      <c r="W7333" s="3" t="str">
        <f>IFERROR((VLOOKUP(B7333,Returns!$A$3:$B$802,2,0)),"No")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VLOOKUP(M7334,People!$A$2:$B$5,2,0)</f>
        <v>Chuck Magee</v>
      </c>
      <c r="W7334" s="3" t="str">
        <f>IFERROR((VLOOKUP(B7334,Returns!$A$3:$B$802,2,0)),"No")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VLOOKUP(M7335,People!$A$2:$B$5,2,0)</f>
        <v>Cassandra Brandow</v>
      </c>
      <c r="W7335" s="3" t="str">
        <f>IFERROR((VLOOKUP(B7335,Returns!$A$3:$B$802,2,0)),"No")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VLOOKUP(M7336,People!$A$2:$B$5,2,0)</f>
        <v>Cassandra Brandow</v>
      </c>
      <c r="W7336" s="3" t="str">
        <f>IFERROR((VLOOKUP(B7336,Returns!$A$3:$B$802,2,0)),"No")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VLOOKUP(M7337,People!$A$2:$B$5,2,0)</f>
        <v>Chuck Magee</v>
      </c>
      <c r="W7337" s="3" t="str">
        <f>IFERROR((VLOOKUP(B7337,Returns!$A$3:$B$802,2,0)),"No")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VLOOKUP(M7338,People!$A$2:$B$5,2,0)</f>
        <v>Chuck Magee</v>
      </c>
      <c r="W7338" s="3" t="str">
        <f>IFERROR((VLOOKUP(B7338,Returns!$A$3:$B$802,2,0)),"No")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VLOOKUP(M7339,People!$A$2:$B$5,2,0)</f>
        <v>Anna Andreadi</v>
      </c>
      <c r="W7339" s="3" t="str">
        <f>IFERROR((VLOOKUP(B7339,Returns!$A$3:$B$802,2,0)),"No")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VLOOKUP(M7340,People!$A$2:$B$5,2,0)</f>
        <v>Chuck Magee</v>
      </c>
      <c r="W7340" s="3" t="str">
        <f>IFERROR((VLOOKUP(B7340,Returns!$A$3:$B$802,2,0)),"No")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VLOOKUP(M7341,People!$A$2:$B$5,2,0)</f>
        <v>Chuck Magee</v>
      </c>
      <c r="W7341" s="3" t="str">
        <f>IFERROR((VLOOKUP(B7341,Returns!$A$3:$B$802,2,0)),"No")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VLOOKUP(M7342,People!$A$2:$B$5,2,0)</f>
        <v>Cassandra Brandow</v>
      </c>
      <c r="W7342" s="3" t="str">
        <f>IFERROR((VLOOKUP(B7342,Returns!$A$3:$B$802,2,0)),"No")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VLOOKUP(M7343,People!$A$2:$B$5,2,0)</f>
        <v>Cassandra Brandow</v>
      </c>
      <c r="W7343" s="3" t="str">
        <f>IFERROR((VLOOKUP(B7343,Returns!$A$3:$B$802,2,0)),"No")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VLOOKUP(M7344,People!$A$2:$B$5,2,0)</f>
        <v>Cassandra Brandow</v>
      </c>
      <c r="W7344" s="3" t="str">
        <f>IFERROR((VLOOKUP(B7344,Returns!$A$3:$B$802,2,0)),"No")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VLOOKUP(M7345,People!$A$2:$B$5,2,0)</f>
        <v>Chuck Magee</v>
      </c>
      <c r="W7345" s="3" t="str">
        <f>IFERROR((VLOOKUP(B7345,Returns!$A$3:$B$802,2,0)),"No")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VLOOKUP(M7346,People!$A$2:$B$5,2,0)</f>
        <v>Cassandra Brandow</v>
      </c>
      <c r="W7346" s="3" t="str">
        <f>IFERROR((VLOOKUP(B7346,Returns!$A$3:$B$802,2,0)),"No")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VLOOKUP(M7347,People!$A$2:$B$5,2,0)</f>
        <v>Cassandra Brandow</v>
      </c>
      <c r="W7347" s="3" t="str">
        <f>IFERROR((VLOOKUP(B7347,Returns!$A$3:$B$802,2,0)),"No")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VLOOKUP(M7348,People!$A$2:$B$5,2,0)</f>
        <v>Cassandra Brandow</v>
      </c>
      <c r="W7348" s="3" t="str">
        <f>IFERROR((VLOOKUP(B7348,Returns!$A$3:$B$802,2,0)),"No")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VLOOKUP(M7349,People!$A$2:$B$5,2,0)</f>
        <v>Cassandra Brandow</v>
      </c>
      <c r="W7349" s="3" t="str">
        <f>IFERROR((VLOOKUP(B7349,Returns!$A$3:$B$802,2,0)),"No")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VLOOKUP(M7350,People!$A$2:$B$5,2,0)</f>
        <v>Kelly Williams</v>
      </c>
      <c r="W7350" s="3" t="str">
        <f>IFERROR((VLOOKUP(B7350,Returns!$A$3:$B$802,2,0)),"No")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VLOOKUP(M7351,People!$A$2:$B$5,2,0)</f>
        <v>Kelly Williams</v>
      </c>
      <c r="W7351" s="3" t="str">
        <f>IFERROR((VLOOKUP(B7351,Returns!$A$3:$B$802,2,0)),"No")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VLOOKUP(M7352,People!$A$2:$B$5,2,0)</f>
        <v>Kelly Williams</v>
      </c>
      <c r="W7352" s="3" t="str">
        <f>IFERROR((VLOOKUP(B7352,Returns!$A$3:$B$802,2,0)),"No")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VLOOKUP(M7353,People!$A$2:$B$5,2,0)</f>
        <v>Anna Andreadi</v>
      </c>
      <c r="W7353" s="3" t="str">
        <f>IFERROR((VLOOKUP(B7353,Returns!$A$3:$B$802,2,0)),"No")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VLOOKUP(M7354,People!$A$2:$B$5,2,0)</f>
        <v>Chuck Magee</v>
      </c>
      <c r="W7354" s="3" t="str">
        <f>IFERROR((VLOOKUP(B7354,Returns!$A$3:$B$802,2,0)),"No")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VLOOKUP(M7355,People!$A$2:$B$5,2,0)</f>
        <v>Chuck Magee</v>
      </c>
      <c r="W7355" s="3" t="str">
        <f>IFERROR((VLOOKUP(B7355,Returns!$A$3:$B$802,2,0)),"No")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VLOOKUP(M7356,People!$A$2:$B$5,2,0)</f>
        <v>Anna Andreadi</v>
      </c>
      <c r="W7356" s="3" t="str">
        <f>IFERROR((VLOOKUP(B7356,Returns!$A$3:$B$802,2,0)),"No")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VLOOKUP(M7357,People!$A$2:$B$5,2,0)</f>
        <v>Kelly Williams</v>
      </c>
      <c r="W7357" s="3" t="str">
        <f>IFERROR((VLOOKUP(B7357,Returns!$A$3:$B$802,2,0)),"No")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VLOOKUP(M7358,People!$A$2:$B$5,2,0)</f>
        <v>Anna Andreadi</v>
      </c>
      <c r="W7358" s="3" t="str">
        <f>IFERROR((VLOOKUP(B7358,Returns!$A$3:$B$802,2,0)),"No")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VLOOKUP(M7359,People!$A$2:$B$5,2,0)</f>
        <v>Anna Andreadi</v>
      </c>
      <c r="W7359" s="3" t="str">
        <f>IFERROR((VLOOKUP(B7359,Returns!$A$3:$B$802,2,0)),"No")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VLOOKUP(M7360,People!$A$2:$B$5,2,0)</f>
        <v>Chuck Magee</v>
      </c>
      <c r="W7360" s="3" t="str">
        <f>IFERROR((VLOOKUP(B7360,Returns!$A$3:$B$802,2,0)),"No")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VLOOKUP(M7361,People!$A$2:$B$5,2,0)</f>
        <v>Chuck Magee</v>
      </c>
      <c r="W7361" s="3" t="str">
        <f>IFERROR((VLOOKUP(B7361,Returns!$A$3:$B$802,2,0)),"No")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VLOOKUP(M7362,People!$A$2:$B$5,2,0)</f>
        <v>Anna Andreadi</v>
      </c>
      <c r="W7362" s="3" t="str">
        <f>IFERROR((VLOOKUP(B7362,Returns!$A$3:$B$802,2,0)),"No")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VLOOKUP(M7363,People!$A$2:$B$5,2,0)</f>
        <v>Anna Andreadi</v>
      </c>
      <c r="W7363" s="3" t="str">
        <f>IFERROR((VLOOKUP(B7363,Returns!$A$3:$B$802,2,0)),"No")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VLOOKUP(M7364,People!$A$2:$B$5,2,0)</f>
        <v>Anna Andreadi</v>
      </c>
      <c r="W7364" s="3" t="str">
        <f>IFERROR((VLOOKUP(B7364,Returns!$A$3:$B$802,2,0)),"No")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VLOOKUP(M7365,People!$A$2:$B$5,2,0)</f>
        <v>Chuck Magee</v>
      </c>
      <c r="W7365" s="3" t="str">
        <f>IFERROR((VLOOKUP(B7365,Returns!$A$3:$B$802,2,0)),"No")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VLOOKUP(M7366,People!$A$2:$B$5,2,0)</f>
        <v>Chuck Magee</v>
      </c>
      <c r="W7366" s="3" t="str">
        <f>IFERROR((VLOOKUP(B7366,Returns!$A$3:$B$802,2,0)),"No")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VLOOKUP(M7367,People!$A$2:$B$5,2,0)</f>
        <v>Chuck Magee</v>
      </c>
      <c r="W7367" s="3" t="str">
        <f>IFERROR((VLOOKUP(B7367,Returns!$A$3:$B$802,2,0)),"No")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VLOOKUP(M7368,People!$A$2:$B$5,2,0)</f>
        <v>Chuck Magee</v>
      </c>
      <c r="W7368" s="3" t="str">
        <f>IFERROR((VLOOKUP(B7368,Returns!$A$3:$B$802,2,0)),"No")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VLOOKUP(M7369,People!$A$2:$B$5,2,0)</f>
        <v>Chuck Magee</v>
      </c>
      <c r="W7369" s="3" t="str">
        <f>IFERROR((VLOOKUP(B7369,Returns!$A$3:$B$802,2,0)),"No")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VLOOKUP(M7370,People!$A$2:$B$5,2,0)</f>
        <v>Cassandra Brandow</v>
      </c>
      <c r="W7370" s="3" t="str">
        <f>IFERROR((VLOOKUP(B7370,Returns!$A$3:$B$802,2,0)),"No")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VLOOKUP(M7371,People!$A$2:$B$5,2,0)</f>
        <v>Cassandra Brandow</v>
      </c>
      <c r="W7371" s="3" t="str">
        <f>IFERROR((VLOOKUP(B7371,Returns!$A$3:$B$802,2,0)),"No")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VLOOKUP(M7372,People!$A$2:$B$5,2,0)</f>
        <v>Kelly Williams</v>
      </c>
      <c r="W7372" s="3" t="str">
        <f>IFERROR((VLOOKUP(B7372,Returns!$A$3:$B$802,2,0)),"No")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VLOOKUP(M7373,People!$A$2:$B$5,2,0)</f>
        <v>Anna Andreadi</v>
      </c>
      <c r="W7373" s="3" t="str">
        <f>IFERROR((VLOOKUP(B7373,Returns!$A$3:$B$802,2,0)),"No")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VLOOKUP(M7374,People!$A$2:$B$5,2,0)</f>
        <v>Anna Andreadi</v>
      </c>
      <c r="W7374" s="3" t="str">
        <f>IFERROR((VLOOKUP(B7374,Returns!$A$3:$B$802,2,0)),"No")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VLOOKUP(M7375,People!$A$2:$B$5,2,0)</f>
        <v>Anna Andreadi</v>
      </c>
      <c r="W7375" s="3" t="str">
        <f>IFERROR((VLOOKUP(B7375,Returns!$A$3:$B$802,2,0)),"No")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VLOOKUP(M7376,People!$A$2:$B$5,2,0)</f>
        <v>Anna Andreadi</v>
      </c>
      <c r="W7376" s="3" t="str">
        <f>IFERROR((VLOOKUP(B7376,Returns!$A$3:$B$802,2,0)),"No")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VLOOKUP(M7377,People!$A$2:$B$5,2,0)</f>
        <v>Anna Andreadi</v>
      </c>
      <c r="W7377" s="3" t="str">
        <f>IFERROR((VLOOKUP(B7377,Returns!$A$3:$B$802,2,0)),"No")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VLOOKUP(M7378,People!$A$2:$B$5,2,0)</f>
        <v>Kelly Williams</v>
      </c>
      <c r="W7378" s="3" t="str">
        <f>IFERROR((VLOOKUP(B7378,Returns!$A$3:$B$802,2,0)),"No")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VLOOKUP(M7379,People!$A$2:$B$5,2,0)</f>
        <v>Anna Andreadi</v>
      </c>
      <c r="W7379" s="3" t="str">
        <f>IFERROR((VLOOKUP(B7379,Returns!$A$3:$B$802,2,0)),"No")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VLOOKUP(M7380,People!$A$2:$B$5,2,0)</f>
        <v>Cassandra Brandow</v>
      </c>
      <c r="W7380" s="3" t="str">
        <f>IFERROR((VLOOKUP(B7380,Returns!$A$3:$B$802,2,0)),"No")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VLOOKUP(M7381,People!$A$2:$B$5,2,0)</f>
        <v>Kelly Williams</v>
      </c>
      <c r="W7381" s="3" t="str">
        <f>IFERROR((VLOOKUP(B7381,Returns!$A$3:$B$802,2,0)),"No")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VLOOKUP(M7382,People!$A$2:$B$5,2,0)</f>
        <v>Kelly Williams</v>
      </c>
      <c r="W7382" s="3" t="str">
        <f>IFERROR((VLOOKUP(B7382,Returns!$A$3:$B$802,2,0)),"No")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VLOOKUP(M7383,People!$A$2:$B$5,2,0)</f>
        <v>Kelly Williams</v>
      </c>
      <c r="W7383" s="3" t="str">
        <f>IFERROR((VLOOKUP(B7383,Returns!$A$3:$B$802,2,0)),"No")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VLOOKUP(M7384,People!$A$2:$B$5,2,0)</f>
        <v>Kelly Williams</v>
      </c>
      <c r="W7384" s="3" t="str">
        <f>IFERROR((VLOOKUP(B7384,Returns!$A$3:$B$802,2,0)),"No")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VLOOKUP(M7385,People!$A$2:$B$5,2,0)</f>
        <v>Kelly Williams</v>
      </c>
      <c r="W7385" s="3" t="str">
        <f>IFERROR((VLOOKUP(B7385,Returns!$A$3:$B$802,2,0)),"No")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VLOOKUP(M7386,People!$A$2:$B$5,2,0)</f>
        <v>Kelly Williams</v>
      </c>
      <c r="W7386" s="3" t="str">
        <f>IFERROR((VLOOKUP(B7386,Returns!$A$3:$B$802,2,0)),"No")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VLOOKUP(M7387,People!$A$2:$B$5,2,0)</f>
        <v>Kelly Williams</v>
      </c>
      <c r="W7387" s="3" t="str">
        <f>IFERROR((VLOOKUP(B7387,Returns!$A$3:$B$802,2,0)),"No")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VLOOKUP(M7388,People!$A$2:$B$5,2,0)</f>
        <v>Kelly Williams</v>
      </c>
      <c r="W7388" s="3" t="str">
        <f>IFERROR((VLOOKUP(B7388,Returns!$A$3:$B$802,2,0)),"No")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VLOOKUP(M7389,People!$A$2:$B$5,2,0)</f>
        <v>Kelly Williams</v>
      </c>
      <c r="W7389" s="3" t="str">
        <f>IFERROR((VLOOKUP(B7389,Returns!$A$3:$B$802,2,0)),"No")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VLOOKUP(M7390,People!$A$2:$B$5,2,0)</f>
        <v>Kelly Williams</v>
      </c>
      <c r="W7390" s="3" t="str">
        <f>IFERROR((VLOOKUP(B7390,Returns!$A$3:$B$802,2,0)),"No")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VLOOKUP(M7391,People!$A$2:$B$5,2,0)</f>
        <v>Cassandra Brandow</v>
      </c>
      <c r="W7391" s="3" t="str">
        <f>IFERROR((VLOOKUP(B7391,Returns!$A$3:$B$802,2,0)),"No")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VLOOKUP(M7392,People!$A$2:$B$5,2,0)</f>
        <v>Cassandra Brandow</v>
      </c>
      <c r="W7392" s="3" t="str">
        <f>IFERROR((VLOOKUP(B7392,Returns!$A$3:$B$802,2,0)),"No")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VLOOKUP(M7393,People!$A$2:$B$5,2,0)</f>
        <v>Chuck Magee</v>
      </c>
      <c r="W7393" s="3" t="str">
        <f>IFERROR((VLOOKUP(B7393,Returns!$A$3:$B$802,2,0)),"No")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VLOOKUP(M7394,People!$A$2:$B$5,2,0)</f>
        <v>Anna Andreadi</v>
      </c>
      <c r="W7394" s="3" t="str">
        <f>IFERROR((VLOOKUP(B7394,Returns!$A$3:$B$802,2,0)),"No")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VLOOKUP(M7395,People!$A$2:$B$5,2,0)</f>
        <v>Anna Andreadi</v>
      </c>
      <c r="W7395" s="3" t="str">
        <f>IFERROR((VLOOKUP(B7395,Returns!$A$3:$B$802,2,0)),"No")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VLOOKUP(M7396,People!$A$2:$B$5,2,0)</f>
        <v>Anna Andreadi</v>
      </c>
      <c r="W7396" s="3" t="str">
        <f>IFERROR((VLOOKUP(B7396,Returns!$A$3:$B$802,2,0)),"No")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VLOOKUP(M7397,People!$A$2:$B$5,2,0)</f>
        <v>Chuck Magee</v>
      </c>
      <c r="W7397" s="3" t="str">
        <f>IFERROR((VLOOKUP(B7397,Returns!$A$3:$B$802,2,0)),"No")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VLOOKUP(M7398,People!$A$2:$B$5,2,0)</f>
        <v>Chuck Magee</v>
      </c>
      <c r="W7398" s="3" t="str">
        <f>IFERROR((VLOOKUP(B7398,Returns!$A$3:$B$802,2,0)),"No")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VLOOKUP(M7399,People!$A$2:$B$5,2,0)</f>
        <v>Chuck Magee</v>
      </c>
      <c r="W7399" s="3" t="str">
        <f>IFERROR((VLOOKUP(B7399,Returns!$A$3:$B$802,2,0)),"No")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VLOOKUP(M7400,People!$A$2:$B$5,2,0)</f>
        <v>Kelly Williams</v>
      </c>
      <c r="W7400" s="3" t="str">
        <f>IFERROR((VLOOKUP(B7400,Returns!$A$3:$B$802,2,0)),"No")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VLOOKUP(M7401,People!$A$2:$B$5,2,0)</f>
        <v>Kelly Williams</v>
      </c>
      <c r="W7401" s="3" t="str">
        <f>IFERROR((VLOOKUP(B7401,Returns!$A$3:$B$802,2,0)),"No")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VLOOKUP(M7402,People!$A$2:$B$5,2,0)</f>
        <v>Anna Andreadi</v>
      </c>
      <c r="W7402" s="3" t="str">
        <f>IFERROR((VLOOKUP(B7402,Returns!$A$3:$B$802,2,0)),"No")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VLOOKUP(M7403,People!$A$2:$B$5,2,0)</f>
        <v>Anna Andreadi</v>
      </c>
      <c r="W7403" s="3" t="str">
        <f>IFERROR((VLOOKUP(B7403,Returns!$A$3:$B$802,2,0)),"No")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VLOOKUP(M7404,People!$A$2:$B$5,2,0)</f>
        <v>Chuck Magee</v>
      </c>
      <c r="W7404" s="3" t="str">
        <f>IFERROR((VLOOKUP(B7404,Returns!$A$3:$B$802,2,0)),"No")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VLOOKUP(M7405,People!$A$2:$B$5,2,0)</f>
        <v>Anna Andreadi</v>
      </c>
      <c r="W7405" s="3" t="str">
        <f>IFERROR((VLOOKUP(B7405,Returns!$A$3:$B$802,2,0)),"No")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VLOOKUP(M7406,People!$A$2:$B$5,2,0)</f>
        <v>Anna Andreadi</v>
      </c>
      <c r="W7406" s="3" t="str">
        <f>IFERROR((VLOOKUP(B7406,Returns!$A$3:$B$802,2,0)),"No")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VLOOKUP(M7407,People!$A$2:$B$5,2,0)</f>
        <v>Anna Andreadi</v>
      </c>
      <c r="W7407" s="3" t="str">
        <f>IFERROR((VLOOKUP(B7407,Returns!$A$3:$B$802,2,0)),"No")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VLOOKUP(M7408,People!$A$2:$B$5,2,0)</f>
        <v>Anna Andreadi</v>
      </c>
      <c r="W7408" s="3" t="str">
        <f>IFERROR((VLOOKUP(B7408,Returns!$A$3:$B$802,2,0)),"No")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VLOOKUP(M7409,People!$A$2:$B$5,2,0)</f>
        <v>Kelly Williams</v>
      </c>
      <c r="W7409" s="3" t="str">
        <f>IFERROR((VLOOKUP(B7409,Returns!$A$3:$B$802,2,0)),"No")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VLOOKUP(M7410,People!$A$2:$B$5,2,0)</f>
        <v>Anna Andreadi</v>
      </c>
      <c r="W7410" s="3" t="str">
        <f>IFERROR((VLOOKUP(B7410,Returns!$A$3:$B$802,2,0)),"No")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VLOOKUP(M7411,People!$A$2:$B$5,2,0)</f>
        <v>Chuck Magee</v>
      </c>
      <c r="W7411" s="3" t="str">
        <f>IFERROR((VLOOKUP(B7411,Returns!$A$3:$B$802,2,0)),"No")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VLOOKUP(M7412,People!$A$2:$B$5,2,0)</f>
        <v>Chuck Magee</v>
      </c>
      <c r="W7412" s="3" t="str">
        <f>IFERROR((VLOOKUP(B7412,Returns!$A$3:$B$802,2,0)),"No")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VLOOKUP(M7413,People!$A$2:$B$5,2,0)</f>
        <v>Anna Andreadi</v>
      </c>
      <c r="W7413" s="3" t="str">
        <f>IFERROR((VLOOKUP(B7413,Returns!$A$3:$B$802,2,0)),"No")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VLOOKUP(M7414,People!$A$2:$B$5,2,0)</f>
        <v>Anna Andreadi</v>
      </c>
      <c r="W7414" s="3" t="str">
        <f>IFERROR((VLOOKUP(B7414,Returns!$A$3:$B$802,2,0)),"No")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VLOOKUP(M7415,People!$A$2:$B$5,2,0)</f>
        <v>Anna Andreadi</v>
      </c>
      <c r="W7415" s="3" t="str">
        <f>IFERROR((VLOOKUP(B7415,Returns!$A$3:$B$802,2,0)),"No")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VLOOKUP(M7416,People!$A$2:$B$5,2,0)</f>
        <v>Chuck Magee</v>
      </c>
      <c r="W7416" s="3" t="str">
        <f>IFERROR((VLOOKUP(B7416,Returns!$A$3:$B$802,2,0)),"No")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VLOOKUP(M7417,People!$A$2:$B$5,2,0)</f>
        <v>Chuck Magee</v>
      </c>
      <c r="W7417" s="3" t="str">
        <f>IFERROR((VLOOKUP(B7417,Returns!$A$3:$B$802,2,0)),"No")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VLOOKUP(M7418,People!$A$2:$B$5,2,0)</f>
        <v>Chuck Magee</v>
      </c>
      <c r="W7418" s="3" t="str">
        <f>IFERROR((VLOOKUP(B7418,Returns!$A$3:$B$802,2,0)),"No")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VLOOKUP(M7419,People!$A$2:$B$5,2,0)</f>
        <v>Chuck Magee</v>
      </c>
      <c r="W7419" s="3" t="str">
        <f>IFERROR((VLOOKUP(B7419,Returns!$A$3:$B$802,2,0)),"No")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VLOOKUP(M7420,People!$A$2:$B$5,2,0)</f>
        <v>Chuck Magee</v>
      </c>
      <c r="W7420" s="3" t="str">
        <f>IFERROR((VLOOKUP(B7420,Returns!$A$3:$B$802,2,0)),"No")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VLOOKUP(M7421,People!$A$2:$B$5,2,0)</f>
        <v>Chuck Magee</v>
      </c>
      <c r="W7421" s="3" t="str">
        <f>IFERROR((VLOOKUP(B7421,Returns!$A$3:$B$802,2,0)),"No")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VLOOKUP(M7422,People!$A$2:$B$5,2,0)</f>
        <v>Chuck Magee</v>
      </c>
      <c r="W7422" s="3" t="str">
        <f>IFERROR((VLOOKUP(B7422,Returns!$A$3:$B$802,2,0)),"No")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VLOOKUP(M7423,People!$A$2:$B$5,2,0)</f>
        <v>Chuck Magee</v>
      </c>
      <c r="W7423" s="3" t="str">
        <f>IFERROR((VLOOKUP(B7423,Returns!$A$3:$B$802,2,0)),"No")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VLOOKUP(M7424,People!$A$2:$B$5,2,0)</f>
        <v>Chuck Magee</v>
      </c>
      <c r="W7424" s="3" t="str">
        <f>IFERROR((VLOOKUP(B7424,Returns!$A$3:$B$802,2,0)),"No")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VLOOKUP(M7425,People!$A$2:$B$5,2,0)</f>
        <v>Chuck Magee</v>
      </c>
      <c r="W7425" s="3" t="str">
        <f>IFERROR((VLOOKUP(B7425,Returns!$A$3:$B$802,2,0)),"No")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VLOOKUP(M7426,People!$A$2:$B$5,2,0)</f>
        <v>Chuck Magee</v>
      </c>
      <c r="W7426" s="3" t="str">
        <f>IFERROR((VLOOKUP(B7426,Returns!$A$3:$B$802,2,0)),"No")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VLOOKUP(M7427,People!$A$2:$B$5,2,0)</f>
        <v>Kelly Williams</v>
      </c>
      <c r="W7427" s="3" t="str">
        <f>IFERROR((VLOOKUP(B7427,Returns!$A$3:$B$802,2,0)),"No")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VLOOKUP(M7428,People!$A$2:$B$5,2,0)</f>
        <v>Kelly Williams</v>
      </c>
      <c r="W7428" s="3" t="str">
        <f>IFERROR((VLOOKUP(B7428,Returns!$A$3:$B$802,2,0)),"No")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VLOOKUP(M7429,People!$A$2:$B$5,2,0)</f>
        <v>Cassandra Brandow</v>
      </c>
      <c r="W7429" s="3" t="str">
        <f>IFERROR((VLOOKUP(B7429,Returns!$A$3:$B$802,2,0)),"No")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VLOOKUP(M7430,People!$A$2:$B$5,2,0)</f>
        <v>Cassandra Brandow</v>
      </c>
      <c r="W7430" s="3" t="str">
        <f>IFERROR((VLOOKUP(B7430,Returns!$A$3:$B$802,2,0)),"No")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VLOOKUP(M7431,People!$A$2:$B$5,2,0)</f>
        <v>Cassandra Brandow</v>
      </c>
      <c r="W7431" s="3" t="str">
        <f>IFERROR((VLOOKUP(B7431,Returns!$A$3:$B$802,2,0)),"No")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VLOOKUP(M7432,People!$A$2:$B$5,2,0)</f>
        <v>Cassandra Brandow</v>
      </c>
      <c r="W7432" s="3" t="str">
        <f>IFERROR((VLOOKUP(B7432,Returns!$A$3:$B$802,2,0)),"No")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VLOOKUP(M7433,People!$A$2:$B$5,2,0)</f>
        <v>Cassandra Brandow</v>
      </c>
      <c r="W7433" s="3" t="str">
        <f>IFERROR((VLOOKUP(B7433,Returns!$A$3:$B$802,2,0)),"No")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VLOOKUP(M7434,People!$A$2:$B$5,2,0)</f>
        <v>Anna Andreadi</v>
      </c>
      <c r="W7434" s="3" t="str">
        <f>IFERROR((VLOOKUP(B7434,Returns!$A$3:$B$802,2,0)),"No")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VLOOKUP(M7435,People!$A$2:$B$5,2,0)</f>
        <v>Anna Andreadi</v>
      </c>
      <c r="W7435" s="3" t="str">
        <f>IFERROR((VLOOKUP(B7435,Returns!$A$3:$B$802,2,0)),"No")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VLOOKUP(M7436,People!$A$2:$B$5,2,0)</f>
        <v>Anna Andreadi</v>
      </c>
      <c r="W7436" s="3" t="str">
        <f>IFERROR((VLOOKUP(B7436,Returns!$A$3:$B$802,2,0)),"No")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VLOOKUP(M7437,People!$A$2:$B$5,2,0)</f>
        <v>Anna Andreadi</v>
      </c>
      <c r="W7437" s="3" t="str">
        <f>IFERROR((VLOOKUP(B7437,Returns!$A$3:$B$802,2,0)),"No")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VLOOKUP(M7438,People!$A$2:$B$5,2,0)</f>
        <v>Anna Andreadi</v>
      </c>
      <c r="W7438" s="3" t="str">
        <f>IFERROR((VLOOKUP(B7438,Returns!$A$3:$B$802,2,0)),"No")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VLOOKUP(M7439,People!$A$2:$B$5,2,0)</f>
        <v>Anna Andreadi</v>
      </c>
      <c r="W7439" s="3" t="str">
        <f>IFERROR((VLOOKUP(B7439,Returns!$A$3:$B$802,2,0)),"No")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VLOOKUP(M7440,People!$A$2:$B$5,2,0)</f>
        <v>Anna Andreadi</v>
      </c>
      <c r="W7440" s="3" t="str">
        <f>IFERROR((VLOOKUP(B7440,Returns!$A$3:$B$802,2,0)),"No")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VLOOKUP(M7441,People!$A$2:$B$5,2,0)</f>
        <v>Anna Andreadi</v>
      </c>
      <c r="W7441" s="3" t="str">
        <f>IFERROR((VLOOKUP(B7441,Returns!$A$3:$B$802,2,0)),"No")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VLOOKUP(M7442,People!$A$2:$B$5,2,0)</f>
        <v>Anna Andreadi</v>
      </c>
      <c r="W7442" s="3" t="str">
        <f>IFERROR((VLOOKUP(B7442,Returns!$A$3:$B$802,2,0)),"No")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VLOOKUP(M7443,People!$A$2:$B$5,2,0)</f>
        <v>Anna Andreadi</v>
      </c>
      <c r="W7443" s="3" t="str">
        <f>IFERROR((VLOOKUP(B7443,Returns!$A$3:$B$802,2,0)),"No")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VLOOKUP(M7444,People!$A$2:$B$5,2,0)</f>
        <v>Kelly Williams</v>
      </c>
      <c r="W7444" s="3" t="str">
        <f>IFERROR((VLOOKUP(B7444,Returns!$A$3:$B$802,2,0)),"No")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VLOOKUP(M7445,People!$A$2:$B$5,2,0)</f>
        <v>Kelly Williams</v>
      </c>
      <c r="W7445" s="3" t="str">
        <f>IFERROR((VLOOKUP(B7445,Returns!$A$3:$B$802,2,0)),"No")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VLOOKUP(M7446,People!$A$2:$B$5,2,0)</f>
        <v>Kelly Williams</v>
      </c>
      <c r="W7446" s="3" t="str">
        <f>IFERROR((VLOOKUP(B7446,Returns!$A$3:$B$802,2,0)),"No")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VLOOKUP(M7447,People!$A$2:$B$5,2,0)</f>
        <v>Kelly Williams</v>
      </c>
      <c r="W7447" s="3" t="str">
        <f>IFERROR((VLOOKUP(B7447,Returns!$A$3:$B$802,2,0)),"No")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VLOOKUP(M7448,People!$A$2:$B$5,2,0)</f>
        <v>Kelly Williams</v>
      </c>
      <c r="W7448" s="3" t="str">
        <f>IFERROR((VLOOKUP(B7448,Returns!$A$3:$B$802,2,0)),"No")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VLOOKUP(M7449,People!$A$2:$B$5,2,0)</f>
        <v>Kelly Williams</v>
      </c>
      <c r="W7449" s="3" t="str">
        <f>IFERROR((VLOOKUP(B7449,Returns!$A$3:$B$802,2,0)),"No")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VLOOKUP(M7450,People!$A$2:$B$5,2,0)</f>
        <v>Cassandra Brandow</v>
      </c>
      <c r="W7450" s="3" t="str">
        <f>IFERROR((VLOOKUP(B7450,Returns!$A$3:$B$802,2,0)),"No")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VLOOKUP(M7451,People!$A$2:$B$5,2,0)</f>
        <v>Kelly Williams</v>
      </c>
      <c r="W7451" s="3" t="str">
        <f>IFERROR((VLOOKUP(B7451,Returns!$A$3:$B$802,2,0)),"No")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VLOOKUP(M7452,People!$A$2:$B$5,2,0)</f>
        <v>Kelly Williams</v>
      </c>
      <c r="W7452" s="3" t="str">
        <f>IFERROR((VLOOKUP(B7452,Returns!$A$3:$B$802,2,0)),"No")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VLOOKUP(M7453,People!$A$2:$B$5,2,0)</f>
        <v>Kelly Williams</v>
      </c>
      <c r="W7453" s="3" t="str">
        <f>IFERROR((VLOOKUP(B7453,Returns!$A$3:$B$802,2,0)),"No")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VLOOKUP(M7454,People!$A$2:$B$5,2,0)</f>
        <v>Kelly Williams</v>
      </c>
      <c r="W7454" s="3" t="str">
        <f>IFERROR((VLOOKUP(B7454,Returns!$A$3:$B$802,2,0)),"No")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VLOOKUP(M7455,People!$A$2:$B$5,2,0)</f>
        <v>Kelly Williams</v>
      </c>
      <c r="W7455" s="3" t="str">
        <f>IFERROR((VLOOKUP(B7455,Returns!$A$3:$B$802,2,0)),"No")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VLOOKUP(M7456,People!$A$2:$B$5,2,0)</f>
        <v>Kelly Williams</v>
      </c>
      <c r="W7456" s="3" t="str">
        <f>IFERROR((VLOOKUP(B7456,Returns!$A$3:$B$802,2,0)),"No")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VLOOKUP(M7457,People!$A$2:$B$5,2,0)</f>
        <v>Kelly Williams</v>
      </c>
      <c r="W7457" s="3" t="str">
        <f>IFERROR((VLOOKUP(B7457,Returns!$A$3:$B$802,2,0)),"No")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VLOOKUP(M7458,People!$A$2:$B$5,2,0)</f>
        <v>Cassandra Brandow</v>
      </c>
      <c r="W7458" s="3" t="str">
        <f>IFERROR((VLOOKUP(B7458,Returns!$A$3:$B$802,2,0)),"No")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VLOOKUP(M7459,People!$A$2:$B$5,2,0)</f>
        <v>Cassandra Brandow</v>
      </c>
      <c r="W7459" s="3" t="str">
        <f>IFERROR((VLOOKUP(B7459,Returns!$A$3:$B$802,2,0)),"No")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VLOOKUP(M7460,People!$A$2:$B$5,2,0)</f>
        <v>Cassandra Brandow</v>
      </c>
      <c r="W7460" s="3" t="str">
        <f>IFERROR((VLOOKUP(B7460,Returns!$A$3:$B$802,2,0)),"No")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VLOOKUP(M7461,People!$A$2:$B$5,2,0)</f>
        <v>Cassandra Brandow</v>
      </c>
      <c r="W7461" s="3" t="str">
        <f>IFERROR((VLOOKUP(B7461,Returns!$A$3:$B$802,2,0)),"No")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VLOOKUP(M7462,People!$A$2:$B$5,2,0)</f>
        <v>Anna Andreadi</v>
      </c>
      <c r="W7462" s="3" t="str">
        <f>IFERROR((VLOOKUP(B7462,Returns!$A$3:$B$802,2,0)),"No")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VLOOKUP(M7463,People!$A$2:$B$5,2,0)</f>
        <v>Anna Andreadi</v>
      </c>
      <c r="W7463" s="3" t="str">
        <f>IFERROR((VLOOKUP(B7463,Returns!$A$3:$B$802,2,0)),"No")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VLOOKUP(M7464,People!$A$2:$B$5,2,0)</f>
        <v>Anna Andreadi</v>
      </c>
      <c r="W7464" s="3" t="str">
        <f>IFERROR((VLOOKUP(B7464,Returns!$A$3:$B$802,2,0)),"No")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VLOOKUP(M7465,People!$A$2:$B$5,2,0)</f>
        <v>Anna Andreadi</v>
      </c>
      <c r="W7465" s="3" t="str">
        <f>IFERROR((VLOOKUP(B7465,Returns!$A$3:$B$802,2,0)),"No")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VLOOKUP(M7466,People!$A$2:$B$5,2,0)</f>
        <v>Anna Andreadi</v>
      </c>
      <c r="W7466" s="3" t="str">
        <f>IFERROR((VLOOKUP(B7466,Returns!$A$3:$B$802,2,0)),"No")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VLOOKUP(M7467,People!$A$2:$B$5,2,0)</f>
        <v>Anna Andreadi</v>
      </c>
      <c r="W7467" s="3" t="str">
        <f>IFERROR((VLOOKUP(B7467,Returns!$A$3:$B$802,2,0)),"No")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VLOOKUP(M7468,People!$A$2:$B$5,2,0)</f>
        <v>Anna Andreadi</v>
      </c>
      <c r="W7468" s="3" t="str">
        <f>IFERROR((VLOOKUP(B7468,Returns!$A$3:$B$802,2,0)),"No")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VLOOKUP(M7469,People!$A$2:$B$5,2,0)</f>
        <v>Anna Andreadi</v>
      </c>
      <c r="W7469" s="3" t="str">
        <f>IFERROR((VLOOKUP(B7469,Returns!$A$3:$B$802,2,0)),"No")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VLOOKUP(M7470,People!$A$2:$B$5,2,0)</f>
        <v>Chuck Magee</v>
      </c>
      <c r="W7470" s="3" t="str">
        <f>IFERROR((VLOOKUP(B7470,Returns!$A$3:$B$802,2,0)),"No")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VLOOKUP(M7471,People!$A$2:$B$5,2,0)</f>
        <v>Chuck Magee</v>
      </c>
      <c r="W7471" s="3" t="str">
        <f>IFERROR((VLOOKUP(B7471,Returns!$A$3:$B$802,2,0)),"No")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VLOOKUP(M7472,People!$A$2:$B$5,2,0)</f>
        <v>Chuck Magee</v>
      </c>
      <c r="W7472" s="3" t="str">
        <f>IFERROR((VLOOKUP(B7472,Returns!$A$3:$B$802,2,0)),"No")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VLOOKUP(M7473,People!$A$2:$B$5,2,0)</f>
        <v>Chuck Magee</v>
      </c>
      <c r="W7473" s="3" t="str">
        <f>IFERROR((VLOOKUP(B7473,Returns!$A$3:$B$802,2,0)),"No")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VLOOKUP(M7474,People!$A$2:$B$5,2,0)</f>
        <v>Anna Andreadi</v>
      </c>
      <c r="W7474" s="3" t="str">
        <f>IFERROR((VLOOKUP(B7474,Returns!$A$3:$B$802,2,0)),"No")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VLOOKUP(M7475,People!$A$2:$B$5,2,0)</f>
        <v>Kelly Williams</v>
      </c>
      <c r="W7475" s="3" t="str">
        <f>IFERROR((VLOOKUP(B7475,Returns!$A$3:$B$802,2,0)),"No")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VLOOKUP(M7476,People!$A$2:$B$5,2,0)</f>
        <v>Cassandra Brandow</v>
      </c>
      <c r="W7476" s="3" t="str">
        <f>IFERROR((VLOOKUP(B7476,Returns!$A$3:$B$802,2,0)),"No")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VLOOKUP(M7477,People!$A$2:$B$5,2,0)</f>
        <v>Cassandra Brandow</v>
      </c>
      <c r="W7477" s="3" t="str">
        <f>IFERROR((VLOOKUP(B7477,Returns!$A$3:$B$802,2,0)),"No")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VLOOKUP(M7478,People!$A$2:$B$5,2,0)</f>
        <v>Cassandra Brandow</v>
      </c>
      <c r="W7478" s="3" t="str">
        <f>IFERROR((VLOOKUP(B7478,Returns!$A$3:$B$802,2,0)),"No")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VLOOKUP(M7479,People!$A$2:$B$5,2,0)</f>
        <v>Cassandra Brandow</v>
      </c>
      <c r="W7479" s="3" t="str">
        <f>IFERROR((VLOOKUP(B7479,Returns!$A$3:$B$802,2,0)),"No")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VLOOKUP(M7480,People!$A$2:$B$5,2,0)</f>
        <v>Cassandra Brandow</v>
      </c>
      <c r="W7480" s="3" t="str">
        <f>IFERROR((VLOOKUP(B7480,Returns!$A$3:$B$802,2,0)),"No")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VLOOKUP(M7481,People!$A$2:$B$5,2,0)</f>
        <v>Cassandra Brandow</v>
      </c>
      <c r="W7481" s="3" t="str">
        <f>IFERROR((VLOOKUP(B7481,Returns!$A$3:$B$802,2,0)),"No")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VLOOKUP(M7482,People!$A$2:$B$5,2,0)</f>
        <v>Cassandra Brandow</v>
      </c>
      <c r="W7482" s="3" t="str">
        <f>IFERROR((VLOOKUP(B7482,Returns!$A$3:$B$802,2,0)),"No")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VLOOKUP(M7483,People!$A$2:$B$5,2,0)</f>
        <v>Anna Andreadi</v>
      </c>
      <c r="W7483" s="3" t="str">
        <f>IFERROR((VLOOKUP(B7483,Returns!$A$3:$B$802,2,0)),"No")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VLOOKUP(M7484,People!$A$2:$B$5,2,0)</f>
        <v>Chuck Magee</v>
      </c>
      <c r="W7484" s="3" t="str">
        <f>IFERROR((VLOOKUP(B7484,Returns!$A$3:$B$802,2,0)),"No")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VLOOKUP(M7485,People!$A$2:$B$5,2,0)</f>
        <v>Chuck Magee</v>
      </c>
      <c r="W7485" s="3" t="str">
        <f>IFERROR((VLOOKUP(B7485,Returns!$A$3:$B$802,2,0)),"No")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VLOOKUP(M7486,People!$A$2:$B$5,2,0)</f>
        <v>Kelly Williams</v>
      </c>
      <c r="W7486" s="3" t="str">
        <f>IFERROR((VLOOKUP(B7486,Returns!$A$3:$B$802,2,0)),"No")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VLOOKUP(M7487,People!$A$2:$B$5,2,0)</f>
        <v>Kelly Williams</v>
      </c>
      <c r="W7487" s="3" t="str">
        <f>IFERROR((VLOOKUP(B7487,Returns!$A$3:$B$802,2,0)),"No")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VLOOKUP(M7488,People!$A$2:$B$5,2,0)</f>
        <v>Chuck Magee</v>
      </c>
      <c r="W7488" s="3" t="str">
        <f>IFERROR((VLOOKUP(B7488,Returns!$A$3:$B$802,2,0)),"No")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VLOOKUP(M7489,People!$A$2:$B$5,2,0)</f>
        <v>Chuck Magee</v>
      </c>
      <c r="W7489" s="3" t="str">
        <f>IFERROR((VLOOKUP(B7489,Returns!$A$3:$B$802,2,0)),"No")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VLOOKUP(M7490,People!$A$2:$B$5,2,0)</f>
        <v>Chuck Magee</v>
      </c>
      <c r="W7490" s="3" t="str">
        <f>IFERROR((VLOOKUP(B7490,Returns!$A$3:$B$802,2,0)),"No")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VLOOKUP(M7491,People!$A$2:$B$5,2,0)</f>
        <v>Anna Andreadi</v>
      </c>
      <c r="W7491" s="3" t="str">
        <f>IFERROR((VLOOKUP(B7491,Returns!$A$3:$B$802,2,0)),"No")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VLOOKUP(M7492,People!$A$2:$B$5,2,0)</f>
        <v>Anna Andreadi</v>
      </c>
      <c r="W7492" s="3" t="str">
        <f>IFERROR((VLOOKUP(B7492,Returns!$A$3:$B$802,2,0)),"No")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VLOOKUP(M7493,People!$A$2:$B$5,2,0)</f>
        <v>Chuck Magee</v>
      </c>
      <c r="W7493" s="3" t="str">
        <f>IFERROR((VLOOKUP(B7493,Returns!$A$3:$B$802,2,0)),"No")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VLOOKUP(M7494,People!$A$2:$B$5,2,0)</f>
        <v>Kelly Williams</v>
      </c>
      <c r="W7494" s="3" t="str">
        <f>IFERROR((VLOOKUP(B7494,Returns!$A$3:$B$802,2,0)),"No")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VLOOKUP(M7495,People!$A$2:$B$5,2,0)</f>
        <v>Kelly Williams</v>
      </c>
      <c r="W7495" s="3" t="str">
        <f>IFERROR((VLOOKUP(B7495,Returns!$A$3:$B$802,2,0)),"No")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VLOOKUP(M7496,People!$A$2:$B$5,2,0)</f>
        <v>Kelly Williams</v>
      </c>
      <c r="W7496" s="3" t="str">
        <f>IFERROR((VLOOKUP(B7496,Returns!$A$3:$B$802,2,0)),"No")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VLOOKUP(M7497,People!$A$2:$B$5,2,0)</f>
        <v>Anna Andreadi</v>
      </c>
      <c r="W7497" s="3" t="str">
        <f>IFERROR((VLOOKUP(B7497,Returns!$A$3:$B$802,2,0)),"No")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VLOOKUP(M7498,People!$A$2:$B$5,2,0)</f>
        <v>Anna Andreadi</v>
      </c>
      <c r="W7498" s="3" t="str">
        <f>IFERROR((VLOOKUP(B7498,Returns!$A$3:$B$802,2,0)),"No")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VLOOKUP(M7499,People!$A$2:$B$5,2,0)</f>
        <v>Anna Andreadi</v>
      </c>
      <c r="W7499" s="3" t="str">
        <f>IFERROR((VLOOKUP(B7499,Returns!$A$3:$B$802,2,0)),"No")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VLOOKUP(M7500,People!$A$2:$B$5,2,0)</f>
        <v>Anna Andreadi</v>
      </c>
      <c r="W7500" s="3" t="str">
        <f>IFERROR((VLOOKUP(B7500,Returns!$A$3:$B$802,2,0)),"No")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VLOOKUP(M7501,People!$A$2:$B$5,2,0)</f>
        <v>Anna Andreadi</v>
      </c>
      <c r="W7501" s="3" t="str">
        <f>IFERROR((VLOOKUP(B7501,Returns!$A$3:$B$802,2,0)),"No")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VLOOKUP(M7502,People!$A$2:$B$5,2,0)</f>
        <v>Anna Andreadi</v>
      </c>
      <c r="W7502" s="3" t="str">
        <f>IFERROR((VLOOKUP(B7502,Returns!$A$3:$B$802,2,0)),"No")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VLOOKUP(M7503,People!$A$2:$B$5,2,0)</f>
        <v>Anna Andreadi</v>
      </c>
      <c r="W7503" s="3" t="str">
        <f>IFERROR((VLOOKUP(B7503,Returns!$A$3:$B$802,2,0)),"No")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VLOOKUP(M7504,People!$A$2:$B$5,2,0)</f>
        <v>Anna Andreadi</v>
      </c>
      <c r="W7504" s="3" t="str">
        <f>IFERROR((VLOOKUP(B7504,Returns!$A$3:$B$802,2,0)),"No")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VLOOKUP(M7505,People!$A$2:$B$5,2,0)</f>
        <v>Anna Andreadi</v>
      </c>
      <c r="W7505" s="3" t="str">
        <f>IFERROR((VLOOKUP(B7505,Returns!$A$3:$B$802,2,0)),"No")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VLOOKUP(M7506,People!$A$2:$B$5,2,0)</f>
        <v>Chuck Magee</v>
      </c>
      <c r="W7506" s="3" t="str">
        <f>IFERROR((VLOOKUP(B7506,Returns!$A$3:$B$802,2,0)),"No")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VLOOKUP(M7507,People!$A$2:$B$5,2,0)</f>
        <v>Kelly Williams</v>
      </c>
      <c r="W7507" s="3" t="str">
        <f>IFERROR((VLOOKUP(B7507,Returns!$A$3:$B$802,2,0)),"No")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VLOOKUP(M7508,People!$A$2:$B$5,2,0)</f>
        <v>Anna Andreadi</v>
      </c>
      <c r="W7508" s="3" t="str">
        <f>IFERROR((VLOOKUP(B7508,Returns!$A$3:$B$802,2,0)),"No")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VLOOKUP(M7509,People!$A$2:$B$5,2,0)</f>
        <v>Anna Andreadi</v>
      </c>
      <c r="W7509" s="3" t="str">
        <f>IFERROR((VLOOKUP(B7509,Returns!$A$3:$B$802,2,0)),"No")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VLOOKUP(M7510,People!$A$2:$B$5,2,0)</f>
        <v>Chuck Magee</v>
      </c>
      <c r="W7510" s="3" t="str">
        <f>IFERROR((VLOOKUP(B7510,Returns!$A$3:$B$802,2,0)),"No")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VLOOKUP(M7511,People!$A$2:$B$5,2,0)</f>
        <v>Chuck Magee</v>
      </c>
      <c r="W7511" s="3" t="str">
        <f>IFERROR((VLOOKUP(B7511,Returns!$A$3:$B$802,2,0)),"No")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VLOOKUP(M7512,People!$A$2:$B$5,2,0)</f>
        <v>Chuck Magee</v>
      </c>
      <c r="W7512" s="3" t="str">
        <f>IFERROR((VLOOKUP(B7512,Returns!$A$3:$B$802,2,0)),"No")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VLOOKUP(M7513,People!$A$2:$B$5,2,0)</f>
        <v>Chuck Magee</v>
      </c>
      <c r="W7513" s="3" t="str">
        <f>IFERROR((VLOOKUP(B7513,Returns!$A$3:$B$802,2,0)),"No")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VLOOKUP(M7514,People!$A$2:$B$5,2,0)</f>
        <v>Chuck Magee</v>
      </c>
      <c r="W7514" s="3" t="str">
        <f>IFERROR((VLOOKUP(B7514,Returns!$A$3:$B$802,2,0)),"No")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VLOOKUP(M7515,People!$A$2:$B$5,2,0)</f>
        <v>Chuck Magee</v>
      </c>
      <c r="W7515" s="3" t="str">
        <f>IFERROR((VLOOKUP(B7515,Returns!$A$3:$B$802,2,0)),"No")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VLOOKUP(M7516,People!$A$2:$B$5,2,0)</f>
        <v>Cassandra Brandow</v>
      </c>
      <c r="W7516" s="3" t="str">
        <f>IFERROR((VLOOKUP(B7516,Returns!$A$3:$B$802,2,0)),"No")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VLOOKUP(M7517,People!$A$2:$B$5,2,0)</f>
        <v>Cassandra Brandow</v>
      </c>
      <c r="W7517" s="3" t="str">
        <f>IFERROR((VLOOKUP(B7517,Returns!$A$3:$B$802,2,0)),"No")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VLOOKUP(M7518,People!$A$2:$B$5,2,0)</f>
        <v>Cassandra Brandow</v>
      </c>
      <c r="W7518" s="3" t="str">
        <f>IFERROR((VLOOKUP(B7518,Returns!$A$3:$B$802,2,0)),"No")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VLOOKUP(M7519,People!$A$2:$B$5,2,0)</f>
        <v>Cassandra Brandow</v>
      </c>
      <c r="W7519" s="3" t="str">
        <f>IFERROR((VLOOKUP(B7519,Returns!$A$3:$B$802,2,0)),"No")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VLOOKUP(M7520,People!$A$2:$B$5,2,0)</f>
        <v>Cassandra Brandow</v>
      </c>
      <c r="W7520" s="3" t="str">
        <f>IFERROR((VLOOKUP(B7520,Returns!$A$3:$B$802,2,0)),"No")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VLOOKUP(M7521,People!$A$2:$B$5,2,0)</f>
        <v>Cassandra Brandow</v>
      </c>
      <c r="W7521" s="3" t="str">
        <f>IFERROR((VLOOKUP(B7521,Returns!$A$3:$B$802,2,0)),"No")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VLOOKUP(M7522,People!$A$2:$B$5,2,0)</f>
        <v>Cassandra Brandow</v>
      </c>
      <c r="W7522" s="3" t="str">
        <f>IFERROR((VLOOKUP(B7522,Returns!$A$3:$B$802,2,0)),"No")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VLOOKUP(M7523,People!$A$2:$B$5,2,0)</f>
        <v>Chuck Magee</v>
      </c>
      <c r="W7523" s="3" t="str">
        <f>IFERROR((VLOOKUP(B7523,Returns!$A$3:$B$802,2,0)),"No")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VLOOKUP(M7524,People!$A$2:$B$5,2,0)</f>
        <v>Chuck Magee</v>
      </c>
      <c r="W7524" s="3" t="str">
        <f>IFERROR((VLOOKUP(B7524,Returns!$A$3:$B$802,2,0)),"No")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VLOOKUP(M7525,People!$A$2:$B$5,2,0)</f>
        <v>Chuck Magee</v>
      </c>
      <c r="W7525" s="3" t="str">
        <f>IFERROR((VLOOKUP(B7525,Returns!$A$3:$B$802,2,0)),"No")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VLOOKUP(M7526,People!$A$2:$B$5,2,0)</f>
        <v>Anna Andreadi</v>
      </c>
      <c r="W7526" s="3" t="str">
        <f>IFERROR((VLOOKUP(B7526,Returns!$A$3:$B$802,2,0)),"No")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VLOOKUP(M7527,People!$A$2:$B$5,2,0)</f>
        <v>Anna Andreadi</v>
      </c>
      <c r="W7527" s="3" t="str">
        <f>IFERROR((VLOOKUP(B7527,Returns!$A$3:$B$802,2,0)),"No")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VLOOKUP(M7528,People!$A$2:$B$5,2,0)</f>
        <v>Anna Andreadi</v>
      </c>
      <c r="W7528" s="3" t="str">
        <f>IFERROR((VLOOKUP(B7528,Returns!$A$3:$B$802,2,0)),"No")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VLOOKUP(M7529,People!$A$2:$B$5,2,0)</f>
        <v>Anna Andreadi</v>
      </c>
      <c r="W7529" s="3" t="str">
        <f>IFERROR((VLOOKUP(B7529,Returns!$A$3:$B$802,2,0)),"No")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VLOOKUP(M7530,People!$A$2:$B$5,2,0)</f>
        <v>Anna Andreadi</v>
      </c>
      <c r="W7530" s="3" t="str">
        <f>IFERROR((VLOOKUP(B7530,Returns!$A$3:$B$802,2,0)),"No")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VLOOKUP(M7531,People!$A$2:$B$5,2,0)</f>
        <v>Anna Andreadi</v>
      </c>
      <c r="W7531" s="3" t="str">
        <f>IFERROR((VLOOKUP(B7531,Returns!$A$3:$B$802,2,0)),"No")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VLOOKUP(M7532,People!$A$2:$B$5,2,0)</f>
        <v>Anna Andreadi</v>
      </c>
      <c r="W7532" s="3" t="str">
        <f>IFERROR((VLOOKUP(B7532,Returns!$A$3:$B$802,2,0)),"No")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VLOOKUP(M7533,People!$A$2:$B$5,2,0)</f>
        <v>Anna Andreadi</v>
      </c>
      <c r="W7533" s="3" t="str">
        <f>IFERROR((VLOOKUP(B7533,Returns!$A$3:$B$802,2,0)),"No")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VLOOKUP(M7534,People!$A$2:$B$5,2,0)</f>
        <v>Anna Andreadi</v>
      </c>
      <c r="W7534" s="3" t="str">
        <f>IFERROR((VLOOKUP(B7534,Returns!$A$3:$B$802,2,0)),"No")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VLOOKUP(M7535,People!$A$2:$B$5,2,0)</f>
        <v>Cassandra Brandow</v>
      </c>
      <c r="W7535" s="3" t="str">
        <f>IFERROR((VLOOKUP(B7535,Returns!$A$3:$B$802,2,0)),"No")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VLOOKUP(M7536,People!$A$2:$B$5,2,0)</f>
        <v>Cassandra Brandow</v>
      </c>
      <c r="W7536" s="3" t="str">
        <f>IFERROR((VLOOKUP(B7536,Returns!$A$3:$B$802,2,0)),"No")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VLOOKUP(M7537,People!$A$2:$B$5,2,0)</f>
        <v>Anna Andreadi</v>
      </c>
      <c r="W7537" s="3" t="str">
        <f>IFERROR((VLOOKUP(B7537,Returns!$A$3:$B$802,2,0)),"No")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VLOOKUP(M7538,People!$A$2:$B$5,2,0)</f>
        <v>Kelly Williams</v>
      </c>
      <c r="W7538" s="3" t="str">
        <f>IFERROR((VLOOKUP(B7538,Returns!$A$3:$B$802,2,0)),"No")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VLOOKUP(M7539,People!$A$2:$B$5,2,0)</f>
        <v>Anna Andreadi</v>
      </c>
      <c r="W7539" s="3" t="str">
        <f>IFERROR((VLOOKUP(B7539,Returns!$A$3:$B$802,2,0)),"No")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VLOOKUP(M7540,People!$A$2:$B$5,2,0)</f>
        <v>Anna Andreadi</v>
      </c>
      <c r="W7540" s="3" t="str">
        <f>IFERROR((VLOOKUP(B7540,Returns!$A$3:$B$802,2,0)),"No")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VLOOKUP(M7541,People!$A$2:$B$5,2,0)</f>
        <v>Anna Andreadi</v>
      </c>
      <c r="W7541" s="3" t="str">
        <f>IFERROR((VLOOKUP(B7541,Returns!$A$3:$B$802,2,0)),"No")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VLOOKUP(M7542,People!$A$2:$B$5,2,0)</f>
        <v>Anna Andreadi</v>
      </c>
      <c r="W7542" s="3" t="str">
        <f>IFERROR((VLOOKUP(B7542,Returns!$A$3:$B$802,2,0)),"No")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VLOOKUP(M7543,People!$A$2:$B$5,2,0)</f>
        <v>Anna Andreadi</v>
      </c>
      <c r="W7543" s="3" t="str">
        <f>IFERROR((VLOOKUP(B7543,Returns!$A$3:$B$802,2,0)),"No")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VLOOKUP(M7544,People!$A$2:$B$5,2,0)</f>
        <v>Anna Andreadi</v>
      </c>
      <c r="W7544" s="3" t="str">
        <f>IFERROR((VLOOKUP(B7544,Returns!$A$3:$B$802,2,0)),"No")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VLOOKUP(M7545,People!$A$2:$B$5,2,0)</f>
        <v>Anna Andreadi</v>
      </c>
      <c r="W7545" s="3" t="str">
        <f>IFERROR((VLOOKUP(B7545,Returns!$A$3:$B$802,2,0)),"No")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VLOOKUP(M7546,People!$A$2:$B$5,2,0)</f>
        <v>Anna Andreadi</v>
      </c>
      <c r="W7546" s="3" t="str">
        <f>IFERROR((VLOOKUP(B7546,Returns!$A$3:$B$802,2,0)),"No")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VLOOKUP(M7547,People!$A$2:$B$5,2,0)</f>
        <v>Kelly Williams</v>
      </c>
      <c r="W7547" s="3" t="str">
        <f>IFERROR((VLOOKUP(B7547,Returns!$A$3:$B$802,2,0)),"No")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VLOOKUP(M7548,People!$A$2:$B$5,2,0)</f>
        <v>Kelly Williams</v>
      </c>
      <c r="W7548" s="3" t="str">
        <f>IFERROR((VLOOKUP(B7548,Returns!$A$3:$B$802,2,0)),"No")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VLOOKUP(M7549,People!$A$2:$B$5,2,0)</f>
        <v>Kelly Williams</v>
      </c>
      <c r="W7549" s="3" t="str">
        <f>IFERROR((VLOOKUP(B7549,Returns!$A$3:$B$802,2,0)),"No")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VLOOKUP(M7550,People!$A$2:$B$5,2,0)</f>
        <v>Kelly Williams</v>
      </c>
      <c r="W7550" s="3" t="str">
        <f>IFERROR((VLOOKUP(B7550,Returns!$A$3:$B$802,2,0)),"No")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VLOOKUP(M7551,People!$A$2:$B$5,2,0)</f>
        <v>Kelly Williams</v>
      </c>
      <c r="W7551" s="3" t="str">
        <f>IFERROR((VLOOKUP(B7551,Returns!$A$3:$B$802,2,0)),"No")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VLOOKUP(M7552,People!$A$2:$B$5,2,0)</f>
        <v>Chuck Magee</v>
      </c>
      <c r="W7552" s="3" t="str">
        <f>IFERROR((VLOOKUP(B7552,Returns!$A$3:$B$802,2,0)),"No")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VLOOKUP(M7553,People!$A$2:$B$5,2,0)</f>
        <v>Chuck Magee</v>
      </c>
      <c r="W7553" s="3" t="str">
        <f>IFERROR((VLOOKUP(B7553,Returns!$A$3:$B$802,2,0)),"No")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VLOOKUP(M7554,People!$A$2:$B$5,2,0)</f>
        <v>Chuck Magee</v>
      </c>
      <c r="W7554" s="3" t="str">
        <f>IFERROR((VLOOKUP(B7554,Returns!$A$3:$B$802,2,0)),"No")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VLOOKUP(M7555,People!$A$2:$B$5,2,0)</f>
        <v>Chuck Magee</v>
      </c>
      <c r="W7555" s="3" t="str">
        <f>IFERROR((VLOOKUP(B7555,Returns!$A$3:$B$802,2,0)),"No")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VLOOKUP(M7556,People!$A$2:$B$5,2,0)</f>
        <v>Chuck Magee</v>
      </c>
      <c r="W7556" s="3" t="str">
        <f>IFERROR((VLOOKUP(B7556,Returns!$A$3:$B$802,2,0)),"No")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VLOOKUP(M7557,People!$A$2:$B$5,2,0)</f>
        <v>Chuck Magee</v>
      </c>
      <c r="W7557" s="3" t="str">
        <f>IFERROR((VLOOKUP(B7557,Returns!$A$3:$B$802,2,0)),"No")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VLOOKUP(M7558,People!$A$2:$B$5,2,0)</f>
        <v>Kelly Williams</v>
      </c>
      <c r="W7558" s="3" t="str">
        <f>IFERROR((VLOOKUP(B7558,Returns!$A$3:$B$802,2,0)),"No")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VLOOKUP(M7559,People!$A$2:$B$5,2,0)</f>
        <v>Kelly Williams</v>
      </c>
      <c r="W7559" s="3" t="str">
        <f>IFERROR((VLOOKUP(B7559,Returns!$A$3:$B$802,2,0)),"No")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VLOOKUP(M7560,People!$A$2:$B$5,2,0)</f>
        <v>Chuck Magee</v>
      </c>
      <c r="W7560" s="3" t="str">
        <f>IFERROR((VLOOKUP(B7560,Returns!$A$3:$B$802,2,0)),"No")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VLOOKUP(M7561,People!$A$2:$B$5,2,0)</f>
        <v>Chuck Magee</v>
      </c>
      <c r="W7561" s="3" t="str">
        <f>IFERROR((VLOOKUP(B7561,Returns!$A$3:$B$802,2,0)),"No")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VLOOKUP(M7562,People!$A$2:$B$5,2,0)</f>
        <v>Chuck Magee</v>
      </c>
      <c r="W7562" s="3" t="str">
        <f>IFERROR((VLOOKUP(B7562,Returns!$A$3:$B$802,2,0)),"No")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VLOOKUP(M7563,People!$A$2:$B$5,2,0)</f>
        <v>Chuck Magee</v>
      </c>
      <c r="W7563" s="3" t="str">
        <f>IFERROR((VLOOKUP(B7563,Returns!$A$3:$B$802,2,0)),"No")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VLOOKUP(M7564,People!$A$2:$B$5,2,0)</f>
        <v>Kelly Williams</v>
      </c>
      <c r="W7564" s="3" t="str">
        <f>IFERROR((VLOOKUP(B7564,Returns!$A$3:$B$802,2,0)),"No")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VLOOKUP(M7565,People!$A$2:$B$5,2,0)</f>
        <v>Anna Andreadi</v>
      </c>
      <c r="W7565" s="3" t="str">
        <f>IFERROR((VLOOKUP(B7565,Returns!$A$3:$B$802,2,0)),"No")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VLOOKUP(M7566,People!$A$2:$B$5,2,0)</f>
        <v>Anna Andreadi</v>
      </c>
      <c r="W7566" s="3" t="str">
        <f>IFERROR((VLOOKUP(B7566,Returns!$A$3:$B$802,2,0)),"No")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VLOOKUP(M7567,People!$A$2:$B$5,2,0)</f>
        <v>Anna Andreadi</v>
      </c>
      <c r="W7567" s="3" t="str">
        <f>IFERROR((VLOOKUP(B7567,Returns!$A$3:$B$802,2,0)),"No")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VLOOKUP(M7568,People!$A$2:$B$5,2,0)</f>
        <v>Kelly Williams</v>
      </c>
      <c r="W7568" s="3" t="str">
        <f>IFERROR((VLOOKUP(B7568,Returns!$A$3:$B$802,2,0)),"No")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VLOOKUP(M7569,People!$A$2:$B$5,2,0)</f>
        <v>Kelly Williams</v>
      </c>
      <c r="W7569" s="3" t="str">
        <f>IFERROR((VLOOKUP(B7569,Returns!$A$3:$B$802,2,0)),"No")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VLOOKUP(M7570,People!$A$2:$B$5,2,0)</f>
        <v>Anna Andreadi</v>
      </c>
      <c r="W7570" s="3" t="str">
        <f>IFERROR((VLOOKUP(B7570,Returns!$A$3:$B$802,2,0)),"No")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VLOOKUP(M7571,People!$A$2:$B$5,2,0)</f>
        <v>Anna Andreadi</v>
      </c>
      <c r="W7571" s="3" t="str">
        <f>IFERROR((VLOOKUP(B7571,Returns!$A$3:$B$802,2,0)),"No")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VLOOKUP(M7572,People!$A$2:$B$5,2,0)</f>
        <v>Anna Andreadi</v>
      </c>
      <c r="W7572" s="3" t="str">
        <f>IFERROR((VLOOKUP(B7572,Returns!$A$3:$B$802,2,0)),"No")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VLOOKUP(M7573,People!$A$2:$B$5,2,0)</f>
        <v>Cassandra Brandow</v>
      </c>
      <c r="W7573" s="3" t="str">
        <f>IFERROR((VLOOKUP(B7573,Returns!$A$3:$B$802,2,0)),"No")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VLOOKUP(M7574,People!$A$2:$B$5,2,0)</f>
        <v>Cassandra Brandow</v>
      </c>
      <c r="W7574" s="3" t="str">
        <f>IFERROR((VLOOKUP(B7574,Returns!$A$3:$B$802,2,0)),"No")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VLOOKUP(M7575,People!$A$2:$B$5,2,0)</f>
        <v>Cassandra Brandow</v>
      </c>
      <c r="W7575" s="3" t="str">
        <f>IFERROR((VLOOKUP(B7575,Returns!$A$3:$B$802,2,0)),"No")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VLOOKUP(M7576,People!$A$2:$B$5,2,0)</f>
        <v>Anna Andreadi</v>
      </c>
      <c r="W7576" s="3" t="str">
        <f>IFERROR((VLOOKUP(B7576,Returns!$A$3:$B$802,2,0)),"No")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VLOOKUP(M7577,People!$A$2:$B$5,2,0)</f>
        <v>Anna Andreadi</v>
      </c>
      <c r="W7577" s="3" t="str">
        <f>IFERROR((VLOOKUP(B7577,Returns!$A$3:$B$802,2,0)),"No")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VLOOKUP(M7578,People!$A$2:$B$5,2,0)</f>
        <v>Anna Andreadi</v>
      </c>
      <c r="W7578" s="3" t="str">
        <f>IFERROR((VLOOKUP(B7578,Returns!$A$3:$B$802,2,0)),"No")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VLOOKUP(M7579,People!$A$2:$B$5,2,0)</f>
        <v>Anna Andreadi</v>
      </c>
      <c r="W7579" s="3" t="str">
        <f>IFERROR((VLOOKUP(B7579,Returns!$A$3:$B$802,2,0)),"No")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VLOOKUP(M7580,People!$A$2:$B$5,2,0)</f>
        <v>Kelly Williams</v>
      </c>
      <c r="W7580" s="3" t="str">
        <f>IFERROR((VLOOKUP(B7580,Returns!$A$3:$B$802,2,0)),"No")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VLOOKUP(M7581,People!$A$2:$B$5,2,0)</f>
        <v>Chuck Magee</v>
      </c>
      <c r="W7581" s="3" t="str">
        <f>IFERROR((VLOOKUP(B7581,Returns!$A$3:$B$802,2,0)),"No")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VLOOKUP(M7582,People!$A$2:$B$5,2,0)</f>
        <v>Chuck Magee</v>
      </c>
      <c r="W7582" s="3" t="str">
        <f>IFERROR((VLOOKUP(B7582,Returns!$A$3:$B$802,2,0)),"No")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VLOOKUP(M7583,People!$A$2:$B$5,2,0)</f>
        <v>Chuck Magee</v>
      </c>
      <c r="W7583" s="3" t="str">
        <f>IFERROR((VLOOKUP(B7583,Returns!$A$3:$B$802,2,0)),"No")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VLOOKUP(M7584,People!$A$2:$B$5,2,0)</f>
        <v>Chuck Magee</v>
      </c>
      <c r="W7584" s="3" t="str">
        <f>IFERROR((VLOOKUP(B7584,Returns!$A$3:$B$802,2,0)),"No")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VLOOKUP(M7585,People!$A$2:$B$5,2,0)</f>
        <v>Cassandra Brandow</v>
      </c>
      <c r="W7585" s="3" t="str">
        <f>IFERROR((VLOOKUP(B7585,Returns!$A$3:$B$802,2,0)),"No")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VLOOKUP(M7586,People!$A$2:$B$5,2,0)</f>
        <v>Cassandra Brandow</v>
      </c>
      <c r="W7586" s="3" t="str">
        <f>IFERROR((VLOOKUP(B7586,Returns!$A$3:$B$802,2,0)),"No")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VLOOKUP(M7587,People!$A$2:$B$5,2,0)</f>
        <v>Cassandra Brandow</v>
      </c>
      <c r="W7587" s="3" t="str">
        <f>IFERROR((VLOOKUP(B7587,Returns!$A$3:$B$802,2,0)),"No")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VLOOKUP(M7588,People!$A$2:$B$5,2,0)</f>
        <v>Cassandra Brandow</v>
      </c>
      <c r="W7588" s="3" t="str">
        <f>IFERROR((VLOOKUP(B7588,Returns!$A$3:$B$802,2,0)),"No")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VLOOKUP(M7589,People!$A$2:$B$5,2,0)</f>
        <v>Cassandra Brandow</v>
      </c>
      <c r="W7589" s="3" t="str">
        <f>IFERROR((VLOOKUP(B7589,Returns!$A$3:$B$802,2,0)),"No")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VLOOKUP(M7590,People!$A$2:$B$5,2,0)</f>
        <v>Anna Andreadi</v>
      </c>
      <c r="W7590" s="3" t="str">
        <f>IFERROR((VLOOKUP(B7590,Returns!$A$3:$B$802,2,0)),"No")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VLOOKUP(M7591,People!$A$2:$B$5,2,0)</f>
        <v>Kelly Williams</v>
      </c>
      <c r="W7591" s="3" t="str">
        <f>IFERROR((VLOOKUP(B7591,Returns!$A$3:$B$802,2,0)),"No")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VLOOKUP(M7592,People!$A$2:$B$5,2,0)</f>
        <v>Chuck Magee</v>
      </c>
      <c r="W7592" s="3" t="str">
        <f>IFERROR((VLOOKUP(B7592,Returns!$A$3:$B$802,2,0)),"No")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VLOOKUP(M7593,People!$A$2:$B$5,2,0)</f>
        <v>Chuck Magee</v>
      </c>
      <c r="W7593" s="3" t="str">
        <f>IFERROR((VLOOKUP(B7593,Returns!$A$3:$B$802,2,0)),"No")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VLOOKUP(M7594,People!$A$2:$B$5,2,0)</f>
        <v>Chuck Magee</v>
      </c>
      <c r="W7594" s="3" t="str">
        <f>IFERROR((VLOOKUP(B7594,Returns!$A$3:$B$802,2,0)),"No")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VLOOKUP(M7595,People!$A$2:$B$5,2,0)</f>
        <v>Chuck Magee</v>
      </c>
      <c r="W7595" s="3" t="str">
        <f>IFERROR((VLOOKUP(B7595,Returns!$A$3:$B$802,2,0)),"No")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VLOOKUP(M7596,People!$A$2:$B$5,2,0)</f>
        <v>Kelly Williams</v>
      </c>
      <c r="W7596" s="3" t="str">
        <f>IFERROR((VLOOKUP(B7596,Returns!$A$3:$B$802,2,0)),"No")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VLOOKUP(M7597,People!$A$2:$B$5,2,0)</f>
        <v>Kelly Williams</v>
      </c>
      <c r="W7597" s="3" t="str">
        <f>IFERROR((VLOOKUP(B7597,Returns!$A$3:$B$802,2,0)),"No")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VLOOKUP(M7598,People!$A$2:$B$5,2,0)</f>
        <v>Anna Andreadi</v>
      </c>
      <c r="W7598" s="3" t="str">
        <f>IFERROR((VLOOKUP(B7598,Returns!$A$3:$B$802,2,0)),"No")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VLOOKUP(M7599,People!$A$2:$B$5,2,0)</f>
        <v>Anna Andreadi</v>
      </c>
      <c r="W7599" s="3" t="str">
        <f>IFERROR((VLOOKUP(B7599,Returns!$A$3:$B$802,2,0)),"No")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VLOOKUP(M7600,People!$A$2:$B$5,2,0)</f>
        <v>Anna Andreadi</v>
      </c>
      <c r="W7600" s="3" t="str">
        <f>IFERROR((VLOOKUP(B7600,Returns!$A$3:$B$802,2,0)),"No")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VLOOKUP(M7601,People!$A$2:$B$5,2,0)</f>
        <v>Anna Andreadi</v>
      </c>
      <c r="W7601" s="3" t="str">
        <f>IFERROR((VLOOKUP(B7601,Returns!$A$3:$B$802,2,0)),"No")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VLOOKUP(M7602,People!$A$2:$B$5,2,0)</f>
        <v>Anna Andreadi</v>
      </c>
      <c r="W7602" s="3" t="str">
        <f>IFERROR((VLOOKUP(B7602,Returns!$A$3:$B$802,2,0)),"No")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VLOOKUP(M7603,People!$A$2:$B$5,2,0)</f>
        <v>Anna Andreadi</v>
      </c>
      <c r="W7603" s="3" t="str">
        <f>IFERROR((VLOOKUP(B7603,Returns!$A$3:$B$802,2,0)),"No")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VLOOKUP(M7604,People!$A$2:$B$5,2,0)</f>
        <v>Anna Andreadi</v>
      </c>
      <c r="W7604" s="3" t="str">
        <f>IFERROR((VLOOKUP(B7604,Returns!$A$3:$B$802,2,0)),"No")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VLOOKUP(M7605,People!$A$2:$B$5,2,0)</f>
        <v>Chuck Magee</v>
      </c>
      <c r="W7605" s="3" t="str">
        <f>IFERROR((VLOOKUP(B7605,Returns!$A$3:$B$802,2,0)),"No")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VLOOKUP(M7606,People!$A$2:$B$5,2,0)</f>
        <v>Kelly Williams</v>
      </c>
      <c r="W7606" s="3" t="str">
        <f>IFERROR((VLOOKUP(B7606,Returns!$A$3:$B$802,2,0)),"No")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VLOOKUP(M7607,People!$A$2:$B$5,2,0)</f>
        <v>Kelly Williams</v>
      </c>
      <c r="W7607" s="3" t="str">
        <f>IFERROR((VLOOKUP(B7607,Returns!$A$3:$B$802,2,0)),"No")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VLOOKUP(M7608,People!$A$2:$B$5,2,0)</f>
        <v>Kelly Williams</v>
      </c>
      <c r="W7608" s="3" t="str">
        <f>IFERROR((VLOOKUP(B7608,Returns!$A$3:$B$802,2,0)),"No")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VLOOKUP(M7609,People!$A$2:$B$5,2,0)</f>
        <v>Kelly Williams</v>
      </c>
      <c r="W7609" s="3" t="str">
        <f>IFERROR((VLOOKUP(B7609,Returns!$A$3:$B$802,2,0)),"No")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VLOOKUP(M7610,People!$A$2:$B$5,2,0)</f>
        <v>Anna Andreadi</v>
      </c>
      <c r="W7610" s="3" t="str">
        <f>IFERROR((VLOOKUP(B7610,Returns!$A$3:$B$802,2,0)),"No")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VLOOKUP(M7611,People!$A$2:$B$5,2,0)</f>
        <v>Anna Andreadi</v>
      </c>
      <c r="W7611" s="3" t="str">
        <f>IFERROR((VLOOKUP(B7611,Returns!$A$3:$B$802,2,0)),"No")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VLOOKUP(M7612,People!$A$2:$B$5,2,0)</f>
        <v>Anna Andreadi</v>
      </c>
      <c r="W7612" s="3" t="str">
        <f>IFERROR((VLOOKUP(B7612,Returns!$A$3:$B$802,2,0)),"No")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VLOOKUP(M7613,People!$A$2:$B$5,2,0)</f>
        <v>Kelly Williams</v>
      </c>
      <c r="W7613" s="3" t="str">
        <f>IFERROR((VLOOKUP(B7613,Returns!$A$3:$B$802,2,0)),"No")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VLOOKUP(M7614,People!$A$2:$B$5,2,0)</f>
        <v>Kelly Williams</v>
      </c>
      <c r="W7614" s="3" t="str">
        <f>IFERROR((VLOOKUP(B7614,Returns!$A$3:$B$802,2,0)),"No")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VLOOKUP(M7615,People!$A$2:$B$5,2,0)</f>
        <v>Kelly Williams</v>
      </c>
      <c r="W7615" s="3" t="str">
        <f>IFERROR((VLOOKUP(B7615,Returns!$A$3:$B$802,2,0)),"No")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VLOOKUP(M7616,People!$A$2:$B$5,2,0)</f>
        <v>Chuck Magee</v>
      </c>
      <c r="W7616" s="3" t="str">
        <f>IFERROR((VLOOKUP(B7616,Returns!$A$3:$B$802,2,0)),"No")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VLOOKUP(M7617,People!$A$2:$B$5,2,0)</f>
        <v>Cassandra Brandow</v>
      </c>
      <c r="W7617" s="3" t="str">
        <f>IFERROR((VLOOKUP(B7617,Returns!$A$3:$B$802,2,0)),"No")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VLOOKUP(M7618,People!$A$2:$B$5,2,0)</f>
        <v>Chuck Magee</v>
      </c>
      <c r="W7618" s="3" t="str">
        <f>IFERROR((VLOOKUP(B7618,Returns!$A$3:$B$802,2,0)),"No")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VLOOKUP(M7619,People!$A$2:$B$5,2,0)</f>
        <v>Chuck Magee</v>
      </c>
      <c r="W7619" s="3" t="str">
        <f>IFERROR((VLOOKUP(B7619,Returns!$A$3:$B$802,2,0)),"No")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VLOOKUP(M7620,People!$A$2:$B$5,2,0)</f>
        <v>Anna Andreadi</v>
      </c>
      <c r="W7620" s="3" t="str">
        <f>IFERROR((VLOOKUP(B7620,Returns!$A$3:$B$802,2,0)),"No")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VLOOKUP(M7621,People!$A$2:$B$5,2,0)</f>
        <v>Anna Andreadi</v>
      </c>
      <c r="W7621" s="3" t="str">
        <f>IFERROR((VLOOKUP(B7621,Returns!$A$3:$B$802,2,0)),"No")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VLOOKUP(M7622,People!$A$2:$B$5,2,0)</f>
        <v>Anna Andreadi</v>
      </c>
      <c r="W7622" s="3" t="str">
        <f>IFERROR((VLOOKUP(B7622,Returns!$A$3:$B$802,2,0)),"No")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VLOOKUP(M7623,People!$A$2:$B$5,2,0)</f>
        <v>Anna Andreadi</v>
      </c>
      <c r="W7623" s="3" t="str">
        <f>IFERROR((VLOOKUP(B7623,Returns!$A$3:$B$802,2,0)),"No")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VLOOKUP(M7624,People!$A$2:$B$5,2,0)</f>
        <v>Anna Andreadi</v>
      </c>
      <c r="W7624" s="3" t="str">
        <f>IFERROR((VLOOKUP(B7624,Returns!$A$3:$B$802,2,0)),"No")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VLOOKUP(M7625,People!$A$2:$B$5,2,0)</f>
        <v>Chuck Magee</v>
      </c>
      <c r="W7625" s="3" t="str">
        <f>IFERROR((VLOOKUP(B7625,Returns!$A$3:$B$802,2,0)),"No")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VLOOKUP(M7626,People!$A$2:$B$5,2,0)</f>
        <v>Kelly Williams</v>
      </c>
      <c r="W7626" s="3" t="str">
        <f>IFERROR((VLOOKUP(B7626,Returns!$A$3:$B$802,2,0)),"No")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VLOOKUP(M7627,People!$A$2:$B$5,2,0)</f>
        <v>Kelly Williams</v>
      </c>
      <c r="W7627" s="3" t="str">
        <f>IFERROR((VLOOKUP(B7627,Returns!$A$3:$B$802,2,0)),"No")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VLOOKUP(M7628,People!$A$2:$B$5,2,0)</f>
        <v>Anna Andreadi</v>
      </c>
      <c r="W7628" s="3" t="str">
        <f>IFERROR((VLOOKUP(B7628,Returns!$A$3:$B$802,2,0)),"No")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VLOOKUP(M7629,People!$A$2:$B$5,2,0)</f>
        <v>Anna Andreadi</v>
      </c>
      <c r="W7629" s="3" t="str">
        <f>IFERROR((VLOOKUP(B7629,Returns!$A$3:$B$802,2,0)),"No")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VLOOKUP(M7630,People!$A$2:$B$5,2,0)</f>
        <v>Anna Andreadi</v>
      </c>
      <c r="W7630" s="3" t="str">
        <f>IFERROR((VLOOKUP(B7630,Returns!$A$3:$B$802,2,0)),"No")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VLOOKUP(M7631,People!$A$2:$B$5,2,0)</f>
        <v>Kelly Williams</v>
      </c>
      <c r="W7631" s="3" t="str">
        <f>IFERROR((VLOOKUP(B7631,Returns!$A$3:$B$802,2,0)),"No")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VLOOKUP(M7632,People!$A$2:$B$5,2,0)</f>
        <v>Kelly Williams</v>
      </c>
      <c r="W7632" s="3" t="str">
        <f>IFERROR((VLOOKUP(B7632,Returns!$A$3:$B$802,2,0)),"No")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VLOOKUP(M7633,People!$A$2:$B$5,2,0)</f>
        <v>Kelly Williams</v>
      </c>
      <c r="W7633" s="3" t="str">
        <f>IFERROR((VLOOKUP(B7633,Returns!$A$3:$B$802,2,0)),"No")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VLOOKUP(M7634,People!$A$2:$B$5,2,0)</f>
        <v>Cassandra Brandow</v>
      </c>
      <c r="W7634" s="3" t="str">
        <f>IFERROR((VLOOKUP(B7634,Returns!$A$3:$B$802,2,0)),"No")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VLOOKUP(M7635,People!$A$2:$B$5,2,0)</f>
        <v>Cassandra Brandow</v>
      </c>
      <c r="W7635" s="3" t="str">
        <f>IFERROR((VLOOKUP(B7635,Returns!$A$3:$B$802,2,0)),"No")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VLOOKUP(M7636,People!$A$2:$B$5,2,0)</f>
        <v>Cassandra Brandow</v>
      </c>
      <c r="W7636" s="3" t="str">
        <f>IFERROR((VLOOKUP(B7636,Returns!$A$3:$B$802,2,0)),"No")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VLOOKUP(M7637,People!$A$2:$B$5,2,0)</f>
        <v>Cassandra Brandow</v>
      </c>
      <c r="W7637" s="3" t="str">
        <f>IFERROR((VLOOKUP(B7637,Returns!$A$3:$B$802,2,0)),"No")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VLOOKUP(M7638,People!$A$2:$B$5,2,0)</f>
        <v>Cassandra Brandow</v>
      </c>
      <c r="W7638" s="3" t="str">
        <f>IFERROR((VLOOKUP(B7638,Returns!$A$3:$B$802,2,0)),"No")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VLOOKUP(M7639,People!$A$2:$B$5,2,0)</f>
        <v>Chuck Magee</v>
      </c>
      <c r="W7639" s="3" t="str">
        <f>IFERROR((VLOOKUP(B7639,Returns!$A$3:$B$802,2,0)),"No")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VLOOKUP(M7640,People!$A$2:$B$5,2,0)</f>
        <v>Chuck Magee</v>
      </c>
      <c r="W7640" s="3" t="str">
        <f>IFERROR((VLOOKUP(B7640,Returns!$A$3:$B$802,2,0)),"No")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VLOOKUP(M7641,People!$A$2:$B$5,2,0)</f>
        <v>Chuck Magee</v>
      </c>
      <c r="W7641" s="3" t="str">
        <f>IFERROR((VLOOKUP(B7641,Returns!$A$3:$B$802,2,0)),"No")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VLOOKUP(M7642,People!$A$2:$B$5,2,0)</f>
        <v>Chuck Magee</v>
      </c>
      <c r="W7642" s="3" t="str">
        <f>IFERROR((VLOOKUP(B7642,Returns!$A$3:$B$802,2,0)),"No")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VLOOKUP(M7643,People!$A$2:$B$5,2,0)</f>
        <v>Anna Andreadi</v>
      </c>
      <c r="W7643" s="3" t="str">
        <f>IFERROR((VLOOKUP(B7643,Returns!$A$3:$B$802,2,0)),"No")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VLOOKUP(M7644,People!$A$2:$B$5,2,0)</f>
        <v>Anna Andreadi</v>
      </c>
      <c r="W7644" s="3" t="str">
        <f>IFERROR((VLOOKUP(B7644,Returns!$A$3:$B$802,2,0)),"No")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VLOOKUP(M7645,People!$A$2:$B$5,2,0)</f>
        <v>Anna Andreadi</v>
      </c>
      <c r="W7645" s="3" t="str">
        <f>IFERROR((VLOOKUP(B7645,Returns!$A$3:$B$802,2,0)),"No")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VLOOKUP(M7646,People!$A$2:$B$5,2,0)</f>
        <v>Anna Andreadi</v>
      </c>
      <c r="W7646" s="3" t="str">
        <f>IFERROR((VLOOKUP(B7646,Returns!$A$3:$B$802,2,0)),"No")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VLOOKUP(M7647,People!$A$2:$B$5,2,0)</f>
        <v>Anna Andreadi</v>
      </c>
      <c r="W7647" s="3" t="str">
        <f>IFERROR((VLOOKUP(B7647,Returns!$A$3:$B$802,2,0)),"No")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VLOOKUP(M7648,People!$A$2:$B$5,2,0)</f>
        <v>Cassandra Brandow</v>
      </c>
      <c r="W7648" s="3" t="str">
        <f>IFERROR((VLOOKUP(B7648,Returns!$A$3:$B$802,2,0)),"No")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VLOOKUP(M7649,People!$A$2:$B$5,2,0)</f>
        <v>Anna Andreadi</v>
      </c>
      <c r="W7649" s="3" t="str">
        <f>IFERROR((VLOOKUP(B7649,Returns!$A$3:$B$802,2,0)),"No")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VLOOKUP(M7650,People!$A$2:$B$5,2,0)</f>
        <v>Anna Andreadi</v>
      </c>
      <c r="W7650" s="3" t="str">
        <f>IFERROR((VLOOKUP(B7650,Returns!$A$3:$B$802,2,0)),"No")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VLOOKUP(M7651,People!$A$2:$B$5,2,0)</f>
        <v>Chuck Magee</v>
      </c>
      <c r="W7651" s="3" t="str">
        <f>IFERROR((VLOOKUP(B7651,Returns!$A$3:$B$802,2,0)),"No")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VLOOKUP(M7652,People!$A$2:$B$5,2,0)</f>
        <v>Chuck Magee</v>
      </c>
      <c r="W7652" s="3" t="str">
        <f>IFERROR((VLOOKUP(B7652,Returns!$A$3:$B$802,2,0)),"No")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VLOOKUP(M7653,People!$A$2:$B$5,2,0)</f>
        <v>Kelly Williams</v>
      </c>
      <c r="W7653" s="3" t="str">
        <f>IFERROR((VLOOKUP(B7653,Returns!$A$3:$B$802,2,0)),"No")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VLOOKUP(M7654,People!$A$2:$B$5,2,0)</f>
        <v>Kelly Williams</v>
      </c>
      <c r="W7654" s="3" t="str">
        <f>IFERROR((VLOOKUP(B7654,Returns!$A$3:$B$802,2,0)),"No")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VLOOKUP(M7655,People!$A$2:$B$5,2,0)</f>
        <v>Cassandra Brandow</v>
      </c>
      <c r="W7655" s="3" t="str">
        <f>IFERROR((VLOOKUP(B7655,Returns!$A$3:$B$802,2,0)),"No")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VLOOKUP(M7656,People!$A$2:$B$5,2,0)</f>
        <v>Anna Andreadi</v>
      </c>
      <c r="W7656" s="3" t="str">
        <f>IFERROR((VLOOKUP(B7656,Returns!$A$3:$B$802,2,0)),"No")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VLOOKUP(M7657,People!$A$2:$B$5,2,0)</f>
        <v>Anna Andreadi</v>
      </c>
      <c r="W7657" s="3" t="str">
        <f>IFERROR((VLOOKUP(B7657,Returns!$A$3:$B$802,2,0)),"No")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VLOOKUP(M7658,People!$A$2:$B$5,2,0)</f>
        <v>Anna Andreadi</v>
      </c>
      <c r="W7658" s="3" t="str">
        <f>IFERROR((VLOOKUP(B7658,Returns!$A$3:$B$802,2,0)),"No")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VLOOKUP(M7659,People!$A$2:$B$5,2,0)</f>
        <v>Anna Andreadi</v>
      </c>
      <c r="W7659" s="3" t="str">
        <f>IFERROR((VLOOKUP(B7659,Returns!$A$3:$B$802,2,0)),"No")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VLOOKUP(M7660,People!$A$2:$B$5,2,0)</f>
        <v>Chuck Magee</v>
      </c>
      <c r="W7660" s="3" t="str">
        <f>IFERROR((VLOOKUP(B7660,Returns!$A$3:$B$802,2,0)),"No")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VLOOKUP(M7661,People!$A$2:$B$5,2,0)</f>
        <v>Kelly Williams</v>
      </c>
      <c r="W7661" s="3" t="str">
        <f>IFERROR((VLOOKUP(B7661,Returns!$A$3:$B$802,2,0)),"No")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VLOOKUP(M7662,People!$A$2:$B$5,2,0)</f>
        <v>Kelly Williams</v>
      </c>
      <c r="W7662" s="3" t="str">
        <f>IFERROR((VLOOKUP(B7662,Returns!$A$3:$B$802,2,0)),"No")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VLOOKUP(M7663,People!$A$2:$B$5,2,0)</f>
        <v>Kelly Williams</v>
      </c>
      <c r="W7663" s="3" t="str">
        <f>IFERROR((VLOOKUP(B7663,Returns!$A$3:$B$802,2,0)),"No")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VLOOKUP(M7664,People!$A$2:$B$5,2,0)</f>
        <v>Anna Andreadi</v>
      </c>
      <c r="W7664" s="3" t="str">
        <f>IFERROR((VLOOKUP(B7664,Returns!$A$3:$B$802,2,0)),"No")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VLOOKUP(M7665,People!$A$2:$B$5,2,0)</f>
        <v>Cassandra Brandow</v>
      </c>
      <c r="W7665" s="3" t="str">
        <f>IFERROR((VLOOKUP(B7665,Returns!$A$3:$B$802,2,0)),"No")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VLOOKUP(M7666,People!$A$2:$B$5,2,0)</f>
        <v>Cassandra Brandow</v>
      </c>
      <c r="W7666" s="3" t="str">
        <f>IFERROR((VLOOKUP(B7666,Returns!$A$3:$B$802,2,0)),"No")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VLOOKUP(M7667,People!$A$2:$B$5,2,0)</f>
        <v>Chuck Magee</v>
      </c>
      <c r="W7667" s="3" t="str">
        <f>IFERROR((VLOOKUP(B7667,Returns!$A$3:$B$802,2,0)),"No")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VLOOKUP(M7668,People!$A$2:$B$5,2,0)</f>
        <v>Chuck Magee</v>
      </c>
      <c r="W7668" s="3" t="str">
        <f>IFERROR((VLOOKUP(B7668,Returns!$A$3:$B$802,2,0)),"No")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VLOOKUP(M7669,People!$A$2:$B$5,2,0)</f>
        <v>Chuck Magee</v>
      </c>
      <c r="W7669" s="3" t="str">
        <f>IFERROR((VLOOKUP(B7669,Returns!$A$3:$B$802,2,0)),"No")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VLOOKUP(M7670,People!$A$2:$B$5,2,0)</f>
        <v>Chuck Magee</v>
      </c>
      <c r="W7670" s="3" t="str">
        <f>IFERROR((VLOOKUP(B7670,Returns!$A$3:$B$802,2,0)),"No")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VLOOKUP(M7671,People!$A$2:$B$5,2,0)</f>
        <v>Chuck Magee</v>
      </c>
      <c r="W7671" s="3" t="str">
        <f>IFERROR((VLOOKUP(B7671,Returns!$A$3:$B$802,2,0)),"No")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VLOOKUP(M7672,People!$A$2:$B$5,2,0)</f>
        <v>Chuck Magee</v>
      </c>
      <c r="W7672" s="3" t="str">
        <f>IFERROR((VLOOKUP(B7672,Returns!$A$3:$B$802,2,0)),"No")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VLOOKUP(M7673,People!$A$2:$B$5,2,0)</f>
        <v>Chuck Magee</v>
      </c>
      <c r="W7673" s="3" t="str">
        <f>IFERROR((VLOOKUP(B7673,Returns!$A$3:$B$802,2,0)),"No")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VLOOKUP(M7674,People!$A$2:$B$5,2,0)</f>
        <v>Chuck Magee</v>
      </c>
      <c r="W7674" s="3" t="str">
        <f>IFERROR((VLOOKUP(B7674,Returns!$A$3:$B$802,2,0)),"No")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VLOOKUP(M7675,People!$A$2:$B$5,2,0)</f>
        <v>Chuck Magee</v>
      </c>
      <c r="W7675" s="3" t="str">
        <f>IFERROR((VLOOKUP(B7675,Returns!$A$3:$B$802,2,0)),"No")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VLOOKUP(M7676,People!$A$2:$B$5,2,0)</f>
        <v>Chuck Magee</v>
      </c>
      <c r="W7676" s="3" t="str">
        <f>IFERROR((VLOOKUP(B7676,Returns!$A$3:$B$802,2,0)),"No")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VLOOKUP(M7677,People!$A$2:$B$5,2,0)</f>
        <v>Anna Andreadi</v>
      </c>
      <c r="W7677" s="3" t="str">
        <f>IFERROR((VLOOKUP(B7677,Returns!$A$3:$B$802,2,0)),"No")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VLOOKUP(M7678,People!$A$2:$B$5,2,0)</f>
        <v>Cassandra Brandow</v>
      </c>
      <c r="W7678" s="3" t="str">
        <f>IFERROR((VLOOKUP(B7678,Returns!$A$3:$B$802,2,0)),"No")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VLOOKUP(M7679,People!$A$2:$B$5,2,0)</f>
        <v>Chuck Magee</v>
      </c>
      <c r="W7679" s="3" t="str">
        <f>IFERROR((VLOOKUP(B7679,Returns!$A$3:$B$802,2,0)),"No")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VLOOKUP(M7680,People!$A$2:$B$5,2,0)</f>
        <v>Chuck Magee</v>
      </c>
      <c r="W7680" s="3" t="str">
        <f>IFERROR((VLOOKUP(B7680,Returns!$A$3:$B$802,2,0)),"No")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VLOOKUP(M7681,People!$A$2:$B$5,2,0)</f>
        <v>Chuck Magee</v>
      </c>
      <c r="W7681" s="3" t="str">
        <f>IFERROR((VLOOKUP(B7681,Returns!$A$3:$B$802,2,0)),"No")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VLOOKUP(M7682,People!$A$2:$B$5,2,0)</f>
        <v>Chuck Magee</v>
      </c>
      <c r="W7682" s="3" t="str">
        <f>IFERROR((VLOOKUP(B7682,Returns!$A$3:$B$802,2,0)),"No")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VLOOKUP(M7683,People!$A$2:$B$5,2,0)</f>
        <v>Chuck Magee</v>
      </c>
      <c r="W7683" s="3" t="str">
        <f>IFERROR((VLOOKUP(B7683,Returns!$A$3:$B$802,2,0)),"No")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VLOOKUP(M7684,People!$A$2:$B$5,2,0)</f>
        <v>Kelly Williams</v>
      </c>
      <c r="W7684" s="3" t="str">
        <f>IFERROR((VLOOKUP(B7684,Returns!$A$3:$B$802,2,0)),"No")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VLOOKUP(M7685,People!$A$2:$B$5,2,0)</f>
        <v>Kelly Williams</v>
      </c>
      <c r="W7685" s="3" t="str">
        <f>IFERROR((VLOOKUP(B7685,Returns!$A$3:$B$802,2,0)),"No")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VLOOKUP(M7686,People!$A$2:$B$5,2,0)</f>
        <v>Chuck Magee</v>
      </c>
      <c r="W7686" s="3" t="str">
        <f>IFERROR((VLOOKUP(B7686,Returns!$A$3:$B$802,2,0)),"No")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VLOOKUP(M7687,People!$A$2:$B$5,2,0)</f>
        <v>Chuck Magee</v>
      </c>
      <c r="W7687" s="3" t="str">
        <f>IFERROR((VLOOKUP(B7687,Returns!$A$3:$B$802,2,0)),"No")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VLOOKUP(M7688,People!$A$2:$B$5,2,0)</f>
        <v>Kelly Williams</v>
      </c>
      <c r="W7688" s="3" t="str">
        <f>IFERROR((VLOOKUP(B7688,Returns!$A$3:$B$802,2,0)),"No")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VLOOKUP(M7689,People!$A$2:$B$5,2,0)</f>
        <v>Kelly Williams</v>
      </c>
      <c r="W7689" s="3" t="str">
        <f>IFERROR((VLOOKUP(B7689,Returns!$A$3:$B$802,2,0)),"No")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VLOOKUP(M7690,People!$A$2:$B$5,2,0)</f>
        <v>Kelly Williams</v>
      </c>
      <c r="W7690" s="3" t="str">
        <f>IFERROR((VLOOKUP(B7690,Returns!$A$3:$B$802,2,0)),"No")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VLOOKUP(M7691,People!$A$2:$B$5,2,0)</f>
        <v>Cassandra Brandow</v>
      </c>
      <c r="W7691" s="3" t="str">
        <f>IFERROR((VLOOKUP(B7691,Returns!$A$3:$B$802,2,0)),"No")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VLOOKUP(M7692,People!$A$2:$B$5,2,0)</f>
        <v>Cassandra Brandow</v>
      </c>
      <c r="W7692" s="3" t="str">
        <f>IFERROR((VLOOKUP(B7692,Returns!$A$3:$B$802,2,0)),"No")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VLOOKUP(M7693,People!$A$2:$B$5,2,0)</f>
        <v>Cassandra Brandow</v>
      </c>
      <c r="W7693" s="3" t="str">
        <f>IFERROR((VLOOKUP(B7693,Returns!$A$3:$B$802,2,0)),"No")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VLOOKUP(M7694,People!$A$2:$B$5,2,0)</f>
        <v>Anna Andreadi</v>
      </c>
      <c r="W7694" s="3" t="str">
        <f>IFERROR((VLOOKUP(B7694,Returns!$A$3:$B$802,2,0)),"No")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VLOOKUP(M7695,People!$A$2:$B$5,2,0)</f>
        <v>Anna Andreadi</v>
      </c>
      <c r="W7695" s="3" t="str">
        <f>IFERROR((VLOOKUP(B7695,Returns!$A$3:$B$802,2,0)),"No")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VLOOKUP(M7696,People!$A$2:$B$5,2,0)</f>
        <v>Anna Andreadi</v>
      </c>
      <c r="W7696" s="3" t="str">
        <f>IFERROR((VLOOKUP(B7696,Returns!$A$3:$B$802,2,0)),"No")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VLOOKUP(M7697,People!$A$2:$B$5,2,0)</f>
        <v>Kelly Williams</v>
      </c>
      <c r="W7697" s="3" t="str">
        <f>IFERROR((VLOOKUP(B7697,Returns!$A$3:$B$802,2,0)),"No")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VLOOKUP(M7698,People!$A$2:$B$5,2,0)</f>
        <v>Kelly Williams</v>
      </c>
      <c r="W7698" s="3" t="str">
        <f>IFERROR((VLOOKUP(B7698,Returns!$A$3:$B$802,2,0)),"No")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VLOOKUP(M7699,People!$A$2:$B$5,2,0)</f>
        <v>Chuck Magee</v>
      </c>
      <c r="W7699" s="3" t="str">
        <f>IFERROR((VLOOKUP(B7699,Returns!$A$3:$B$802,2,0)),"No")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VLOOKUP(M7700,People!$A$2:$B$5,2,0)</f>
        <v>Chuck Magee</v>
      </c>
      <c r="W7700" s="3" t="str">
        <f>IFERROR((VLOOKUP(B7700,Returns!$A$3:$B$802,2,0)),"No")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VLOOKUP(M7701,People!$A$2:$B$5,2,0)</f>
        <v>Chuck Magee</v>
      </c>
      <c r="W7701" s="3" t="str">
        <f>IFERROR((VLOOKUP(B7701,Returns!$A$3:$B$802,2,0)),"No")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VLOOKUP(M7702,People!$A$2:$B$5,2,0)</f>
        <v>Chuck Magee</v>
      </c>
      <c r="W7702" s="3" t="str">
        <f>IFERROR((VLOOKUP(B7702,Returns!$A$3:$B$802,2,0)),"No")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VLOOKUP(M7703,People!$A$2:$B$5,2,0)</f>
        <v>Chuck Magee</v>
      </c>
      <c r="W7703" s="3" t="str">
        <f>IFERROR((VLOOKUP(B7703,Returns!$A$3:$B$802,2,0)),"No")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VLOOKUP(M7704,People!$A$2:$B$5,2,0)</f>
        <v>Kelly Williams</v>
      </c>
      <c r="W7704" s="3" t="str">
        <f>IFERROR((VLOOKUP(B7704,Returns!$A$3:$B$802,2,0)),"No")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VLOOKUP(M7705,People!$A$2:$B$5,2,0)</f>
        <v>Kelly Williams</v>
      </c>
      <c r="W7705" s="3" t="str">
        <f>IFERROR((VLOOKUP(B7705,Returns!$A$3:$B$802,2,0)),"No")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VLOOKUP(M7706,People!$A$2:$B$5,2,0)</f>
        <v>Kelly Williams</v>
      </c>
      <c r="W7706" s="3" t="str">
        <f>IFERROR((VLOOKUP(B7706,Returns!$A$3:$B$802,2,0)),"No")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VLOOKUP(M7707,People!$A$2:$B$5,2,0)</f>
        <v>Kelly Williams</v>
      </c>
      <c r="W7707" s="3" t="str">
        <f>IFERROR((VLOOKUP(B7707,Returns!$A$3:$B$802,2,0)),"No")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VLOOKUP(M7708,People!$A$2:$B$5,2,0)</f>
        <v>Kelly Williams</v>
      </c>
      <c r="W7708" s="3" t="str">
        <f>IFERROR((VLOOKUP(B7708,Returns!$A$3:$B$802,2,0)),"No")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VLOOKUP(M7709,People!$A$2:$B$5,2,0)</f>
        <v>Anna Andreadi</v>
      </c>
      <c r="W7709" s="3" t="str">
        <f>IFERROR((VLOOKUP(B7709,Returns!$A$3:$B$802,2,0)),"No")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VLOOKUP(M7710,People!$A$2:$B$5,2,0)</f>
        <v>Chuck Magee</v>
      </c>
      <c r="W7710" s="3" t="str">
        <f>IFERROR((VLOOKUP(B7710,Returns!$A$3:$B$802,2,0)),"No")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VLOOKUP(M7711,People!$A$2:$B$5,2,0)</f>
        <v>Chuck Magee</v>
      </c>
      <c r="W7711" s="3" t="str">
        <f>IFERROR((VLOOKUP(B7711,Returns!$A$3:$B$802,2,0)),"No")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VLOOKUP(M7712,People!$A$2:$B$5,2,0)</f>
        <v>Anna Andreadi</v>
      </c>
      <c r="W7712" s="3" t="str">
        <f>IFERROR((VLOOKUP(B7712,Returns!$A$3:$B$802,2,0)),"No")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VLOOKUP(M7713,People!$A$2:$B$5,2,0)</f>
        <v>Cassandra Brandow</v>
      </c>
      <c r="W7713" s="3" t="str">
        <f>IFERROR((VLOOKUP(B7713,Returns!$A$3:$B$802,2,0)),"No")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VLOOKUP(M7714,People!$A$2:$B$5,2,0)</f>
        <v>Cassandra Brandow</v>
      </c>
      <c r="W7714" s="3" t="str">
        <f>IFERROR((VLOOKUP(B7714,Returns!$A$3:$B$802,2,0)),"No")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VLOOKUP(M7715,People!$A$2:$B$5,2,0)</f>
        <v>Cassandra Brandow</v>
      </c>
      <c r="W7715" s="3" t="str">
        <f>IFERROR((VLOOKUP(B7715,Returns!$A$3:$B$802,2,0)),"No")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VLOOKUP(M7716,People!$A$2:$B$5,2,0)</f>
        <v>Anna Andreadi</v>
      </c>
      <c r="W7716" s="3" t="str">
        <f>IFERROR((VLOOKUP(B7716,Returns!$A$3:$B$802,2,0)),"No")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VLOOKUP(M7717,People!$A$2:$B$5,2,0)</f>
        <v>Chuck Magee</v>
      </c>
      <c r="W7717" s="3" t="str">
        <f>IFERROR((VLOOKUP(B7717,Returns!$A$3:$B$802,2,0)),"No")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VLOOKUP(M7718,People!$A$2:$B$5,2,0)</f>
        <v>Anna Andreadi</v>
      </c>
      <c r="W7718" s="3" t="str">
        <f>IFERROR((VLOOKUP(B7718,Returns!$A$3:$B$802,2,0)),"No")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VLOOKUP(M7719,People!$A$2:$B$5,2,0)</f>
        <v>Anna Andreadi</v>
      </c>
      <c r="W7719" s="3" t="str">
        <f>IFERROR((VLOOKUP(B7719,Returns!$A$3:$B$802,2,0)),"No")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VLOOKUP(M7720,People!$A$2:$B$5,2,0)</f>
        <v>Anna Andreadi</v>
      </c>
      <c r="W7720" s="3" t="str">
        <f>IFERROR((VLOOKUP(B7720,Returns!$A$3:$B$802,2,0)),"No")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VLOOKUP(M7721,People!$A$2:$B$5,2,0)</f>
        <v>Chuck Magee</v>
      </c>
      <c r="W7721" s="3" t="str">
        <f>IFERROR((VLOOKUP(B7721,Returns!$A$3:$B$802,2,0)),"No")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VLOOKUP(M7722,People!$A$2:$B$5,2,0)</f>
        <v>Chuck Magee</v>
      </c>
      <c r="W7722" s="3" t="str">
        <f>IFERROR((VLOOKUP(B7722,Returns!$A$3:$B$802,2,0)),"No")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VLOOKUP(M7723,People!$A$2:$B$5,2,0)</f>
        <v>Chuck Magee</v>
      </c>
      <c r="W7723" s="3" t="str">
        <f>IFERROR((VLOOKUP(B7723,Returns!$A$3:$B$802,2,0)),"No")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VLOOKUP(M7724,People!$A$2:$B$5,2,0)</f>
        <v>Anna Andreadi</v>
      </c>
      <c r="W7724" s="3" t="str">
        <f>IFERROR((VLOOKUP(B7724,Returns!$A$3:$B$802,2,0)),"No")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VLOOKUP(M7725,People!$A$2:$B$5,2,0)</f>
        <v>Kelly Williams</v>
      </c>
      <c r="W7725" s="3" t="str">
        <f>IFERROR((VLOOKUP(B7725,Returns!$A$3:$B$802,2,0)),"No")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VLOOKUP(M7726,People!$A$2:$B$5,2,0)</f>
        <v>Chuck Magee</v>
      </c>
      <c r="W7726" s="3" t="str">
        <f>IFERROR((VLOOKUP(B7726,Returns!$A$3:$B$802,2,0)),"No")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VLOOKUP(M7727,People!$A$2:$B$5,2,0)</f>
        <v>Chuck Magee</v>
      </c>
      <c r="W7727" s="3" t="str">
        <f>IFERROR((VLOOKUP(B7727,Returns!$A$3:$B$802,2,0)),"No")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VLOOKUP(M7728,People!$A$2:$B$5,2,0)</f>
        <v>Chuck Magee</v>
      </c>
      <c r="W7728" s="3" t="str">
        <f>IFERROR((VLOOKUP(B7728,Returns!$A$3:$B$802,2,0)),"No")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VLOOKUP(M7729,People!$A$2:$B$5,2,0)</f>
        <v>Chuck Magee</v>
      </c>
      <c r="W7729" s="3" t="str">
        <f>IFERROR((VLOOKUP(B7729,Returns!$A$3:$B$802,2,0)),"No")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VLOOKUP(M7730,People!$A$2:$B$5,2,0)</f>
        <v>Kelly Williams</v>
      </c>
      <c r="W7730" s="3" t="str">
        <f>IFERROR((VLOOKUP(B7730,Returns!$A$3:$B$802,2,0)),"No")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VLOOKUP(M7731,People!$A$2:$B$5,2,0)</f>
        <v>Cassandra Brandow</v>
      </c>
      <c r="W7731" s="3" t="str">
        <f>IFERROR((VLOOKUP(B7731,Returns!$A$3:$B$802,2,0)),"No")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VLOOKUP(M7732,People!$A$2:$B$5,2,0)</f>
        <v>Anna Andreadi</v>
      </c>
      <c r="W7732" s="3" t="str">
        <f>IFERROR((VLOOKUP(B7732,Returns!$A$3:$B$802,2,0)),"No")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VLOOKUP(M7733,People!$A$2:$B$5,2,0)</f>
        <v>Kelly Williams</v>
      </c>
      <c r="W7733" s="3" t="str">
        <f>IFERROR((VLOOKUP(B7733,Returns!$A$3:$B$802,2,0)),"No")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VLOOKUP(M7734,People!$A$2:$B$5,2,0)</f>
        <v>Kelly Williams</v>
      </c>
      <c r="W7734" s="3" t="str">
        <f>IFERROR((VLOOKUP(B7734,Returns!$A$3:$B$802,2,0)),"No")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VLOOKUP(M7735,People!$A$2:$B$5,2,0)</f>
        <v>Chuck Magee</v>
      </c>
      <c r="W7735" s="3" t="str">
        <f>IFERROR((VLOOKUP(B7735,Returns!$A$3:$B$802,2,0)),"No")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VLOOKUP(M7736,People!$A$2:$B$5,2,0)</f>
        <v>Anna Andreadi</v>
      </c>
      <c r="W7736" s="3" t="str">
        <f>IFERROR((VLOOKUP(B7736,Returns!$A$3:$B$802,2,0)),"No")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VLOOKUP(M7737,People!$A$2:$B$5,2,0)</f>
        <v>Anna Andreadi</v>
      </c>
      <c r="W7737" s="3" t="str">
        <f>IFERROR((VLOOKUP(B7737,Returns!$A$3:$B$802,2,0)),"No")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VLOOKUP(M7738,People!$A$2:$B$5,2,0)</f>
        <v>Chuck Magee</v>
      </c>
      <c r="W7738" s="3" t="str">
        <f>IFERROR((VLOOKUP(B7738,Returns!$A$3:$B$802,2,0)),"No")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VLOOKUP(M7739,People!$A$2:$B$5,2,0)</f>
        <v>Cassandra Brandow</v>
      </c>
      <c r="W7739" s="3" t="str">
        <f>IFERROR((VLOOKUP(B7739,Returns!$A$3:$B$802,2,0)),"No")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VLOOKUP(M7740,People!$A$2:$B$5,2,0)</f>
        <v>Chuck Magee</v>
      </c>
      <c r="W7740" s="3" t="str">
        <f>IFERROR((VLOOKUP(B7740,Returns!$A$3:$B$802,2,0)),"No")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VLOOKUP(M7741,People!$A$2:$B$5,2,0)</f>
        <v>Anna Andreadi</v>
      </c>
      <c r="W7741" s="3" t="str">
        <f>IFERROR((VLOOKUP(B7741,Returns!$A$3:$B$802,2,0)),"No")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VLOOKUP(M7742,People!$A$2:$B$5,2,0)</f>
        <v>Anna Andreadi</v>
      </c>
      <c r="W7742" s="3" t="str">
        <f>IFERROR((VLOOKUP(B7742,Returns!$A$3:$B$802,2,0)),"No")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VLOOKUP(M7743,People!$A$2:$B$5,2,0)</f>
        <v>Anna Andreadi</v>
      </c>
      <c r="W7743" s="3" t="str">
        <f>IFERROR((VLOOKUP(B7743,Returns!$A$3:$B$802,2,0)),"No")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VLOOKUP(M7744,People!$A$2:$B$5,2,0)</f>
        <v>Anna Andreadi</v>
      </c>
      <c r="W7744" s="3" t="str">
        <f>IFERROR((VLOOKUP(B7744,Returns!$A$3:$B$802,2,0)),"No")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VLOOKUP(M7745,People!$A$2:$B$5,2,0)</f>
        <v>Chuck Magee</v>
      </c>
      <c r="W7745" s="3" t="str">
        <f>IFERROR((VLOOKUP(B7745,Returns!$A$3:$B$802,2,0)),"No")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VLOOKUP(M7746,People!$A$2:$B$5,2,0)</f>
        <v>Chuck Magee</v>
      </c>
      <c r="W7746" s="3" t="str">
        <f>IFERROR((VLOOKUP(B7746,Returns!$A$3:$B$802,2,0)),"No")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VLOOKUP(M7747,People!$A$2:$B$5,2,0)</f>
        <v>Chuck Magee</v>
      </c>
      <c r="W7747" s="3" t="str">
        <f>IFERROR((VLOOKUP(B7747,Returns!$A$3:$B$802,2,0)),"No")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VLOOKUP(M7748,People!$A$2:$B$5,2,0)</f>
        <v>Kelly Williams</v>
      </c>
      <c r="W7748" s="3" t="str">
        <f>IFERROR((VLOOKUP(B7748,Returns!$A$3:$B$802,2,0)),"No")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VLOOKUP(M7749,People!$A$2:$B$5,2,0)</f>
        <v>Chuck Magee</v>
      </c>
      <c r="W7749" s="3" t="str">
        <f>IFERROR((VLOOKUP(B7749,Returns!$A$3:$B$802,2,0)),"No")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VLOOKUP(M7750,People!$A$2:$B$5,2,0)</f>
        <v>Cassandra Brandow</v>
      </c>
      <c r="W7750" s="3" t="str">
        <f>IFERROR((VLOOKUP(B7750,Returns!$A$3:$B$802,2,0)),"No")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VLOOKUP(M7751,People!$A$2:$B$5,2,0)</f>
        <v>Cassandra Brandow</v>
      </c>
      <c r="W7751" s="3" t="str">
        <f>IFERROR((VLOOKUP(B7751,Returns!$A$3:$B$802,2,0)),"No")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VLOOKUP(M7752,People!$A$2:$B$5,2,0)</f>
        <v>Cassandra Brandow</v>
      </c>
      <c r="W7752" s="3" t="str">
        <f>IFERROR((VLOOKUP(B7752,Returns!$A$3:$B$802,2,0)),"No")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VLOOKUP(M7753,People!$A$2:$B$5,2,0)</f>
        <v>Cassandra Brandow</v>
      </c>
      <c r="W7753" s="3" t="str">
        <f>IFERROR((VLOOKUP(B7753,Returns!$A$3:$B$802,2,0)),"No")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VLOOKUP(M7754,People!$A$2:$B$5,2,0)</f>
        <v>Cassandra Brandow</v>
      </c>
      <c r="W7754" s="3" t="str">
        <f>IFERROR((VLOOKUP(B7754,Returns!$A$3:$B$802,2,0)),"No")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VLOOKUP(M7755,People!$A$2:$B$5,2,0)</f>
        <v>Cassandra Brandow</v>
      </c>
      <c r="W7755" s="3" t="str">
        <f>IFERROR((VLOOKUP(B7755,Returns!$A$3:$B$802,2,0)),"No")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VLOOKUP(M7756,People!$A$2:$B$5,2,0)</f>
        <v>Chuck Magee</v>
      </c>
      <c r="W7756" s="3" t="str">
        <f>IFERROR((VLOOKUP(B7756,Returns!$A$3:$B$802,2,0)),"No")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VLOOKUP(M7757,People!$A$2:$B$5,2,0)</f>
        <v>Cassandra Brandow</v>
      </c>
      <c r="W7757" s="3" t="str">
        <f>IFERROR((VLOOKUP(B7757,Returns!$A$3:$B$802,2,0)),"No")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VLOOKUP(M7758,People!$A$2:$B$5,2,0)</f>
        <v>Cassandra Brandow</v>
      </c>
      <c r="W7758" s="3" t="str">
        <f>IFERROR((VLOOKUP(B7758,Returns!$A$3:$B$802,2,0)),"No")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VLOOKUP(M7759,People!$A$2:$B$5,2,0)</f>
        <v>Chuck Magee</v>
      </c>
      <c r="W7759" s="3" t="str">
        <f>IFERROR((VLOOKUP(B7759,Returns!$A$3:$B$802,2,0)),"No")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VLOOKUP(M7760,People!$A$2:$B$5,2,0)</f>
        <v>Chuck Magee</v>
      </c>
      <c r="W7760" s="3" t="str">
        <f>IFERROR((VLOOKUP(B7760,Returns!$A$3:$B$802,2,0)),"No")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VLOOKUP(M7761,People!$A$2:$B$5,2,0)</f>
        <v>Kelly Williams</v>
      </c>
      <c r="W7761" s="3" t="str">
        <f>IFERROR((VLOOKUP(B7761,Returns!$A$3:$B$802,2,0)),"No")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VLOOKUP(M7762,People!$A$2:$B$5,2,0)</f>
        <v>Cassandra Brandow</v>
      </c>
      <c r="W7762" s="3" t="str">
        <f>IFERROR((VLOOKUP(B7762,Returns!$A$3:$B$802,2,0)),"No")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VLOOKUP(M7763,People!$A$2:$B$5,2,0)</f>
        <v>Kelly Williams</v>
      </c>
      <c r="W7763" s="3" t="str">
        <f>IFERROR((VLOOKUP(B7763,Returns!$A$3:$B$802,2,0)),"No")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VLOOKUP(M7764,People!$A$2:$B$5,2,0)</f>
        <v>Anna Andreadi</v>
      </c>
      <c r="W7764" s="3" t="str">
        <f>IFERROR((VLOOKUP(B7764,Returns!$A$3:$B$802,2,0)),"No")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VLOOKUP(M7765,People!$A$2:$B$5,2,0)</f>
        <v>Cassandra Brandow</v>
      </c>
      <c r="W7765" s="3" t="str">
        <f>IFERROR((VLOOKUP(B7765,Returns!$A$3:$B$802,2,0)),"No")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VLOOKUP(M7766,People!$A$2:$B$5,2,0)</f>
        <v>Chuck Magee</v>
      </c>
      <c r="W7766" s="3" t="str">
        <f>IFERROR((VLOOKUP(B7766,Returns!$A$3:$B$802,2,0)),"No")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VLOOKUP(M7767,People!$A$2:$B$5,2,0)</f>
        <v>Chuck Magee</v>
      </c>
      <c r="W7767" s="3" t="str">
        <f>IFERROR((VLOOKUP(B7767,Returns!$A$3:$B$802,2,0)),"No")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VLOOKUP(M7768,People!$A$2:$B$5,2,0)</f>
        <v>Chuck Magee</v>
      </c>
      <c r="W7768" s="3" t="str">
        <f>IFERROR((VLOOKUP(B7768,Returns!$A$3:$B$802,2,0)),"No")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VLOOKUP(M7769,People!$A$2:$B$5,2,0)</f>
        <v>Anna Andreadi</v>
      </c>
      <c r="W7769" s="3" t="str">
        <f>IFERROR((VLOOKUP(B7769,Returns!$A$3:$B$802,2,0)),"No")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VLOOKUP(M7770,People!$A$2:$B$5,2,0)</f>
        <v>Cassandra Brandow</v>
      </c>
      <c r="W7770" s="3" t="str">
        <f>IFERROR((VLOOKUP(B7770,Returns!$A$3:$B$802,2,0)),"No")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VLOOKUP(M7771,People!$A$2:$B$5,2,0)</f>
        <v>Anna Andreadi</v>
      </c>
      <c r="W7771" s="3" t="str">
        <f>IFERROR((VLOOKUP(B7771,Returns!$A$3:$B$802,2,0)),"No")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VLOOKUP(M7772,People!$A$2:$B$5,2,0)</f>
        <v>Anna Andreadi</v>
      </c>
      <c r="W7772" s="3" t="str">
        <f>IFERROR((VLOOKUP(B7772,Returns!$A$3:$B$802,2,0)),"No")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VLOOKUP(M7773,People!$A$2:$B$5,2,0)</f>
        <v>Chuck Magee</v>
      </c>
      <c r="W7773" s="3" t="str">
        <f>IFERROR((VLOOKUP(B7773,Returns!$A$3:$B$802,2,0)),"No")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VLOOKUP(M7774,People!$A$2:$B$5,2,0)</f>
        <v>Chuck Magee</v>
      </c>
      <c r="W7774" s="3" t="str">
        <f>IFERROR((VLOOKUP(B7774,Returns!$A$3:$B$802,2,0)),"No")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VLOOKUP(M7775,People!$A$2:$B$5,2,0)</f>
        <v>Chuck Magee</v>
      </c>
      <c r="W7775" s="3" t="str">
        <f>IFERROR((VLOOKUP(B7775,Returns!$A$3:$B$802,2,0)),"No")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VLOOKUP(M7776,People!$A$2:$B$5,2,0)</f>
        <v>Anna Andreadi</v>
      </c>
      <c r="W7776" s="3" t="str">
        <f>IFERROR((VLOOKUP(B7776,Returns!$A$3:$B$802,2,0)),"No")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VLOOKUP(M7777,People!$A$2:$B$5,2,0)</f>
        <v>Anna Andreadi</v>
      </c>
      <c r="W7777" s="3" t="str">
        <f>IFERROR((VLOOKUP(B7777,Returns!$A$3:$B$802,2,0)),"No")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VLOOKUP(M7778,People!$A$2:$B$5,2,0)</f>
        <v>Anna Andreadi</v>
      </c>
      <c r="W7778" s="3" t="str">
        <f>IFERROR((VLOOKUP(B7778,Returns!$A$3:$B$802,2,0)),"No")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VLOOKUP(M7779,People!$A$2:$B$5,2,0)</f>
        <v>Anna Andreadi</v>
      </c>
      <c r="W7779" s="3" t="str">
        <f>IFERROR((VLOOKUP(B7779,Returns!$A$3:$B$802,2,0)),"No")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VLOOKUP(M7780,People!$A$2:$B$5,2,0)</f>
        <v>Anna Andreadi</v>
      </c>
      <c r="W7780" s="3" t="str">
        <f>IFERROR((VLOOKUP(B7780,Returns!$A$3:$B$802,2,0)),"No")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VLOOKUP(M7781,People!$A$2:$B$5,2,0)</f>
        <v>Cassandra Brandow</v>
      </c>
      <c r="W7781" s="3" t="str">
        <f>IFERROR((VLOOKUP(B7781,Returns!$A$3:$B$802,2,0)),"No")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VLOOKUP(M7782,People!$A$2:$B$5,2,0)</f>
        <v>Cassandra Brandow</v>
      </c>
      <c r="W7782" s="3" t="str">
        <f>IFERROR((VLOOKUP(B7782,Returns!$A$3:$B$802,2,0)),"No")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VLOOKUP(M7783,People!$A$2:$B$5,2,0)</f>
        <v>Kelly Williams</v>
      </c>
      <c r="W7783" s="3" t="str">
        <f>IFERROR((VLOOKUP(B7783,Returns!$A$3:$B$802,2,0)),"No")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VLOOKUP(M7784,People!$A$2:$B$5,2,0)</f>
        <v>Cassandra Brandow</v>
      </c>
      <c r="W7784" s="3" t="str">
        <f>IFERROR((VLOOKUP(B7784,Returns!$A$3:$B$802,2,0)),"No")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VLOOKUP(M7785,People!$A$2:$B$5,2,0)</f>
        <v>Cassandra Brandow</v>
      </c>
      <c r="W7785" s="3" t="str">
        <f>IFERROR((VLOOKUP(B7785,Returns!$A$3:$B$802,2,0)),"No")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VLOOKUP(M7786,People!$A$2:$B$5,2,0)</f>
        <v>Cassandra Brandow</v>
      </c>
      <c r="W7786" s="3" t="str">
        <f>IFERROR((VLOOKUP(B7786,Returns!$A$3:$B$802,2,0)),"No")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VLOOKUP(M7787,People!$A$2:$B$5,2,0)</f>
        <v>Chuck Magee</v>
      </c>
      <c r="W7787" s="3" t="str">
        <f>IFERROR((VLOOKUP(B7787,Returns!$A$3:$B$802,2,0)),"No")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VLOOKUP(M7788,People!$A$2:$B$5,2,0)</f>
        <v>Kelly Williams</v>
      </c>
      <c r="W7788" s="3" t="str">
        <f>IFERROR((VLOOKUP(B7788,Returns!$A$3:$B$802,2,0)),"No")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VLOOKUP(M7789,People!$A$2:$B$5,2,0)</f>
        <v>Kelly Williams</v>
      </c>
      <c r="W7789" s="3" t="str">
        <f>IFERROR((VLOOKUP(B7789,Returns!$A$3:$B$802,2,0)),"No")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VLOOKUP(M7790,People!$A$2:$B$5,2,0)</f>
        <v>Kelly Williams</v>
      </c>
      <c r="W7790" s="3" t="str">
        <f>IFERROR((VLOOKUP(B7790,Returns!$A$3:$B$802,2,0)),"No")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VLOOKUP(M7791,People!$A$2:$B$5,2,0)</f>
        <v>Kelly Williams</v>
      </c>
      <c r="W7791" s="3" t="str">
        <f>IFERROR((VLOOKUP(B7791,Returns!$A$3:$B$802,2,0)),"No")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VLOOKUP(M7792,People!$A$2:$B$5,2,0)</f>
        <v>Chuck Magee</v>
      </c>
      <c r="W7792" s="3" t="str">
        <f>IFERROR((VLOOKUP(B7792,Returns!$A$3:$B$802,2,0)),"No")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VLOOKUP(M7793,People!$A$2:$B$5,2,0)</f>
        <v>Kelly Williams</v>
      </c>
      <c r="W7793" s="3" t="str">
        <f>IFERROR((VLOOKUP(B7793,Returns!$A$3:$B$802,2,0)),"No")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VLOOKUP(M7794,People!$A$2:$B$5,2,0)</f>
        <v>Kelly Williams</v>
      </c>
      <c r="W7794" s="3" t="str">
        <f>IFERROR((VLOOKUP(B7794,Returns!$A$3:$B$802,2,0)),"No")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VLOOKUP(M7795,People!$A$2:$B$5,2,0)</f>
        <v>Anna Andreadi</v>
      </c>
      <c r="W7795" s="3" t="str">
        <f>IFERROR((VLOOKUP(B7795,Returns!$A$3:$B$802,2,0)),"No")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VLOOKUP(M7796,People!$A$2:$B$5,2,0)</f>
        <v>Anna Andreadi</v>
      </c>
      <c r="W7796" s="3" t="str">
        <f>IFERROR((VLOOKUP(B7796,Returns!$A$3:$B$802,2,0)),"No")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VLOOKUP(M7797,People!$A$2:$B$5,2,0)</f>
        <v>Kelly Williams</v>
      </c>
      <c r="W7797" s="3" t="str">
        <f>IFERROR((VLOOKUP(B7797,Returns!$A$3:$B$802,2,0)),"No")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VLOOKUP(M7798,People!$A$2:$B$5,2,0)</f>
        <v>Chuck Magee</v>
      </c>
      <c r="W7798" s="3" t="str">
        <f>IFERROR((VLOOKUP(B7798,Returns!$A$3:$B$802,2,0)),"No")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VLOOKUP(M7799,People!$A$2:$B$5,2,0)</f>
        <v>Chuck Magee</v>
      </c>
      <c r="W7799" s="3" t="str">
        <f>IFERROR((VLOOKUP(B7799,Returns!$A$3:$B$802,2,0)),"No")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VLOOKUP(M7800,People!$A$2:$B$5,2,0)</f>
        <v>Chuck Magee</v>
      </c>
      <c r="W7800" s="3" t="str">
        <f>IFERROR((VLOOKUP(B7800,Returns!$A$3:$B$802,2,0)),"No")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VLOOKUP(M7801,People!$A$2:$B$5,2,0)</f>
        <v>Chuck Magee</v>
      </c>
      <c r="W7801" s="3" t="str">
        <f>IFERROR((VLOOKUP(B7801,Returns!$A$3:$B$802,2,0)),"No")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VLOOKUP(M7802,People!$A$2:$B$5,2,0)</f>
        <v>Chuck Magee</v>
      </c>
      <c r="W7802" s="3" t="str">
        <f>IFERROR((VLOOKUP(B7802,Returns!$A$3:$B$802,2,0)),"No")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VLOOKUP(M7803,People!$A$2:$B$5,2,0)</f>
        <v>Anna Andreadi</v>
      </c>
      <c r="W7803" s="3" t="str">
        <f>IFERROR((VLOOKUP(B7803,Returns!$A$3:$B$802,2,0)),"No")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VLOOKUP(M7804,People!$A$2:$B$5,2,0)</f>
        <v>Cassandra Brandow</v>
      </c>
      <c r="W7804" s="3" t="str">
        <f>IFERROR((VLOOKUP(B7804,Returns!$A$3:$B$802,2,0)),"No")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VLOOKUP(M7805,People!$A$2:$B$5,2,0)</f>
        <v>Cassandra Brandow</v>
      </c>
      <c r="W7805" s="3" t="str">
        <f>IFERROR((VLOOKUP(B7805,Returns!$A$3:$B$802,2,0)),"No")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VLOOKUP(M7806,People!$A$2:$B$5,2,0)</f>
        <v>Cassandra Brandow</v>
      </c>
      <c r="W7806" s="3" t="str">
        <f>IFERROR((VLOOKUP(B7806,Returns!$A$3:$B$802,2,0)),"No")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VLOOKUP(M7807,People!$A$2:$B$5,2,0)</f>
        <v>Cassandra Brandow</v>
      </c>
      <c r="W7807" s="3" t="str">
        <f>IFERROR((VLOOKUP(B7807,Returns!$A$3:$B$802,2,0)),"No")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VLOOKUP(M7808,People!$A$2:$B$5,2,0)</f>
        <v>Cassandra Brandow</v>
      </c>
      <c r="W7808" s="3" t="str">
        <f>IFERROR((VLOOKUP(B7808,Returns!$A$3:$B$802,2,0)),"No")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VLOOKUP(M7809,People!$A$2:$B$5,2,0)</f>
        <v>Cassandra Brandow</v>
      </c>
      <c r="W7809" s="3" t="str">
        <f>IFERROR((VLOOKUP(B7809,Returns!$A$3:$B$802,2,0)),"No")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VLOOKUP(M7810,People!$A$2:$B$5,2,0)</f>
        <v>Cassandra Brandow</v>
      </c>
      <c r="W7810" s="3" t="str">
        <f>IFERROR((VLOOKUP(B7810,Returns!$A$3:$B$802,2,0)),"No")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VLOOKUP(M7811,People!$A$2:$B$5,2,0)</f>
        <v>Cassandra Brandow</v>
      </c>
      <c r="W7811" s="3" t="str">
        <f>IFERROR((VLOOKUP(B7811,Returns!$A$3:$B$802,2,0)),"No")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VLOOKUP(M7812,People!$A$2:$B$5,2,0)</f>
        <v>Chuck Magee</v>
      </c>
      <c r="W7812" s="3" t="str">
        <f>IFERROR((VLOOKUP(B7812,Returns!$A$3:$B$802,2,0)),"No")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VLOOKUP(M7813,People!$A$2:$B$5,2,0)</f>
        <v>Chuck Magee</v>
      </c>
      <c r="W7813" s="3" t="str">
        <f>IFERROR((VLOOKUP(B7813,Returns!$A$3:$B$802,2,0)),"No")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VLOOKUP(M7814,People!$A$2:$B$5,2,0)</f>
        <v>Chuck Magee</v>
      </c>
      <c r="W7814" s="3" t="str">
        <f>IFERROR((VLOOKUP(B7814,Returns!$A$3:$B$802,2,0)),"No")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VLOOKUP(M7815,People!$A$2:$B$5,2,0)</f>
        <v>Chuck Magee</v>
      </c>
      <c r="W7815" s="3" t="str">
        <f>IFERROR((VLOOKUP(B7815,Returns!$A$3:$B$802,2,0)),"No")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VLOOKUP(M7816,People!$A$2:$B$5,2,0)</f>
        <v>Anna Andreadi</v>
      </c>
      <c r="W7816" s="3" t="str">
        <f>IFERROR((VLOOKUP(B7816,Returns!$A$3:$B$802,2,0)),"No")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VLOOKUP(M7817,People!$A$2:$B$5,2,0)</f>
        <v>Anna Andreadi</v>
      </c>
      <c r="W7817" s="3" t="str">
        <f>IFERROR((VLOOKUP(B7817,Returns!$A$3:$B$802,2,0)),"No")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VLOOKUP(M7818,People!$A$2:$B$5,2,0)</f>
        <v>Anna Andreadi</v>
      </c>
      <c r="W7818" s="3" t="str">
        <f>IFERROR((VLOOKUP(B7818,Returns!$A$3:$B$802,2,0)),"No")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VLOOKUP(M7819,People!$A$2:$B$5,2,0)</f>
        <v>Anna Andreadi</v>
      </c>
      <c r="W7819" s="3" t="str">
        <f>IFERROR((VLOOKUP(B7819,Returns!$A$3:$B$802,2,0)),"No")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VLOOKUP(M7820,People!$A$2:$B$5,2,0)</f>
        <v>Anna Andreadi</v>
      </c>
      <c r="W7820" s="3" t="str">
        <f>IFERROR((VLOOKUP(B7820,Returns!$A$3:$B$802,2,0)),"No")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VLOOKUP(M7821,People!$A$2:$B$5,2,0)</f>
        <v>Anna Andreadi</v>
      </c>
      <c r="W7821" s="3" t="str">
        <f>IFERROR((VLOOKUP(B7821,Returns!$A$3:$B$802,2,0)),"No")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VLOOKUP(M7822,People!$A$2:$B$5,2,0)</f>
        <v>Chuck Magee</v>
      </c>
      <c r="W7822" s="3" t="str">
        <f>IFERROR((VLOOKUP(B7822,Returns!$A$3:$B$802,2,0)),"No")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VLOOKUP(M7823,People!$A$2:$B$5,2,0)</f>
        <v>Cassandra Brandow</v>
      </c>
      <c r="W7823" s="3" t="str">
        <f>IFERROR((VLOOKUP(B7823,Returns!$A$3:$B$802,2,0)),"No")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VLOOKUP(M7824,People!$A$2:$B$5,2,0)</f>
        <v>Chuck Magee</v>
      </c>
      <c r="W7824" s="3" t="str">
        <f>IFERROR((VLOOKUP(B7824,Returns!$A$3:$B$802,2,0)),"No")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VLOOKUP(M7825,People!$A$2:$B$5,2,0)</f>
        <v>Chuck Magee</v>
      </c>
      <c r="W7825" s="3" t="str">
        <f>IFERROR((VLOOKUP(B7825,Returns!$A$3:$B$802,2,0)),"No")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VLOOKUP(M7826,People!$A$2:$B$5,2,0)</f>
        <v>Anna Andreadi</v>
      </c>
      <c r="W7826" s="3" t="str">
        <f>IFERROR((VLOOKUP(B7826,Returns!$A$3:$B$802,2,0)),"No")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VLOOKUP(M7827,People!$A$2:$B$5,2,0)</f>
        <v>Chuck Magee</v>
      </c>
      <c r="W7827" s="3" t="str">
        <f>IFERROR((VLOOKUP(B7827,Returns!$A$3:$B$802,2,0)),"No")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VLOOKUP(M7828,People!$A$2:$B$5,2,0)</f>
        <v>Kelly Williams</v>
      </c>
      <c r="W7828" s="3" t="str">
        <f>IFERROR((VLOOKUP(B7828,Returns!$A$3:$B$802,2,0)),"No")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VLOOKUP(M7829,People!$A$2:$B$5,2,0)</f>
        <v>Kelly Williams</v>
      </c>
      <c r="W7829" s="3" t="str">
        <f>IFERROR((VLOOKUP(B7829,Returns!$A$3:$B$802,2,0)),"No")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VLOOKUP(M7830,People!$A$2:$B$5,2,0)</f>
        <v>Anna Andreadi</v>
      </c>
      <c r="W7830" s="3" t="str">
        <f>IFERROR((VLOOKUP(B7830,Returns!$A$3:$B$802,2,0)),"No")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VLOOKUP(M7831,People!$A$2:$B$5,2,0)</f>
        <v>Anna Andreadi</v>
      </c>
      <c r="W7831" s="3" t="str">
        <f>IFERROR((VLOOKUP(B7831,Returns!$A$3:$B$802,2,0)),"No")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VLOOKUP(M7832,People!$A$2:$B$5,2,0)</f>
        <v>Anna Andreadi</v>
      </c>
      <c r="W7832" s="3" t="str">
        <f>IFERROR((VLOOKUP(B7832,Returns!$A$3:$B$802,2,0)),"No")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VLOOKUP(M7833,People!$A$2:$B$5,2,0)</f>
        <v>Anna Andreadi</v>
      </c>
      <c r="W7833" s="3" t="str">
        <f>IFERROR((VLOOKUP(B7833,Returns!$A$3:$B$802,2,0)),"No")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VLOOKUP(M7834,People!$A$2:$B$5,2,0)</f>
        <v>Kelly Williams</v>
      </c>
      <c r="W7834" s="3" t="str">
        <f>IFERROR((VLOOKUP(B7834,Returns!$A$3:$B$802,2,0)),"No")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VLOOKUP(M7835,People!$A$2:$B$5,2,0)</f>
        <v>Cassandra Brandow</v>
      </c>
      <c r="W7835" s="3" t="str">
        <f>IFERROR((VLOOKUP(B7835,Returns!$A$3:$B$802,2,0)),"No")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VLOOKUP(M7836,People!$A$2:$B$5,2,0)</f>
        <v>Anna Andreadi</v>
      </c>
      <c r="W7836" s="3" t="str">
        <f>IFERROR((VLOOKUP(B7836,Returns!$A$3:$B$802,2,0)),"No")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VLOOKUP(M7837,People!$A$2:$B$5,2,0)</f>
        <v>Anna Andreadi</v>
      </c>
      <c r="W7837" s="3" t="str">
        <f>IFERROR((VLOOKUP(B7837,Returns!$A$3:$B$802,2,0)),"No")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VLOOKUP(M7838,People!$A$2:$B$5,2,0)</f>
        <v>Anna Andreadi</v>
      </c>
      <c r="W7838" s="3" t="str">
        <f>IFERROR((VLOOKUP(B7838,Returns!$A$3:$B$802,2,0)),"No")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VLOOKUP(M7839,People!$A$2:$B$5,2,0)</f>
        <v>Anna Andreadi</v>
      </c>
      <c r="W7839" s="3" t="str">
        <f>IFERROR((VLOOKUP(B7839,Returns!$A$3:$B$802,2,0)),"No")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VLOOKUP(M7840,People!$A$2:$B$5,2,0)</f>
        <v>Anna Andreadi</v>
      </c>
      <c r="W7840" s="3" t="str">
        <f>IFERROR((VLOOKUP(B7840,Returns!$A$3:$B$802,2,0)),"No")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VLOOKUP(M7841,People!$A$2:$B$5,2,0)</f>
        <v>Kelly Williams</v>
      </c>
      <c r="W7841" s="3" t="str">
        <f>IFERROR((VLOOKUP(B7841,Returns!$A$3:$B$802,2,0)),"No")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VLOOKUP(M7842,People!$A$2:$B$5,2,0)</f>
        <v>Kelly Williams</v>
      </c>
      <c r="W7842" s="3" t="str">
        <f>IFERROR((VLOOKUP(B7842,Returns!$A$3:$B$802,2,0)),"No")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VLOOKUP(M7843,People!$A$2:$B$5,2,0)</f>
        <v>Chuck Magee</v>
      </c>
      <c r="W7843" s="3" t="str">
        <f>IFERROR((VLOOKUP(B7843,Returns!$A$3:$B$802,2,0)),"No")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VLOOKUP(M7844,People!$A$2:$B$5,2,0)</f>
        <v>Cassandra Brandow</v>
      </c>
      <c r="W7844" s="3" t="str">
        <f>IFERROR((VLOOKUP(B7844,Returns!$A$3:$B$802,2,0)),"No")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VLOOKUP(M7845,People!$A$2:$B$5,2,0)</f>
        <v>Cassandra Brandow</v>
      </c>
      <c r="W7845" s="3" t="str">
        <f>IFERROR((VLOOKUP(B7845,Returns!$A$3:$B$802,2,0)),"No")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VLOOKUP(M7846,People!$A$2:$B$5,2,0)</f>
        <v>Kelly Williams</v>
      </c>
      <c r="W7846" s="3" t="str">
        <f>IFERROR((VLOOKUP(B7846,Returns!$A$3:$B$802,2,0)),"No")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VLOOKUP(M7847,People!$A$2:$B$5,2,0)</f>
        <v>Cassandra Brandow</v>
      </c>
      <c r="W7847" s="3" t="str">
        <f>IFERROR((VLOOKUP(B7847,Returns!$A$3:$B$802,2,0)),"No")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VLOOKUP(M7848,People!$A$2:$B$5,2,0)</f>
        <v>Cassandra Brandow</v>
      </c>
      <c r="W7848" s="3" t="str">
        <f>IFERROR((VLOOKUP(B7848,Returns!$A$3:$B$802,2,0)),"No")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VLOOKUP(M7849,People!$A$2:$B$5,2,0)</f>
        <v>Kelly Williams</v>
      </c>
      <c r="W7849" s="3" t="str">
        <f>IFERROR((VLOOKUP(B7849,Returns!$A$3:$B$802,2,0)),"No")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VLOOKUP(M7850,People!$A$2:$B$5,2,0)</f>
        <v>Kelly Williams</v>
      </c>
      <c r="W7850" s="3" t="str">
        <f>IFERROR((VLOOKUP(B7850,Returns!$A$3:$B$802,2,0)),"No")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VLOOKUP(M7851,People!$A$2:$B$5,2,0)</f>
        <v>Kelly Williams</v>
      </c>
      <c r="W7851" s="3" t="str">
        <f>IFERROR((VLOOKUP(B7851,Returns!$A$3:$B$802,2,0)),"No")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VLOOKUP(M7852,People!$A$2:$B$5,2,0)</f>
        <v>Kelly Williams</v>
      </c>
      <c r="W7852" s="3" t="str">
        <f>IFERROR((VLOOKUP(B7852,Returns!$A$3:$B$802,2,0)),"No")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VLOOKUP(M7853,People!$A$2:$B$5,2,0)</f>
        <v>Kelly Williams</v>
      </c>
      <c r="W7853" s="3" t="str">
        <f>IFERROR((VLOOKUP(B7853,Returns!$A$3:$B$802,2,0)),"No")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VLOOKUP(M7854,People!$A$2:$B$5,2,0)</f>
        <v>Kelly Williams</v>
      </c>
      <c r="W7854" s="3" t="str">
        <f>IFERROR((VLOOKUP(B7854,Returns!$A$3:$B$802,2,0)),"No")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VLOOKUP(M7855,People!$A$2:$B$5,2,0)</f>
        <v>Anna Andreadi</v>
      </c>
      <c r="W7855" s="3" t="str">
        <f>IFERROR((VLOOKUP(B7855,Returns!$A$3:$B$802,2,0)),"No")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VLOOKUP(M7856,People!$A$2:$B$5,2,0)</f>
        <v>Cassandra Brandow</v>
      </c>
      <c r="W7856" s="3" t="str">
        <f>IFERROR((VLOOKUP(B7856,Returns!$A$3:$B$802,2,0)),"No")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VLOOKUP(M7857,People!$A$2:$B$5,2,0)</f>
        <v>Cassandra Brandow</v>
      </c>
      <c r="W7857" s="3" t="str">
        <f>IFERROR((VLOOKUP(B7857,Returns!$A$3:$B$802,2,0)),"No")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VLOOKUP(M7858,People!$A$2:$B$5,2,0)</f>
        <v>Chuck Magee</v>
      </c>
      <c r="W7858" s="3" t="str">
        <f>IFERROR((VLOOKUP(B7858,Returns!$A$3:$B$802,2,0)),"No")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VLOOKUP(M7859,People!$A$2:$B$5,2,0)</f>
        <v>Chuck Magee</v>
      </c>
      <c r="W7859" s="3" t="str">
        <f>IFERROR((VLOOKUP(B7859,Returns!$A$3:$B$802,2,0)),"No")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VLOOKUP(M7860,People!$A$2:$B$5,2,0)</f>
        <v>Chuck Magee</v>
      </c>
      <c r="W7860" s="3" t="str">
        <f>IFERROR((VLOOKUP(B7860,Returns!$A$3:$B$802,2,0)),"No")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VLOOKUP(M7861,People!$A$2:$B$5,2,0)</f>
        <v>Chuck Magee</v>
      </c>
      <c r="W7861" s="3" t="str">
        <f>IFERROR((VLOOKUP(B7861,Returns!$A$3:$B$802,2,0)),"No")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VLOOKUP(M7862,People!$A$2:$B$5,2,0)</f>
        <v>Chuck Magee</v>
      </c>
      <c r="W7862" s="3" t="str">
        <f>IFERROR((VLOOKUP(B7862,Returns!$A$3:$B$802,2,0)),"No")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VLOOKUP(M7863,People!$A$2:$B$5,2,0)</f>
        <v>Anna Andreadi</v>
      </c>
      <c r="W7863" s="3" t="str">
        <f>IFERROR((VLOOKUP(B7863,Returns!$A$3:$B$802,2,0)),"No")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VLOOKUP(M7864,People!$A$2:$B$5,2,0)</f>
        <v>Anna Andreadi</v>
      </c>
      <c r="W7864" s="3" t="str">
        <f>IFERROR((VLOOKUP(B7864,Returns!$A$3:$B$802,2,0)),"No")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VLOOKUP(M7865,People!$A$2:$B$5,2,0)</f>
        <v>Anna Andreadi</v>
      </c>
      <c r="W7865" s="3" t="str">
        <f>IFERROR((VLOOKUP(B7865,Returns!$A$3:$B$802,2,0)),"No")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VLOOKUP(M7866,People!$A$2:$B$5,2,0)</f>
        <v>Anna Andreadi</v>
      </c>
      <c r="W7866" s="3" t="str">
        <f>IFERROR((VLOOKUP(B7866,Returns!$A$3:$B$802,2,0)),"No")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VLOOKUP(M7867,People!$A$2:$B$5,2,0)</f>
        <v>Anna Andreadi</v>
      </c>
      <c r="W7867" s="3" t="str">
        <f>IFERROR((VLOOKUP(B7867,Returns!$A$3:$B$802,2,0)),"No")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VLOOKUP(M7868,People!$A$2:$B$5,2,0)</f>
        <v>Anna Andreadi</v>
      </c>
      <c r="W7868" s="3" t="str">
        <f>IFERROR((VLOOKUP(B7868,Returns!$A$3:$B$802,2,0)),"No")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VLOOKUP(M7869,People!$A$2:$B$5,2,0)</f>
        <v>Anna Andreadi</v>
      </c>
      <c r="W7869" s="3" t="str">
        <f>IFERROR((VLOOKUP(B7869,Returns!$A$3:$B$802,2,0)),"No")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VLOOKUP(M7870,People!$A$2:$B$5,2,0)</f>
        <v>Anna Andreadi</v>
      </c>
      <c r="W7870" s="3" t="str">
        <f>IFERROR((VLOOKUP(B7870,Returns!$A$3:$B$802,2,0)),"No")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VLOOKUP(M7871,People!$A$2:$B$5,2,0)</f>
        <v>Cassandra Brandow</v>
      </c>
      <c r="W7871" s="3" t="str">
        <f>IFERROR((VLOOKUP(B7871,Returns!$A$3:$B$802,2,0)),"No")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VLOOKUP(M7872,People!$A$2:$B$5,2,0)</f>
        <v>Chuck Magee</v>
      </c>
      <c r="W7872" s="3" t="str">
        <f>IFERROR((VLOOKUP(B7872,Returns!$A$3:$B$802,2,0)),"No")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VLOOKUP(M7873,People!$A$2:$B$5,2,0)</f>
        <v>Anna Andreadi</v>
      </c>
      <c r="W7873" s="3" t="str">
        <f>IFERROR((VLOOKUP(B7873,Returns!$A$3:$B$802,2,0)),"No")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VLOOKUP(M7874,People!$A$2:$B$5,2,0)</f>
        <v>Anna Andreadi</v>
      </c>
      <c r="W7874" s="3" t="str">
        <f>IFERROR((VLOOKUP(B7874,Returns!$A$3:$B$802,2,0)),"No")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VLOOKUP(M7875,People!$A$2:$B$5,2,0)</f>
        <v>Anna Andreadi</v>
      </c>
      <c r="W7875" s="3" t="str">
        <f>IFERROR((VLOOKUP(B7875,Returns!$A$3:$B$802,2,0)),"No")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VLOOKUP(M7876,People!$A$2:$B$5,2,0)</f>
        <v>Anna Andreadi</v>
      </c>
      <c r="W7876" s="3" t="str">
        <f>IFERROR((VLOOKUP(B7876,Returns!$A$3:$B$802,2,0)),"No")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VLOOKUP(M7877,People!$A$2:$B$5,2,0)</f>
        <v>Anna Andreadi</v>
      </c>
      <c r="W7877" s="3" t="str">
        <f>IFERROR((VLOOKUP(B7877,Returns!$A$3:$B$802,2,0)),"No")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VLOOKUP(M7878,People!$A$2:$B$5,2,0)</f>
        <v>Anna Andreadi</v>
      </c>
      <c r="W7878" s="3" t="str">
        <f>IFERROR((VLOOKUP(B7878,Returns!$A$3:$B$802,2,0)),"No")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VLOOKUP(M7879,People!$A$2:$B$5,2,0)</f>
        <v>Cassandra Brandow</v>
      </c>
      <c r="W7879" s="3" t="str">
        <f>IFERROR((VLOOKUP(B7879,Returns!$A$3:$B$802,2,0)),"No")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VLOOKUP(M7880,People!$A$2:$B$5,2,0)</f>
        <v>Kelly Williams</v>
      </c>
      <c r="W7880" s="3" t="str">
        <f>IFERROR((VLOOKUP(B7880,Returns!$A$3:$B$802,2,0)),"No")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VLOOKUP(M7881,People!$A$2:$B$5,2,0)</f>
        <v>Chuck Magee</v>
      </c>
      <c r="W7881" s="3" t="str">
        <f>IFERROR((VLOOKUP(B7881,Returns!$A$3:$B$802,2,0)),"No")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VLOOKUP(M7882,People!$A$2:$B$5,2,0)</f>
        <v>Anna Andreadi</v>
      </c>
      <c r="W7882" s="3" t="str">
        <f>IFERROR((VLOOKUP(B7882,Returns!$A$3:$B$802,2,0)),"No")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VLOOKUP(M7883,People!$A$2:$B$5,2,0)</f>
        <v>Anna Andreadi</v>
      </c>
      <c r="W7883" s="3" t="str">
        <f>IFERROR((VLOOKUP(B7883,Returns!$A$3:$B$802,2,0)),"No")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VLOOKUP(M7884,People!$A$2:$B$5,2,0)</f>
        <v>Anna Andreadi</v>
      </c>
      <c r="W7884" s="3" t="str">
        <f>IFERROR((VLOOKUP(B7884,Returns!$A$3:$B$802,2,0)),"No")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VLOOKUP(M7885,People!$A$2:$B$5,2,0)</f>
        <v>Anna Andreadi</v>
      </c>
      <c r="W7885" s="3" t="str">
        <f>IFERROR((VLOOKUP(B7885,Returns!$A$3:$B$802,2,0)),"No")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VLOOKUP(M7886,People!$A$2:$B$5,2,0)</f>
        <v>Anna Andreadi</v>
      </c>
      <c r="W7886" s="3" t="str">
        <f>IFERROR((VLOOKUP(B7886,Returns!$A$3:$B$802,2,0)),"No")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VLOOKUP(M7887,People!$A$2:$B$5,2,0)</f>
        <v>Anna Andreadi</v>
      </c>
      <c r="W7887" s="3" t="str">
        <f>IFERROR((VLOOKUP(B7887,Returns!$A$3:$B$802,2,0)),"No")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VLOOKUP(M7888,People!$A$2:$B$5,2,0)</f>
        <v>Anna Andreadi</v>
      </c>
      <c r="W7888" s="3" t="str">
        <f>IFERROR((VLOOKUP(B7888,Returns!$A$3:$B$802,2,0)),"No")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VLOOKUP(M7889,People!$A$2:$B$5,2,0)</f>
        <v>Anna Andreadi</v>
      </c>
      <c r="W7889" s="3" t="str">
        <f>IFERROR((VLOOKUP(B7889,Returns!$A$3:$B$802,2,0)),"No")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VLOOKUP(M7890,People!$A$2:$B$5,2,0)</f>
        <v>Anna Andreadi</v>
      </c>
      <c r="W7890" s="3" t="str">
        <f>IFERROR((VLOOKUP(B7890,Returns!$A$3:$B$802,2,0)),"No")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VLOOKUP(M7891,People!$A$2:$B$5,2,0)</f>
        <v>Cassandra Brandow</v>
      </c>
      <c r="W7891" s="3" t="str">
        <f>IFERROR((VLOOKUP(B7891,Returns!$A$3:$B$802,2,0)),"No")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VLOOKUP(M7892,People!$A$2:$B$5,2,0)</f>
        <v>Cassandra Brandow</v>
      </c>
      <c r="W7892" s="3" t="str">
        <f>IFERROR((VLOOKUP(B7892,Returns!$A$3:$B$802,2,0)),"No")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VLOOKUP(M7893,People!$A$2:$B$5,2,0)</f>
        <v>Cassandra Brandow</v>
      </c>
      <c r="W7893" s="3" t="str">
        <f>IFERROR((VLOOKUP(B7893,Returns!$A$3:$B$802,2,0)),"No")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VLOOKUP(M7894,People!$A$2:$B$5,2,0)</f>
        <v>Cassandra Brandow</v>
      </c>
      <c r="W7894" s="3" t="str">
        <f>IFERROR((VLOOKUP(B7894,Returns!$A$3:$B$802,2,0)),"No")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VLOOKUP(M7895,People!$A$2:$B$5,2,0)</f>
        <v>Chuck Magee</v>
      </c>
      <c r="W7895" s="3" t="str">
        <f>IFERROR((VLOOKUP(B7895,Returns!$A$3:$B$802,2,0)),"No")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VLOOKUP(M7896,People!$A$2:$B$5,2,0)</f>
        <v>Chuck Magee</v>
      </c>
      <c r="W7896" s="3" t="str">
        <f>IFERROR((VLOOKUP(B7896,Returns!$A$3:$B$802,2,0)),"No")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VLOOKUP(M7897,People!$A$2:$B$5,2,0)</f>
        <v>Chuck Magee</v>
      </c>
      <c r="W7897" s="3" t="str">
        <f>IFERROR((VLOOKUP(B7897,Returns!$A$3:$B$802,2,0)),"No")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VLOOKUP(M7898,People!$A$2:$B$5,2,0)</f>
        <v>Chuck Magee</v>
      </c>
      <c r="W7898" s="3" t="str">
        <f>IFERROR((VLOOKUP(B7898,Returns!$A$3:$B$802,2,0)),"No")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VLOOKUP(M7899,People!$A$2:$B$5,2,0)</f>
        <v>Cassandra Brandow</v>
      </c>
      <c r="W7899" s="3" t="str">
        <f>IFERROR((VLOOKUP(B7899,Returns!$A$3:$B$802,2,0)),"No")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VLOOKUP(M7900,People!$A$2:$B$5,2,0)</f>
        <v>Cassandra Brandow</v>
      </c>
      <c r="W7900" s="3" t="str">
        <f>IFERROR((VLOOKUP(B7900,Returns!$A$3:$B$802,2,0)),"No")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VLOOKUP(M7901,People!$A$2:$B$5,2,0)</f>
        <v>Cassandra Brandow</v>
      </c>
      <c r="W7901" s="3" t="str">
        <f>IFERROR((VLOOKUP(B7901,Returns!$A$3:$B$802,2,0)),"No")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VLOOKUP(M7902,People!$A$2:$B$5,2,0)</f>
        <v>Cassandra Brandow</v>
      </c>
      <c r="W7902" s="3" t="str">
        <f>IFERROR((VLOOKUP(B7902,Returns!$A$3:$B$802,2,0)),"No")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VLOOKUP(M7903,People!$A$2:$B$5,2,0)</f>
        <v>Cassandra Brandow</v>
      </c>
      <c r="W7903" s="3" t="str">
        <f>IFERROR((VLOOKUP(B7903,Returns!$A$3:$B$802,2,0)),"No")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VLOOKUP(M7904,People!$A$2:$B$5,2,0)</f>
        <v>Cassandra Brandow</v>
      </c>
      <c r="W7904" s="3" t="str">
        <f>IFERROR((VLOOKUP(B7904,Returns!$A$3:$B$802,2,0)),"No")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VLOOKUP(M7905,People!$A$2:$B$5,2,0)</f>
        <v>Cassandra Brandow</v>
      </c>
      <c r="W7905" s="3" t="str">
        <f>IFERROR((VLOOKUP(B7905,Returns!$A$3:$B$802,2,0)),"No")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VLOOKUP(M7906,People!$A$2:$B$5,2,0)</f>
        <v>Kelly Williams</v>
      </c>
      <c r="W7906" s="3" t="str">
        <f>IFERROR((VLOOKUP(B7906,Returns!$A$3:$B$802,2,0)),"No")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VLOOKUP(M7907,People!$A$2:$B$5,2,0)</f>
        <v>Kelly Williams</v>
      </c>
      <c r="W7907" s="3" t="str">
        <f>IFERROR((VLOOKUP(B7907,Returns!$A$3:$B$802,2,0)),"No")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VLOOKUP(M7908,People!$A$2:$B$5,2,0)</f>
        <v>Kelly Williams</v>
      </c>
      <c r="W7908" s="3" t="str">
        <f>IFERROR((VLOOKUP(B7908,Returns!$A$3:$B$802,2,0)),"No")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VLOOKUP(M7909,People!$A$2:$B$5,2,0)</f>
        <v>Anna Andreadi</v>
      </c>
      <c r="W7909" s="3" t="str">
        <f>IFERROR((VLOOKUP(B7909,Returns!$A$3:$B$802,2,0)),"No")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VLOOKUP(M7910,People!$A$2:$B$5,2,0)</f>
        <v>Anna Andreadi</v>
      </c>
      <c r="W7910" s="3" t="str">
        <f>IFERROR((VLOOKUP(B7910,Returns!$A$3:$B$802,2,0)),"No")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VLOOKUP(M7911,People!$A$2:$B$5,2,0)</f>
        <v>Anna Andreadi</v>
      </c>
      <c r="W7911" s="3" t="str">
        <f>IFERROR((VLOOKUP(B7911,Returns!$A$3:$B$802,2,0)),"No")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VLOOKUP(M7912,People!$A$2:$B$5,2,0)</f>
        <v>Anna Andreadi</v>
      </c>
      <c r="W7912" s="3" t="str">
        <f>IFERROR((VLOOKUP(B7912,Returns!$A$3:$B$802,2,0)),"No")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VLOOKUP(M7913,People!$A$2:$B$5,2,0)</f>
        <v>Anna Andreadi</v>
      </c>
      <c r="W7913" s="3" t="str">
        <f>IFERROR((VLOOKUP(B7913,Returns!$A$3:$B$802,2,0)),"No")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VLOOKUP(M7914,People!$A$2:$B$5,2,0)</f>
        <v>Kelly Williams</v>
      </c>
      <c r="W7914" s="3" t="str">
        <f>IFERROR((VLOOKUP(B7914,Returns!$A$3:$B$802,2,0)),"No")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VLOOKUP(M7915,People!$A$2:$B$5,2,0)</f>
        <v>Chuck Magee</v>
      </c>
      <c r="W7915" s="3" t="str">
        <f>IFERROR((VLOOKUP(B7915,Returns!$A$3:$B$802,2,0)),"No")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VLOOKUP(M7916,People!$A$2:$B$5,2,0)</f>
        <v>Chuck Magee</v>
      </c>
      <c r="W7916" s="3" t="str">
        <f>IFERROR((VLOOKUP(B7916,Returns!$A$3:$B$802,2,0)),"No")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VLOOKUP(M7917,People!$A$2:$B$5,2,0)</f>
        <v>Chuck Magee</v>
      </c>
      <c r="W7917" s="3" t="str">
        <f>IFERROR((VLOOKUP(B7917,Returns!$A$3:$B$802,2,0)),"No")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VLOOKUP(M7918,People!$A$2:$B$5,2,0)</f>
        <v>Chuck Magee</v>
      </c>
      <c r="W7918" s="3" t="str">
        <f>IFERROR((VLOOKUP(B7918,Returns!$A$3:$B$802,2,0)),"No")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VLOOKUP(M7919,People!$A$2:$B$5,2,0)</f>
        <v>Kelly Williams</v>
      </c>
      <c r="W7919" s="3" t="str">
        <f>IFERROR((VLOOKUP(B7919,Returns!$A$3:$B$802,2,0)),"No")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VLOOKUP(M7920,People!$A$2:$B$5,2,0)</f>
        <v>Anna Andreadi</v>
      </c>
      <c r="W7920" s="3" t="str">
        <f>IFERROR((VLOOKUP(B7920,Returns!$A$3:$B$802,2,0)),"No")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VLOOKUP(M7921,People!$A$2:$B$5,2,0)</f>
        <v>Chuck Magee</v>
      </c>
      <c r="W7921" s="3" t="str">
        <f>IFERROR((VLOOKUP(B7921,Returns!$A$3:$B$802,2,0)),"No")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VLOOKUP(M7922,People!$A$2:$B$5,2,0)</f>
        <v>Chuck Magee</v>
      </c>
      <c r="W7922" s="3" t="str">
        <f>IFERROR((VLOOKUP(B7922,Returns!$A$3:$B$802,2,0)),"No")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VLOOKUP(M7923,People!$A$2:$B$5,2,0)</f>
        <v>Chuck Magee</v>
      </c>
      <c r="W7923" s="3" t="str">
        <f>IFERROR((VLOOKUP(B7923,Returns!$A$3:$B$802,2,0)),"No")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VLOOKUP(M7924,People!$A$2:$B$5,2,0)</f>
        <v>Cassandra Brandow</v>
      </c>
      <c r="W7924" s="3" t="str">
        <f>IFERROR((VLOOKUP(B7924,Returns!$A$3:$B$802,2,0)),"No")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VLOOKUP(M7925,People!$A$2:$B$5,2,0)</f>
        <v>Cassandra Brandow</v>
      </c>
      <c r="W7925" s="3" t="str">
        <f>IFERROR((VLOOKUP(B7925,Returns!$A$3:$B$802,2,0)),"No")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VLOOKUP(M7926,People!$A$2:$B$5,2,0)</f>
        <v>Cassandra Brandow</v>
      </c>
      <c r="W7926" s="3" t="str">
        <f>IFERROR((VLOOKUP(B7926,Returns!$A$3:$B$802,2,0)),"No")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VLOOKUP(M7927,People!$A$2:$B$5,2,0)</f>
        <v>Cassandra Brandow</v>
      </c>
      <c r="W7927" s="3" t="str">
        <f>IFERROR((VLOOKUP(B7927,Returns!$A$3:$B$802,2,0)),"No")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VLOOKUP(M7928,People!$A$2:$B$5,2,0)</f>
        <v>Chuck Magee</v>
      </c>
      <c r="W7928" s="3" t="str">
        <f>IFERROR((VLOOKUP(B7928,Returns!$A$3:$B$802,2,0)),"No")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VLOOKUP(M7929,People!$A$2:$B$5,2,0)</f>
        <v>Chuck Magee</v>
      </c>
      <c r="W7929" s="3" t="str">
        <f>IFERROR((VLOOKUP(B7929,Returns!$A$3:$B$802,2,0)),"No")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VLOOKUP(M7930,People!$A$2:$B$5,2,0)</f>
        <v>Chuck Magee</v>
      </c>
      <c r="W7930" s="3" t="str">
        <f>IFERROR((VLOOKUP(B7930,Returns!$A$3:$B$802,2,0)),"No")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VLOOKUP(M7931,People!$A$2:$B$5,2,0)</f>
        <v>Kelly Williams</v>
      </c>
      <c r="W7931" s="3" t="str">
        <f>IFERROR((VLOOKUP(B7931,Returns!$A$3:$B$802,2,0)),"No")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VLOOKUP(M7932,People!$A$2:$B$5,2,0)</f>
        <v>Chuck Magee</v>
      </c>
      <c r="W7932" s="3" t="str">
        <f>IFERROR((VLOOKUP(B7932,Returns!$A$3:$B$802,2,0)),"No")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VLOOKUP(M7933,People!$A$2:$B$5,2,0)</f>
        <v>Anna Andreadi</v>
      </c>
      <c r="W7933" s="3" t="str">
        <f>IFERROR((VLOOKUP(B7933,Returns!$A$3:$B$802,2,0)),"No")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VLOOKUP(M7934,People!$A$2:$B$5,2,0)</f>
        <v>Anna Andreadi</v>
      </c>
      <c r="W7934" s="3" t="str">
        <f>IFERROR((VLOOKUP(B7934,Returns!$A$3:$B$802,2,0)),"No")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VLOOKUP(M7935,People!$A$2:$B$5,2,0)</f>
        <v>Anna Andreadi</v>
      </c>
      <c r="W7935" s="3" t="str">
        <f>IFERROR((VLOOKUP(B7935,Returns!$A$3:$B$802,2,0)),"No")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VLOOKUP(M7936,People!$A$2:$B$5,2,0)</f>
        <v>Anna Andreadi</v>
      </c>
      <c r="W7936" s="3" t="str">
        <f>IFERROR((VLOOKUP(B7936,Returns!$A$3:$B$802,2,0)),"No")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VLOOKUP(M7937,People!$A$2:$B$5,2,0)</f>
        <v>Anna Andreadi</v>
      </c>
      <c r="W7937" s="3" t="str">
        <f>IFERROR((VLOOKUP(B7937,Returns!$A$3:$B$802,2,0)),"No")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VLOOKUP(M7938,People!$A$2:$B$5,2,0)</f>
        <v>Anna Andreadi</v>
      </c>
      <c r="W7938" s="3" t="str">
        <f>IFERROR((VLOOKUP(B7938,Returns!$A$3:$B$802,2,0)),"No")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VLOOKUP(M7939,People!$A$2:$B$5,2,0)</f>
        <v>Anna Andreadi</v>
      </c>
      <c r="W7939" s="3" t="str">
        <f>IFERROR((VLOOKUP(B7939,Returns!$A$3:$B$802,2,0)),"No")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VLOOKUP(M7940,People!$A$2:$B$5,2,0)</f>
        <v>Anna Andreadi</v>
      </c>
      <c r="W7940" s="3" t="str">
        <f>IFERROR((VLOOKUP(B7940,Returns!$A$3:$B$802,2,0)),"No")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VLOOKUP(M7941,People!$A$2:$B$5,2,0)</f>
        <v>Anna Andreadi</v>
      </c>
      <c r="W7941" s="3" t="str">
        <f>IFERROR((VLOOKUP(B7941,Returns!$A$3:$B$802,2,0)),"No")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VLOOKUP(M7942,People!$A$2:$B$5,2,0)</f>
        <v>Anna Andreadi</v>
      </c>
      <c r="W7942" s="3" t="str">
        <f>IFERROR((VLOOKUP(B7942,Returns!$A$3:$B$802,2,0)),"No")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VLOOKUP(M7943,People!$A$2:$B$5,2,0)</f>
        <v>Anna Andreadi</v>
      </c>
      <c r="W7943" s="3" t="str">
        <f>IFERROR((VLOOKUP(B7943,Returns!$A$3:$B$802,2,0)),"No")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VLOOKUP(M7944,People!$A$2:$B$5,2,0)</f>
        <v>Kelly Williams</v>
      </c>
      <c r="W7944" s="3" t="str">
        <f>IFERROR((VLOOKUP(B7944,Returns!$A$3:$B$802,2,0)),"No")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VLOOKUP(M7945,People!$A$2:$B$5,2,0)</f>
        <v>Kelly Williams</v>
      </c>
      <c r="W7945" s="3" t="str">
        <f>IFERROR((VLOOKUP(B7945,Returns!$A$3:$B$802,2,0)),"No")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VLOOKUP(M7946,People!$A$2:$B$5,2,0)</f>
        <v>Kelly Williams</v>
      </c>
      <c r="W7946" s="3" t="str">
        <f>IFERROR((VLOOKUP(B7946,Returns!$A$3:$B$802,2,0)),"No")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VLOOKUP(M7947,People!$A$2:$B$5,2,0)</f>
        <v>Kelly Williams</v>
      </c>
      <c r="W7947" s="3" t="str">
        <f>IFERROR((VLOOKUP(B7947,Returns!$A$3:$B$802,2,0)),"No")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VLOOKUP(M7948,People!$A$2:$B$5,2,0)</f>
        <v>Kelly Williams</v>
      </c>
      <c r="W7948" s="3" t="str">
        <f>IFERROR((VLOOKUP(B7948,Returns!$A$3:$B$802,2,0)),"No")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VLOOKUP(M7949,People!$A$2:$B$5,2,0)</f>
        <v>Kelly Williams</v>
      </c>
      <c r="W7949" s="3" t="str">
        <f>IFERROR((VLOOKUP(B7949,Returns!$A$3:$B$802,2,0)),"No")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VLOOKUP(M7950,People!$A$2:$B$5,2,0)</f>
        <v>Kelly Williams</v>
      </c>
      <c r="W7950" s="3" t="str">
        <f>IFERROR((VLOOKUP(B7950,Returns!$A$3:$B$802,2,0)),"No")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VLOOKUP(M7951,People!$A$2:$B$5,2,0)</f>
        <v>Kelly Williams</v>
      </c>
      <c r="W7951" s="3" t="str">
        <f>IFERROR((VLOOKUP(B7951,Returns!$A$3:$B$802,2,0)),"No")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VLOOKUP(M7952,People!$A$2:$B$5,2,0)</f>
        <v>Kelly Williams</v>
      </c>
      <c r="W7952" s="3" t="str">
        <f>IFERROR((VLOOKUP(B7952,Returns!$A$3:$B$802,2,0)),"No")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VLOOKUP(M7953,People!$A$2:$B$5,2,0)</f>
        <v>Chuck Magee</v>
      </c>
      <c r="W7953" s="3" t="str">
        <f>IFERROR((VLOOKUP(B7953,Returns!$A$3:$B$802,2,0)),"No")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VLOOKUP(M7954,People!$A$2:$B$5,2,0)</f>
        <v>Chuck Magee</v>
      </c>
      <c r="W7954" s="3" t="str">
        <f>IFERROR((VLOOKUP(B7954,Returns!$A$3:$B$802,2,0)),"No")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VLOOKUP(M7955,People!$A$2:$B$5,2,0)</f>
        <v>Chuck Magee</v>
      </c>
      <c r="W7955" s="3" t="str">
        <f>IFERROR((VLOOKUP(B7955,Returns!$A$3:$B$802,2,0)),"No")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VLOOKUP(M7956,People!$A$2:$B$5,2,0)</f>
        <v>Chuck Magee</v>
      </c>
      <c r="W7956" s="3" t="str">
        <f>IFERROR((VLOOKUP(B7956,Returns!$A$3:$B$802,2,0)),"No")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VLOOKUP(M7957,People!$A$2:$B$5,2,0)</f>
        <v>Anna Andreadi</v>
      </c>
      <c r="W7957" s="3" t="str">
        <f>IFERROR((VLOOKUP(B7957,Returns!$A$3:$B$802,2,0)),"No")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VLOOKUP(M7958,People!$A$2:$B$5,2,0)</f>
        <v>Anna Andreadi</v>
      </c>
      <c r="W7958" s="3" t="str">
        <f>IFERROR((VLOOKUP(B7958,Returns!$A$3:$B$802,2,0)),"No")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VLOOKUP(M7959,People!$A$2:$B$5,2,0)</f>
        <v>Anna Andreadi</v>
      </c>
      <c r="W7959" s="3" t="str">
        <f>IFERROR((VLOOKUP(B7959,Returns!$A$3:$B$802,2,0)),"No")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VLOOKUP(M7960,People!$A$2:$B$5,2,0)</f>
        <v>Anna Andreadi</v>
      </c>
      <c r="W7960" s="3" t="str">
        <f>IFERROR((VLOOKUP(B7960,Returns!$A$3:$B$802,2,0)),"No")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VLOOKUP(M7961,People!$A$2:$B$5,2,0)</f>
        <v>Anna Andreadi</v>
      </c>
      <c r="W7961" s="3" t="str">
        <f>IFERROR((VLOOKUP(B7961,Returns!$A$3:$B$802,2,0)),"No")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VLOOKUP(M7962,People!$A$2:$B$5,2,0)</f>
        <v>Anna Andreadi</v>
      </c>
      <c r="W7962" s="3" t="str">
        <f>IFERROR((VLOOKUP(B7962,Returns!$A$3:$B$802,2,0)),"No")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VLOOKUP(M7963,People!$A$2:$B$5,2,0)</f>
        <v>Cassandra Brandow</v>
      </c>
      <c r="W7963" s="3" t="str">
        <f>IFERROR((VLOOKUP(B7963,Returns!$A$3:$B$802,2,0)),"No")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VLOOKUP(M7964,People!$A$2:$B$5,2,0)</f>
        <v>Cassandra Brandow</v>
      </c>
      <c r="W7964" s="3" t="str">
        <f>IFERROR((VLOOKUP(B7964,Returns!$A$3:$B$802,2,0)),"No")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VLOOKUP(M7965,People!$A$2:$B$5,2,0)</f>
        <v>Cassandra Brandow</v>
      </c>
      <c r="W7965" s="3" t="str">
        <f>IFERROR((VLOOKUP(B7965,Returns!$A$3:$B$802,2,0)),"No")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VLOOKUP(M7966,People!$A$2:$B$5,2,0)</f>
        <v>Cassandra Brandow</v>
      </c>
      <c r="W7966" s="3" t="str">
        <f>IFERROR((VLOOKUP(B7966,Returns!$A$3:$B$802,2,0)),"No")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VLOOKUP(M7967,People!$A$2:$B$5,2,0)</f>
        <v>Cassandra Brandow</v>
      </c>
      <c r="W7967" s="3" t="str">
        <f>IFERROR((VLOOKUP(B7967,Returns!$A$3:$B$802,2,0)),"No")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VLOOKUP(M7968,People!$A$2:$B$5,2,0)</f>
        <v>Anna Andreadi</v>
      </c>
      <c r="W7968" s="3" t="str">
        <f>IFERROR((VLOOKUP(B7968,Returns!$A$3:$B$802,2,0)),"No")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VLOOKUP(M7969,People!$A$2:$B$5,2,0)</f>
        <v>Anna Andreadi</v>
      </c>
      <c r="W7969" s="3" t="str">
        <f>IFERROR((VLOOKUP(B7969,Returns!$A$3:$B$802,2,0)),"No")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VLOOKUP(M7970,People!$A$2:$B$5,2,0)</f>
        <v>Anna Andreadi</v>
      </c>
      <c r="W7970" s="3" t="str">
        <f>IFERROR((VLOOKUP(B7970,Returns!$A$3:$B$802,2,0)),"No")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VLOOKUP(M7971,People!$A$2:$B$5,2,0)</f>
        <v>Anna Andreadi</v>
      </c>
      <c r="W7971" s="3" t="str">
        <f>IFERROR((VLOOKUP(B7971,Returns!$A$3:$B$802,2,0)),"No")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VLOOKUP(M7972,People!$A$2:$B$5,2,0)</f>
        <v>Chuck Magee</v>
      </c>
      <c r="W7972" s="3" t="str">
        <f>IFERROR((VLOOKUP(B7972,Returns!$A$3:$B$802,2,0)),"No")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VLOOKUP(M7973,People!$A$2:$B$5,2,0)</f>
        <v>Chuck Magee</v>
      </c>
      <c r="W7973" s="3" t="str">
        <f>IFERROR((VLOOKUP(B7973,Returns!$A$3:$B$802,2,0)),"No")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VLOOKUP(M7974,People!$A$2:$B$5,2,0)</f>
        <v>Chuck Magee</v>
      </c>
      <c r="W7974" s="3" t="str">
        <f>IFERROR((VLOOKUP(B7974,Returns!$A$3:$B$802,2,0)),"No")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VLOOKUP(M7975,People!$A$2:$B$5,2,0)</f>
        <v>Chuck Magee</v>
      </c>
      <c r="W7975" s="3" t="str">
        <f>IFERROR((VLOOKUP(B7975,Returns!$A$3:$B$802,2,0)),"No")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VLOOKUP(M7976,People!$A$2:$B$5,2,0)</f>
        <v>Chuck Magee</v>
      </c>
      <c r="W7976" s="3" t="str">
        <f>IFERROR((VLOOKUP(B7976,Returns!$A$3:$B$802,2,0)),"No")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VLOOKUP(M7977,People!$A$2:$B$5,2,0)</f>
        <v>Chuck Magee</v>
      </c>
      <c r="W7977" s="3" t="str">
        <f>IFERROR((VLOOKUP(B7977,Returns!$A$3:$B$802,2,0)),"No")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VLOOKUP(M7978,People!$A$2:$B$5,2,0)</f>
        <v>Chuck Magee</v>
      </c>
      <c r="W7978" s="3" t="str">
        <f>IFERROR((VLOOKUP(B7978,Returns!$A$3:$B$802,2,0)),"No")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VLOOKUP(M7979,People!$A$2:$B$5,2,0)</f>
        <v>Cassandra Brandow</v>
      </c>
      <c r="W7979" s="3" t="str">
        <f>IFERROR((VLOOKUP(B7979,Returns!$A$3:$B$802,2,0)),"No")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VLOOKUP(M7980,People!$A$2:$B$5,2,0)</f>
        <v>Cassandra Brandow</v>
      </c>
      <c r="W7980" s="3" t="str">
        <f>IFERROR((VLOOKUP(B7980,Returns!$A$3:$B$802,2,0)),"No")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VLOOKUP(M7981,People!$A$2:$B$5,2,0)</f>
        <v>Anna Andreadi</v>
      </c>
      <c r="W7981" s="3" t="str">
        <f>IFERROR((VLOOKUP(B7981,Returns!$A$3:$B$802,2,0)),"No")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VLOOKUP(M7982,People!$A$2:$B$5,2,0)</f>
        <v>Kelly Williams</v>
      </c>
      <c r="W7982" s="3" t="str">
        <f>IFERROR((VLOOKUP(B7982,Returns!$A$3:$B$802,2,0)),"No")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VLOOKUP(M7983,People!$A$2:$B$5,2,0)</f>
        <v>Chuck Magee</v>
      </c>
      <c r="W7983" s="3" t="str">
        <f>IFERROR((VLOOKUP(B7983,Returns!$A$3:$B$802,2,0)),"No")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VLOOKUP(M7984,People!$A$2:$B$5,2,0)</f>
        <v>Chuck Magee</v>
      </c>
      <c r="W7984" s="3" t="str">
        <f>IFERROR((VLOOKUP(B7984,Returns!$A$3:$B$802,2,0)),"No")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VLOOKUP(M7985,People!$A$2:$B$5,2,0)</f>
        <v>Kelly Williams</v>
      </c>
      <c r="W7985" s="3" t="str">
        <f>IFERROR((VLOOKUP(B7985,Returns!$A$3:$B$802,2,0)),"No")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VLOOKUP(M7986,People!$A$2:$B$5,2,0)</f>
        <v>Kelly Williams</v>
      </c>
      <c r="W7986" s="3" t="str">
        <f>IFERROR((VLOOKUP(B7986,Returns!$A$3:$B$802,2,0)),"No")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VLOOKUP(M7987,People!$A$2:$B$5,2,0)</f>
        <v>Anna Andreadi</v>
      </c>
      <c r="W7987" s="3" t="str">
        <f>IFERROR((VLOOKUP(B7987,Returns!$A$3:$B$802,2,0)),"No")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VLOOKUP(M7988,People!$A$2:$B$5,2,0)</f>
        <v>Chuck Magee</v>
      </c>
      <c r="W7988" s="3" t="str">
        <f>IFERROR((VLOOKUP(B7988,Returns!$A$3:$B$802,2,0)),"No")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VLOOKUP(M7989,People!$A$2:$B$5,2,0)</f>
        <v>Kelly Williams</v>
      </c>
      <c r="W7989" s="3" t="str">
        <f>IFERROR((VLOOKUP(B7989,Returns!$A$3:$B$802,2,0)),"No")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VLOOKUP(M7990,People!$A$2:$B$5,2,0)</f>
        <v>Kelly Williams</v>
      </c>
      <c r="W7990" s="3" t="str">
        <f>IFERROR((VLOOKUP(B7990,Returns!$A$3:$B$802,2,0)),"No")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VLOOKUP(M7991,People!$A$2:$B$5,2,0)</f>
        <v>Kelly Williams</v>
      </c>
      <c r="W7991" s="3" t="str">
        <f>IFERROR((VLOOKUP(B7991,Returns!$A$3:$B$802,2,0)),"No")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VLOOKUP(M7992,People!$A$2:$B$5,2,0)</f>
        <v>Kelly Williams</v>
      </c>
      <c r="W7992" s="3" t="str">
        <f>IFERROR((VLOOKUP(B7992,Returns!$A$3:$B$802,2,0)),"No")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VLOOKUP(M7993,People!$A$2:$B$5,2,0)</f>
        <v>Cassandra Brandow</v>
      </c>
      <c r="W7993" s="3" t="str">
        <f>IFERROR((VLOOKUP(B7993,Returns!$A$3:$B$802,2,0)),"No")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VLOOKUP(M7994,People!$A$2:$B$5,2,0)</f>
        <v>Cassandra Brandow</v>
      </c>
      <c r="W7994" s="3" t="str">
        <f>IFERROR((VLOOKUP(B7994,Returns!$A$3:$B$802,2,0)),"No")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VLOOKUP(M7995,People!$A$2:$B$5,2,0)</f>
        <v>Anna Andreadi</v>
      </c>
      <c r="W7995" s="3" t="str">
        <f>IFERROR((VLOOKUP(B7995,Returns!$A$3:$B$802,2,0)),"No")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VLOOKUP(M7996,People!$A$2:$B$5,2,0)</f>
        <v>Anna Andreadi</v>
      </c>
      <c r="W7996" s="3" t="str">
        <f>IFERROR((VLOOKUP(B7996,Returns!$A$3:$B$802,2,0)),"No")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VLOOKUP(M7997,People!$A$2:$B$5,2,0)</f>
        <v>Anna Andreadi</v>
      </c>
      <c r="W7997" s="3" t="str">
        <f>IFERROR((VLOOKUP(B7997,Returns!$A$3:$B$802,2,0)),"No")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VLOOKUP(M7998,People!$A$2:$B$5,2,0)</f>
        <v>Anna Andreadi</v>
      </c>
      <c r="W7998" s="3" t="str">
        <f>IFERROR((VLOOKUP(B7998,Returns!$A$3:$B$802,2,0)),"No")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VLOOKUP(M7999,People!$A$2:$B$5,2,0)</f>
        <v>Anna Andreadi</v>
      </c>
      <c r="W7999" s="3" t="str">
        <f>IFERROR((VLOOKUP(B7999,Returns!$A$3:$B$802,2,0)),"No")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VLOOKUP(M8000,People!$A$2:$B$5,2,0)</f>
        <v>Anna Andreadi</v>
      </c>
      <c r="W8000" s="3" t="str">
        <f>IFERROR((VLOOKUP(B8000,Returns!$A$3:$B$802,2,0)),"No")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VLOOKUP(M8001,People!$A$2:$B$5,2,0)</f>
        <v>Anna Andreadi</v>
      </c>
      <c r="W8001" s="3" t="str">
        <f>IFERROR((VLOOKUP(B8001,Returns!$A$3:$B$802,2,0)),"No")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VLOOKUP(M8002,People!$A$2:$B$5,2,0)</f>
        <v>Kelly Williams</v>
      </c>
      <c r="W8002" s="3" t="str">
        <f>IFERROR((VLOOKUP(B8002,Returns!$A$3:$B$802,2,0)),"No")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VLOOKUP(M8003,People!$A$2:$B$5,2,0)</f>
        <v>Anna Andreadi</v>
      </c>
      <c r="W8003" s="3" t="str">
        <f>IFERROR((VLOOKUP(B8003,Returns!$A$3:$B$802,2,0)),"No")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VLOOKUP(M8004,People!$A$2:$B$5,2,0)</f>
        <v>Anna Andreadi</v>
      </c>
      <c r="W8004" s="3" t="str">
        <f>IFERROR((VLOOKUP(B8004,Returns!$A$3:$B$802,2,0)),"No")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VLOOKUP(M8005,People!$A$2:$B$5,2,0)</f>
        <v>Chuck Magee</v>
      </c>
      <c r="W8005" s="3" t="str">
        <f>IFERROR((VLOOKUP(B8005,Returns!$A$3:$B$802,2,0)),"No")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VLOOKUP(M8006,People!$A$2:$B$5,2,0)</f>
        <v>Chuck Magee</v>
      </c>
      <c r="W8006" s="3" t="str">
        <f>IFERROR((VLOOKUP(B8006,Returns!$A$3:$B$802,2,0)),"No")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VLOOKUP(M8007,People!$A$2:$B$5,2,0)</f>
        <v>Chuck Magee</v>
      </c>
      <c r="W8007" s="3" t="str">
        <f>IFERROR((VLOOKUP(B8007,Returns!$A$3:$B$802,2,0)),"No")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VLOOKUP(M8008,People!$A$2:$B$5,2,0)</f>
        <v>Anna Andreadi</v>
      </c>
      <c r="W8008" s="3" t="str">
        <f>IFERROR((VLOOKUP(B8008,Returns!$A$3:$B$802,2,0)),"No")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VLOOKUP(M8009,People!$A$2:$B$5,2,0)</f>
        <v>Kelly Williams</v>
      </c>
      <c r="W8009" s="3" t="str">
        <f>IFERROR((VLOOKUP(B8009,Returns!$A$3:$B$802,2,0)),"No")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VLOOKUP(M8010,People!$A$2:$B$5,2,0)</f>
        <v>Kelly Williams</v>
      </c>
      <c r="W8010" s="3" t="str">
        <f>IFERROR((VLOOKUP(B8010,Returns!$A$3:$B$802,2,0)),"No")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VLOOKUP(M8011,People!$A$2:$B$5,2,0)</f>
        <v>Kelly Williams</v>
      </c>
      <c r="W8011" s="3" t="str">
        <f>IFERROR((VLOOKUP(B8011,Returns!$A$3:$B$802,2,0)),"No")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VLOOKUP(M8012,People!$A$2:$B$5,2,0)</f>
        <v>Chuck Magee</v>
      </c>
      <c r="W8012" s="3" t="str">
        <f>IFERROR((VLOOKUP(B8012,Returns!$A$3:$B$802,2,0)),"No")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VLOOKUP(M8013,People!$A$2:$B$5,2,0)</f>
        <v>Anna Andreadi</v>
      </c>
      <c r="W8013" s="3" t="str">
        <f>IFERROR((VLOOKUP(B8013,Returns!$A$3:$B$802,2,0)),"No")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VLOOKUP(M8014,People!$A$2:$B$5,2,0)</f>
        <v>Chuck Magee</v>
      </c>
      <c r="W8014" s="3" t="str">
        <f>IFERROR((VLOOKUP(B8014,Returns!$A$3:$B$802,2,0)),"No")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VLOOKUP(M8015,People!$A$2:$B$5,2,0)</f>
        <v>Chuck Magee</v>
      </c>
      <c r="W8015" s="3" t="str">
        <f>IFERROR((VLOOKUP(B8015,Returns!$A$3:$B$802,2,0)),"No")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VLOOKUP(M8016,People!$A$2:$B$5,2,0)</f>
        <v>Chuck Magee</v>
      </c>
      <c r="W8016" s="3" t="str">
        <f>IFERROR((VLOOKUP(B8016,Returns!$A$3:$B$802,2,0)),"No")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VLOOKUP(M8017,People!$A$2:$B$5,2,0)</f>
        <v>Chuck Magee</v>
      </c>
      <c r="W8017" s="3" t="str">
        <f>IFERROR((VLOOKUP(B8017,Returns!$A$3:$B$802,2,0)),"No")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VLOOKUP(M8018,People!$A$2:$B$5,2,0)</f>
        <v>Chuck Magee</v>
      </c>
      <c r="W8018" s="3" t="str">
        <f>IFERROR((VLOOKUP(B8018,Returns!$A$3:$B$802,2,0)),"No")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VLOOKUP(M8019,People!$A$2:$B$5,2,0)</f>
        <v>Chuck Magee</v>
      </c>
      <c r="W8019" s="3" t="str">
        <f>IFERROR((VLOOKUP(B8019,Returns!$A$3:$B$802,2,0)),"No")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VLOOKUP(M8020,People!$A$2:$B$5,2,0)</f>
        <v>Anna Andreadi</v>
      </c>
      <c r="W8020" s="3" t="str">
        <f>IFERROR((VLOOKUP(B8020,Returns!$A$3:$B$802,2,0)),"No")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VLOOKUP(M8021,People!$A$2:$B$5,2,0)</f>
        <v>Kelly Williams</v>
      </c>
      <c r="W8021" s="3" t="str">
        <f>IFERROR((VLOOKUP(B8021,Returns!$A$3:$B$802,2,0)),"No")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VLOOKUP(M8022,People!$A$2:$B$5,2,0)</f>
        <v>Kelly Williams</v>
      </c>
      <c r="W8022" s="3" t="str">
        <f>IFERROR((VLOOKUP(B8022,Returns!$A$3:$B$802,2,0)),"No")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VLOOKUP(M8023,People!$A$2:$B$5,2,0)</f>
        <v>Kelly Williams</v>
      </c>
      <c r="W8023" s="3" t="str">
        <f>IFERROR((VLOOKUP(B8023,Returns!$A$3:$B$802,2,0)),"No")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VLOOKUP(M8024,People!$A$2:$B$5,2,0)</f>
        <v>Kelly Williams</v>
      </c>
      <c r="W8024" s="3" t="str">
        <f>IFERROR((VLOOKUP(B8024,Returns!$A$3:$B$802,2,0)),"No")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VLOOKUP(M8025,People!$A$2:$B$5,2,0)</f>
        <v>Kelly Williams</v>
      </c>
      <c r="W8025" s="3" t="str">
        <f>IFERROR((VLOOKUP(B8025,Returns!$A$3:$B$802,2,0)),"No")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VLOOKUP(M8026,People!$A$2:$B$5,2,0)</f>
        <v>Kelly Williams</v>
      </c>
      <c r="W8026" s="3" t="str">
        <f>IFERROR((VLOOKUP(B8026,Returns!$A$3:$B$802,2,0)),"No")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VLOOKUP(M8027,People!$A$2:$B$5,2,0)</f>
        <v>Chuck Magee</v>
      </c>
      <c r="W8027" s="3" t="str">
        <f>IFERROR((VLOOKUP(B8027,Returns!$A$3:$B$802,2,0)),"No")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VLOOKUP(M8028,People!$A$2:$B$5,2,0)</f>
        <v>Chuck Magee</v>
      </c>
      <c r="W8028" s="3" t="str">
        <f>IFERROR((VLOOKUP(B8028,Returns!$A$3:$B$802,2,0)),"No")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VLOOKUP(M8029,People!$A$2:$B$5,2,0)</f>
        <v>Chuck Magee</v>
      </c>
      <c r="W8029" s="3" t="str">
        <f>IFERROR((VLOOKUP(B8029,Returns!$A$3:$B$802,2,0)),"No")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VLOOKUP(M8030,People!$A$2:$B$5,2,0)</f>
        <v>Chuck Magee</v>
      </c>
      <c r="W8030" s="3" t="str">
        <f>IFERROR((VLOOKUP(B8030,Returns!$A$3:$B$802,2,0)),"No")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VLOOKUP(M8031,People!$A$2:$B$5,2,0)</f>
        <v>Kelly Williams</v>
      </c>
      <c r="W8031" s="3" t="str">
        <f>IFERROR((VLOOKUP(B8031,Returns!$A$3:$B$802,2,0)),"No")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VLOOKUP(M8032,People!$A$2:$B$5,2,0)</f>
        <v>Kelly Williams</v>
      </c>
      <c r="W8032" s="3" t="str">
        <f>IFERROR((VLOOKUP(B8032,Returns!$A$3:$B$802,2,0)),"No")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VLOOKUP(M8033,People!$A$2:$B$5,2,0)</f>
        <v>Kelly Williams</v>
      </c>
      <c r="W8033" s="3" t="str">
        <f>IFERROR((VLOOKUP(B8033,Returns!$A$3:$B$802,2,0)),"No")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VLOOKUP(M8034,People!$A$2:$B$5,2,0)</f>
        <v>Kelly Williams</v>
      </c>
      <c r="W8034" s="3" t="str">
        <f>IFERROR((VLOOKUP(B8034,Returns!$A$3:$B$802,2,0)),"No")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VLOOKUP(M8035,People!$A$2:$B$5,2,0)</f>
        <v>Kelly Williams</v>
      </c>
      <c r="W8035" s="3" t="str">
        <f>IFERROR((VLOOKUP(B8035,Returns!$A$3:$B$802,2,0)),"No")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VLOOKUP(M8036,People!$A$2:$B$5,2,0)</f>
        <v>Kelly Williams</v>
      </c>
      <c r="W8036" s="3" t="str">
        <f>IFERROR((VLOOKUP(B8036,Returns!$A$3:$B$802,2,0)),"No")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VLOOKUP(M8037,People!$A$2:$B$5,2,0)</f>
        <v>Kelly Williams</v>
      </c>
      <c r="W8037" s="3" t="str">
        <f>IFERROR((VLOOKUP(B8037,Returns!$A$3:$B$802,2,0)),"No")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VLOOKUP(M8038,People!$A$2:$B$5,2,0)</f>
        <v>Chuck Magee</v>
      </c>
      <c r="W8038" s="3" t="str">
        <f>IFERROR((VLOOKUP(B8038,Returns!$A$3:$B$802,2,0)),"No")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VLOOKUP(M8039,People!$A$2:$B$5,2,0)</f>
        <v>Cassandra Brandow</v>
      </c>
      <c r="W8039" s="3" t="str">
        <f>IFERROR((VLOOKUP(B8039,Returns!$A$3:$B$802,2,0)),"No")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VLOOKUP(M8040,People!$A$2:$B$5,2,0)</f>
        <v>Anna Andreadi</v>
      </c>
      <c r="W8040" s="3" t="str">
        <f>IFERROR((VLOOKUP(B8040,Returns!$A$3:$B$802,2,0)),"No")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VLOOKUP(M8041,People!$A$2:$B$5,2,0)</f>
        <v>Anna Andreadi</v>
      </c>
      <c r="W8041" s="3" t="str">
        <f>IFERROR((VLOOKUP(B8041,Returns!$A$3:$B$802,2,0)),"No")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VLOOKUP(M8042,People!$A$2:$B$5,2,0)</f>
        <v>Anna Andreadi</v>
      </c>
      <c r="W8042" s="3" t="str">
        <f>IFERROR((VLOOKUP(B8042,Returns!$A$3:$B$802,2,0)),"No")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VLOOKUP(M8043,People!$A$2:$B$5,2,0)</f>
        <v>Anna Andreadi</v>
      </c>
      <c r="W8043" s="3" t="str">
        <f>IFERROR((VLOOKUP(B8043,Returns!$A$3:$B$802,2,0)),"No")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VLOOKUP(M8044,People!$A$2:$B$5,2,0)</f>
        <v>Chuck Magee</v>
      </c>
      <c r="W8044" s="3" t="str">
        <f>IFERROR((VLOOKUP(B8044,Returns!$A$3:$B$802,2,0)),"No")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VLOOKUP(M8045,People!$A$2:$B$5,2,0)</f>
        <v>Chuck Magee</v>
      </c>
      <c r="W8045" s="3" t="str">
        <f>IFERROR((VLOOKUP(B8045,Returns!$A$3:$B$802,2,0)),"No")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VLOOKUP(M8046,People!$A$2:$B$5,2,0)</f>
        <v>Anna Andreadi</v>
      </c>
      <c r="W8046" s="3" t="str">
        <f>IFERROR((VLOOKUP(B8046,Returns!$A$3:$B$802,2,0)),"No")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VLOOKUP(M8047,People!$A$2:$B$5,2,0)</f>
        <v>Chuck Magee</v>
      </c>
      <c r="W8047" s="3" t="str">
        <f>IFERROR((VLOOKUP(B8047,Returns!$A$3:$B$802,2,0)),"No")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VLOOKUP(M8048,People!$A$2:$B$5,2,0)</f>
        <v>Chuck Magee</v>
      </c>
      <c r="W8048" s="3" t="str">
        <f>IFERROR((VLOOKUP(B8048,Returns!$A$3:$B$802,2,0)),"No")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VLOOKUP(M8049,People!$A$2:$B$5,2,0)</f>
        <v>Cassandra Brandow</v>
      </c>
      <c r="W8049" s="3" t="str">
        <f>IFERROR((VLOOKUP(B8049,Returns!$A$3:$B$802,2,0)),"No")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VLOOKUP(M8050,People!$A$2:$B$5,2,0)</f>
        <v>Chuck Magee</v>
      </c>
      <c r="W8050" s="3" t="str">
        <f>IFERROR((VLOOKUP(B8050,Returns!$A$3:$B$802,2,0)),"No")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VLOOKUP(M8051,People!$A$2:$B$5,2,0)</f>
        <v>Chuck Magee</v>
      </c>
      <c r="W8051" s="3" t="str">
        <f>IFERROR((VLOOKUP(B8051,Returns!$A$3:$B$802,2,0)),"No")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VLOOKUP(M8052,People!$A$2:$B$5,2,0)</f>
        <v>Chuck Magee</v>
      </c>
      <c r="W8052" s="3" t="str">
        <f>IFERROR((VLOOKUP(B8052,Returns!$A$3:$B$802,2,0)),"No")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VLOOKUP(M8053,People!$A$2:$B$5,2,0)</f>
        <v>Chuck Magee</v>
      </c>
      <c r="W8053" s="3" t="str">
        <f>IFERROR((VLOOKUP(B8053,Returns!$A$3:$B$802,2,0)),"No")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VLOOKUP(M8054,People!$A$2:$B$5,2,0)</f>
        <v>Chuck Magee</v>
      </c>
      <c r="W8054" s="3" t="str">
        <f>IFERROR((VLOOKUP(B8054,Returns!$A$3:$B$802,2,0)),"No")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VLOOKUP(M8055,People!$A$2:$B$5,2,0)</f>
        <v>Chuck Magee</v>
      </c>
      <c r="W8055" s="3" t="str">
        <f>IFERROR((VLOOKUP(B8055,Returns!$A$3:$B$802,2,0)),"No")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VLOOKUP(M8056,People!$A$2:$B$5,2,0)</f>
        <v>Anna Andreadi</v>
      </c>
      <c r="W8056" s="3" t="str">
        <f>IFERROR((VLOOKUP(B8056,Returns!$A$3:$B$802,2,0)),"No")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VLOOKUP(M8057,People!$A$2:$B$5,2,0)</f>
        <v>Anna Andreadi</v>
      </c>
      <c r="W8057" s="3" t="str">
        <f>IFERROR((VLOOKUP(B8057,Returns!$A$3:$B$802,2,0)),"No")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VLOOKUP(M8058,People!$A$2:$B$5,2,0)</f>
        <v>Anna Andreadi</v>
      </c>
      <c r="W8058" s="3" t="str">
        <f>IFERROR((VLOOKUP(B8058,Returns!$A$3:$B$802,2,0)),"No")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VLOOKUP(M8059,People!$A$2:$B$5,2,0)</f>
        <v>Anna Andreadi</v>
      </c>
      <c r="W8059" s="3" t="str">
        <f>IFERROR((VLOOKUP(B8059,Returns!$A$3:$B$802,2,0)),"No")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VLOOKUP(M8060,People!$A$2:$B$5,2,0)</f>
        <v>Anna Andreadi</v>
      </c>
      <c r="W8060" s="3" t="str">
        <f>IFERROR((VLOOKUP(B8060,Returns!$A$3:$B$802,2,0)),"No")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VLOOKUP(M8061,People!$A$2:$B$5,2,0)</f>
        <v>Anna Andreadi</v>
      </c>
      <c r="W8061" s="3" t="str">
        <f>IFERROR((VLOOKUP(B8061,Returns!$A$3:$B$802,2,0)),"No")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VLOOKUP(M8062,People!$A$2:$B$5,2,0)</f>
        <v>Chuck Magee</v>
      </c>
      <c r="W8062" s="3" t="str">
        <f>IFERROR((VLOOKUP(B8062,Returns!$A$3:$B$802,2,0)),"No")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VLOOKUP(M8063,People!$A$2:$B$5,2,0)</f>
        <v>Chuck Magee</v>
      </c>
      <c r="W8063" s="3" t="str">
        <f>IFERROR((VLOOKUP(B8063,Returns!$A$3:$B$802,2,0)),"No")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VLOOKUP(M8064,People!$A$2:$B$5,2,0)</f>
        <v>Chuck Magee</v>
      </c>
      <c r="W8064" s="3" t="str">
        <f>IFERROR((VLOOKUP(B8064,Returns!$A$3:$B$802,2,0)),"No")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VLOOKUP(M8065,People!$A$2:$B$5,2,0)</f>
        <v>Chuck Magee</v>
      </c>
      <c r="W8065" s="3" t="str">
        <f>IFERROR((VLOOKUP(B8065,Returns!$A$3:$B$802,2,0)),"No")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VLOOKUP(M8066,People!$A$2:$B$5,2,0)</f>
        <v>Chuck Magee</v>
      </c>
      <c r="W8066" s="3" t="str">
        <f>IFERROR((VLOOKUP(B8066,Returns!$A$3:$B$802,2,0)),"No")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VLOOKUP(M8067,People!$A$2:$B$5,2,0)</f>
        <v>Chuck Magee</v>
      </c>
      <c r="W8067" s="3" t="str">
        <f>IFERROR((VLOOKUP(B8067,Returns!$A$3:$B$802,2,0)),"No")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VLOOKUP(M8068,People!$A$2:$B$5,2,0)</f>
        <v>Chuck Magee</v>
      </c>
      <c r="W8068" s="3" t="str">
        <f>IFERROR((VLOOKUP(B8068,Returns!$A$3:$B$802,2,0)),"No")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VLOOKUP(M8069,People!$A$2:$B$5,2,0)</f>
        <v>Anna Andreadi</v>
      </c>
      <c r="W8069" s="3" t="str">
        <f>IFERROR((VLOOKUP(B8069,Returns!$A$3:$B$802,2,0)),"No")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VLOOKUP(M8070,People!$A$2:$B$5,2,0)</f>
        <v>Anna Andreadi</v>
      </c>
      <c r="W8070" s="3" t="str">
        <f>IFERROR((VLOOKUP(B8070,Returns!$A$3:$B$802,2,0)),"No")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VLOOKUP(M8071,People!$A$2:$B$5,2,0)</f>
        <v>Kelly Williams</v>
      </c>
      <c r="W8071" s="3" t="str">
        <f>IFERROR((VLOOKUP(B8071,Returns!$A$3:$B$802,2,0)),"No")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VLOOKUP(M8072,People!$A$2:$B$5,2,0)</f>
        <v>Kelly Williams</v>
      </c>
      <c r="W8072" s="3" t="str">
        <f>IFERROR((VLOOKUP(B8072,Returns!$A$3:$B$802,2,0)),"No")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VLOOKUP(M8073,People!$A$2:$B$5,2,0)</f>
        <v>Kelly Williams</v>
      </c>
      <c r="W8073" s="3" t="str">
        <f>IFERROR((VLOOKUP(B8073,Returns!$A$3:$B$802,2,0)),"No")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VLOOKUP(M8074,People!$A$2:$B$5,2,0)</f>
        <v>Kelly Williams</v>
      </c>
      <c r="W8074" s="3" t="str">
        <f>IFERROR((VLOOKUP(B8074,Returns!$A$3:$B$802,2,0)),"No")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VLOOKUP(M8075,People!$A$2:$B$5,2,0)</f>
        <v>Kelly Williams</v>
      </c>
      <c r="W8075" s="3" t="str">
        <f>IFERROR((VLOOKUP(B8075,Returns!$A$3:$B$802,2,0)),"No")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VLOOKUP(M8076,People!$A$2:$B$5,2,0)</f>
        <v>Kelly Williams</v>
      </c>
      <c r="W8076" s="3" t="str">
        <f>IFERROR((VLOOKUP(B8076,Returns!$A$3:$B$802,2,0)),"No")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VLOOKUP(M8077,People!$A$2:$B$5,2,0)</f>
        <v>Kelly Williams</v>
      </c>
      <c r="W8077" s="3" t="str">
        <f>IFERROR((VLOOKUP(B8077,Returns!$A$3:$B$802,2,0)),"No")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VLOOKUP(M8078,People!$A$2:$B$5,2,0)</f>
        <v>Cassandra Brandow</v>
      </c>
      <c r="W8078" s="3" t="str">
        <f>IFERROR((VLOOKUP(B8078,Returns!$A$3:$B$802,2,0)),"No")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VLOOKUP(M8079,People!$A$2:$B$5,2,0)</f>
        <v>Cassandra Brandow</v>
      </c>
      <c r="W8079" s="3" t="str">
        <f>IFERROR((VLOOKUP(B8079,Returns!$A$3:$B$802,2,0)),"No")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VLOOKUP(M8080,People!$A$2:$B$5,2,0)</f>
        <v>Cassandra Brandow</v>
      </c>
      <c r="W8080" s="3" t="str">
        <f>IFERROR((VLOOKUP(B8080,Returns!$A$3:$B$802,2,0)),"No")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VLOOKUP(M8081,People!$A$2:$B$5,2,0)</f>
        <v>Chuck Magee</v>
      </c>
      <c r="W8081" s="3" t="str">
        <f>IFERROR((VLOOKUP(B8081,Returns!$A$3:$B$802,2,0)),"No")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VLOOKUP(M8082,People!$A$2:$B$5,2,0)</f>
        <v>Anna Andreadi</v>
      </c>
      <c r="W8082" s="3" t="str">
        <f>IFERROR((VLOOKUP(B8082,Returns!$A$3:$B$802,2,0)),"No")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VLOOKUP(M8083,People!$A$2:$B$5,2,0)</f>
        <v>Anna Andreadi</v>
      </c>
      <c r="W8083" s="3" t="str">
        <f>IFERROR((VLOOKUP(B8083,Returns!$A$3:$B$802,2,0)),"No")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VLOOKUP(M8084,People!$A$2:$B$5,2,0)</f>
        <v>Anna Andreadi</v>
      </c>
      <c r="W8084" s="3" t="str">
        <f>IFERROR((VLOOKUP(B8084,Returns!$A$3:$B$802,2,0)),"No")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VLOOKUP(M8085,People!$A$2:$B$5,2,0)</f>
        <v>Anna Andreadi</v>
      </c>
      <c r="W8085" s="3" t="str">
        <f>IFERROR((VLOOKUP(B8085,Returns!$A$3:$B$802,2,0)),"No")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VLOOKUP(M8086,People!$A$2:$B$5,2,0)</f>
        <v>Anna Andreadi</v>
      </c>
      <c r="W8086" s="3" t="str">
        <f>IFERROR((VLOOKUP(B8086,Returns!$A$3:$B$802,2,0)),"No")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VLOOKUP(M8087,People!$A$2:$B$5,2,0)</f>
        <v>Cassandra Brandow</v>
      </c>
      <c r="W8087" s="3" t="str">
        <f>IFERROR((VLOOKUP(B8087,Returns!$A$3:$B$802,2,0)),"No")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VLOOKUP(M8088,People!$A$2:$B$5,2,0)</f>
        <v>Cassandra Brandow</v>
      </c>
      <c r="W8088" s="3" t="str">
        <f>IFERROR((VLOOKUP(B8088,Returns!$A$3:$B$802,2,0)),"No")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VLOOKUP(M8089,People!$A$2:$B$5,2,0)</f>
        <v>Anna Andreadi</v>
      </c>
      <c r="W8089" s="3" t="str">
        <f>IFERROR((VLOOKUP(B8089,Returns!$A$3:$B$802,2,0)),"No")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VLOOKUP(M8090,People!$A$2:$B$5,2,0)</f>
        <v>Anna Andreadi</v>
      </c>
      <c r="W8090" s="3" t="str">
        <f>IFERROR((VLOOKUP(B8090,Returns!$A$3:$B$802,2,0)),"No")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VLOOKUP(M8091,People!$A$2:$B$5,2,0)</f>
        <v>Chuck Magee</v>
      </c>
      <c r="W8091" s="3" t="str">
        <f>IFERROR((VLOOKUP(B8091,Returns!$A$3:$B$802,2,0)),"No")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VLOOKUP(M8092,People!$A$2:$B$5,2,0)</f>
        <v>Anna Andreadi</v>
      </c>
      <c r="W8092" s="3" t="str">
        <f>IFERROR((VLOOKUP(B8092,Returns!$A$3:$B$802,2,0)),"No")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VLOOKUP(M8093,People!$A$2:$B$5,2,0)</f>
        <v>Anna Andreadi</v>
      </c>
      <c r="W8093" s="3" t="str">
        <f>IFERROR((VLOOKUP(B8093,Returns!$A$3:$B$802,2,0)),"No")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VLOOKUP(M8094,People!$A$2:$B$5,2,0)</f>
        <v>Chuck Magee</v>
      </c>
      <c r="W8094" s="3" t="str">
        <f>IFERROR((VLOOKUP(B8094,Returns!$A$3:$B$802,2,0)),"No")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VLOOKUP(M8095,People!$A$2:$B$5,2,0)</f>
        <v>Anna Andreadi</v>
      </c>
      <c r="W8095" s="3" t="str">
        <f>IFERROR((VLOOKUP(B8095,Returns!$A$3:$B$802,2,0)),"No")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VLOOKUP(M8096,People!$A$2:$B$5,2,0)</f>
        <v>Anna Andreadi</v>
      </c>
      <c r="W8096" s="3" t="str">
        <f>IFERROR((VLOOKUP(B8096,Returns!$A$3:$B$802,2,0)),"No")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VLOOKUP(M8097,People!$A$2:$B$5,2,0)</f>
        <v>Anna Andreadi</v>
      </c>
      <c r="W8097" s="3" t="str">
        <f>IFERROR((VLOOKUP(B8097,Returns!$A$3:$B$802,2,0)),"No")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VLOOKUP(M8098,People!$A$2:$B$5,2,0)</f>
        <v>Anna Andreadi</v>
      </c>
      <c r="W8098" s="3" t="str">
        <f>IFERROR((VLOOKUP(B8098,Returns!$A$3:$B$802,2,0)),"No")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VLOOKUP(M8099,People!$A$2:$B$5,2,0)</f>
        <v>Anna Andreadi</v>
      </c>
      <c r="W8099" s="3" t="str">
        <f>IFERROR((VLOOKUP(B8099,Returns!$A$3:$B$802,2,0)),"No")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VLOOKUP(M8100,People!$A$2:$B$5,2,0)</f>
        <v>Anna Andreadi</v>
      </c>
      <c r="W8100" s="3" t="str">
        <f>IFERROR((VLOOKUP(B8100,Returns!$A$3:$B$802,2,0)),"No")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VLOOKUP(M8101,People!$A$2:$B$5,2,0)</f>
        <v>Anna Andreadi</v>
      </c>
      <c r="W8101" s="3" t="str">
        <f>IFERROR((VLOOKUP(B8101,Returns!$A$3:$B$802,2,0)),"No")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VLOOKUP(M8102,People!$A$2:$B$5,2,0)</f>
        <v>Anna Andreadi</v>
      </c>
      <c r="W8102" s="3" t="str">
        <f>IFERROR((VLOOKUP(B8102,Returns!$A$3:$B$802,2,0)),"No")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VLOOKUP(M8103,People!$A$2:$B$5,2,0)</f>
        <v>Anna Andreadi</v>
      </c>
      <c r="W8103" s="3" t="str">
        <f>IFERROR((VLOOKUP(B8103,Returns!$A$3:$B$802,2,0)),"No")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VLOOKUP(M8104,People!$A$2:$B$5,2,0)</f>
        <v>Anna Andreadi</v>
      </c>
      <c r="W8104" s="3" t="str">
        <f>IFERROR((VLOOKUP(B8104,Returns!$A$3:$B$802,2,0)),"No")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VLOOKUP(M8105,People!$A$2:$B$5,2,0)</f>
        <v>Anna Andreadi</v>
      </c>
      <c r="W8105" s="3" t="str">
        <f>IFERROR((VLOOKUP(B8105,Returns!$A$3:$B$802,2,0)),"No")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VLOOKUP(M8106,People!$A$2:$B$5,2,0)</f>
        <v>Anna Andreadi</v>
      </c>
      <c r="W8106" s="3" t="str">
        <f>IFERROR((VLOOKUP(B8106,Returns!$A$3:$B$802,2,0)),"No")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VLOOKUP(M8107,People!$A$2:$B$5,2,0)</f>
        <v>Kelly Williams</v>
      </c>
      <c r="W8107" s="3" t="str">
        <f>IFERROR((VLOOKUP(B8107,Returns!$A$3:$B$802,2,0)),"No")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VLOOKUP(M8108,People!$A$2:$B$5,2,0)</f>
        <v>Kelly Williams</v>
      </c>
      <c r="W8108" s="3" t="str">
        <f>IFERROR((VLOOKUP(B8108,Returns!$A$3:$B$802,2,0)),"No")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VLOOKUP(M8109,People!$A$2:$B$5,2,0)</f>
        <v>Kelly Williams</v>
      </c>
      <c r="W8109" s="3" t="str">
        <f>IFERROR((VLOOKUP(B8109,Returns!$A$3:$B$802,2,0)),"No")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VLOOKUP(M8110,People!$A$2:$B$5,2,0)</f>
        <v>Chuck Magee</v>
      </c>
      <c r="W8110" s="3" t="str">
        <f>IFERROR((VLOOKUP(B8110,Returns!$A$3:$B$802,2,0)),"No")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VLOOKUP(M8111,People!$A$2:$B$5,2,0)</f>
        <v>Kelly Williams</v>
      </c>
      <c r="W8111" s="3" t="str">
        <f>IFERROR((VLOOKUP(B8111,Returns!$A$3:$B$802,2,0)),"No")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VLOOKUP(M8112,People!$A$2:$B$5,2,0)</f>
        <v>Kelly Williams</v>
      </c>
      <c r="W8112" s="3" t="str">
        <f>IFERROR((VLOOKUP(B8112,Returns!$A$3:$B$802,2,0)),"No")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VLOOKUP(M8113,People!$A$2:$B$5,2,0)</f>
        <v>Kelly Williams</v>
      </c>
      <c r="W8113" s="3" t="str">
        <f>IFERROR((VLOOKUP(B8113,Returns!$A$3:$B$802,2,0)),"No")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VLOOKUP(M8114,People!$A$2:$B$5,2,0)</f>
        <v>Kelly Williams</v>
      </c>
      <c r="W8114" s="3" t="str">
        <f>IFERROR((VLOOKUP(B8114,Returns!$A$3:$B$802,2,0)),"No")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VLOOKUP(M8115,People!$A$2:$B$5,2,0)</f>
        <v>Kelly Williams</v>
      </c>
      <c r="W8115" s="3" t="str">
        <f>IFERROR((VLOOKUP(B8115,Returns!$A$3:$B$802,2,0)),"No")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VLOOKUP(M8116,People!$A$2:$B$5,2,0)</f>
        <v>Kelly Williams</v>
      </c>
      <c r="W8116" s="3" t="str">
        <f>IFERROR((VLOOKUP(B8116,Returns!$A$3:$B$802,2,0)),"No")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VLOOKUP(M8117,People!$A$2:$B$5,2,0)</f>
        <v>Anna Andreadi</v>
      </c>
      <c r="W8117" s="3" t="str">
        <f>IFERROR((VLOOKUP(B8117,Returns!$A$3:$B$802,2,0)),"No")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VLOOKUP(M8118,People!$A$2:$B$5,2,0)</f>
        <v>Kelly Williams</v>
      </c>
      <c r="W8118" s="3" t="str">
        <f>IFERROR((VLOOKUP(B8118,Returns!$A$3:$B$802,2,0)),"No")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VLOOKUP(M8119,People!$A$2:$B$5,2,0)</f>
        <v>Anna Andreadi</v>
      </c>
      <c r="W8119" s="3" t="str">
        <f>IFERROR((VLOOKUP(B8119,Returns!$A$3:$B$802,2,0)),"No")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VLOOKUP(M8120,People!$A$2:$B$5,2,0)</f>
        <v>Kelly Williams</v>
      </c>
      <c r="W8120" s="3" t="str">
        <f>IFERROR((VLOOKUP(B8120,Returns!$A$3:$B$802,2,0)),"No")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VLOOKUP(M8121,People!$A$2:$B$5,2,0)</f>
        <v>Anna Andreadi</v>
      </c>
      <c r="W8121" s="3" t="str">
        <f>IFERROR((VLOOKUP(B8121,Returns!$A$3:$B$802,2,0)),"No")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VLOOKUP(M8122,People!$A$2:$B$5,2,0)</f>
        <v>Anna Andreadi</v>
      </c>
      <c r="W8122" s="3" t="str">
        <f>IFERROR((VLOOKUP(B8122,Returns!$A$3:$B$802,2,0)),"No")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VLOOKUP(M8123,People!$A$2:$B$5,2,0)</f>
        <v>Anna Andreadi</v>
      </c>
      <c r="W8123" s="3" t="str">
        <f>IFERROR((VLOOKUP(B8123,Returns!$A$3:$B$802,2,0)),"No")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VLOOKUP(M8124,People!$A$2:$B$5,2,0)</f>
        <v>Chuck Magee</v>
      </c>
      <c r="W8124" s="3" t="str">
        <f>IFERROR((VLOOKUP(B8124,Returns!$A$3:$B$802,2,0)),"No")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VLOOKUP(M8125,People!$A$2:$B$5,2,0)</f>
        <v>Chuck Magee</v>
      </c>
      <c r="W8125" s="3" t="str">
        <f>IFERROR((VLOOKUP(B8125,Returns!$A$3:$B$802,2,0)),"No")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VLOOKUP(M8126,People!$A$2:$B$5,2,0)</f>
        <v>Anna Andreadi</v>
      </c>
      <c r="W8126" s="3" t="str">
        <f>IFERROR((VLOOKUP(B8126,Returns!$A$3:$B$802,2,0)),"No")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VLOOKUP(M8127,People!$A$2:$B$5,2,0)</f>
        <v>Kelly Williams</v>
      </c>
      <c r="W8127" s="3" t="str">
        <f>IFERROR((VLOOKUP(B8127,Returns!$A$3:$B$802,2,0)),"No")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VLOOKUP(M8128,People!$A$2:$B$5,2,0)</f>
        <v>Kelly Williams</v>
      </c>
      <c r="W8128" s="3" t="str">
        <f>IFERROR((VLOOKUP(B8128,Returns!$A$3:$B$802,2,0)),"No")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VLOOKUP(M8129,People!$A$2:$B$5,2,0)</f>
        <v>Kelly Williams</v>
      </c>
      <c r="W8129" s="3" t="str">
        <f>IFERROR((VLOOKUP(B8129,Returns!$A$3:$B$802,2,0)),"No")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VLOOKUP(M8130,People!$A$2:$B$5,2,0)</f>
        <v>Kelly Williams</v>
      </c>
      <c r="W8130" s="3" t="str">
        <f>IFERROR((VLOOKUP(B8130,Returns!$A$3:$B$802,2,0)),"No")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VLOOKUP(M8131,People!$A$2:$B$5,2,0)</f>
        <v>Anna Andreadi</v>
      </c>
      <c r="W8131" s="3" t="str">
        <f>IFERROR((VLOOKUP(B8131,Returns!$A$3:$B$802,2,0)),"No")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VLOOKUP(M8132,People!$A$2:$B$5,2,0)</f>
        <v>Anna Andreadi</v>
      </c>
      <c r="W8132" s="3" t="str">
        <f>IFERROR((VLOOKUP(B8132,Returns!$A$3:$B$802,2,0)),"No")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VLOOKUP(M8133,People!$A$2:$B$5,2,0)</f>
        <v>Anna Andreadi</v>
      </c>
      <c r="W8133" s="3" t="str">
        <f>IFERROR((VLOOKUP(B8133,Returns!$A$3:$B$802,2,0)),"No")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VLOOKUP(M8134,People!$A$2:$B$5,2,0)</f>
        <v>Anna Andreadi</v>
      </c>
      <c r="W8134" s="3" t="str">
        <f>IFERROR((VLOOKUP(B8134,Returns!$A$3:$B$802,2,0)),"No")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VLOOKUP(M8135,People!$A$2:$B$5,2,0)</f>
        <v>Kelly Williams</v>
      </c>
      <c r="W8135" s="3" t="str">
        <f>IFERROR((VLOOKUP(B8135,Returns!$A$3:$B$802,2,0)),"No")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VLOOKUP(M8136,People!$A$2:$B$5,2,0)</f>
        <v>Anna Andreadi</v>
      </c>
      <c r="W8136" s="3" t="str">
        <f>IFERROR((VLOOKUP(B8136,Returns!$A$3:$B$802,2,0)),"No")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VLOOKUP(M8137,People!$A$2:$B$5,2,0)</f>
        <v>Anna Andreadi</v>
      </c>
      <c r="W8137" s="3" t="str">
        <f>IFERROR((VLOOKUP(B8137,Returns!$A$3:$B$802,2,0)),"No")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VLOOKUP(M8138,People!$A$2:$B$5,2,0)</f>
        <v>Cassandra Brandow</v>
      </c>
      <c r="W8138" s="3" t="str">
        <f>IFERROR((VLOOKUP(B8138,Returns!$A$3:$B$802,2,0)),"No")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VLOOKUP(M8139,People!$A$2:$B$5,2,0)</f>
        <v>Chuck Magee</v>
      </c>
      <c r="W8139" s="3" t="str">
        <f>IFERROR((VLOOKUP(B8139,Returns!$A$3:$B$802,2,0)),"No")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VLOOKUP(M8140,People!$A$2:$B$5,2,0)</f>
        <v>Chuck Magee</v>
      </c>
      <c r="W8140" s="3" t="str">
        <f>IFERROR((VLOOKUP(B8140,Returns!$A$3:$B$802,2,0)),"No")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VLOOKUP(M8141,People!$A$2:$B$5,2,0)</f>
        <v>Chuck Magee</v>
      </c>
      <c r="W8141" s="3" t="str">
        <f>IFERROR((VLOOKUP(B8141,Returns!$A$3:$B$802,2,0)),"No")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VLOOKUP(M8142,People!$A$2:$B$5,2,0)</f>
        <v>Chuck Magee</v>
      </c>
      <c r="W8142" s="3" t="str">
        <f>IFERROR((VLOOKUP(B8142,Returns!$A$3:$B$802,2,0)),"No")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VLOOKUP(M8143,People!$A$2:$B$5,2,0)</f>
        <v>Anna Andreadi</v>
      </c>
      <c r="W8143" s="3" t="str">
        <f>IFERROR((VLOOKUP(B8143,Returns!$A$3:$B$802,2,0)),"No")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VLOOKUP(M8144,People!$A$2:$B$5,2,0)</f>
        <v>Anna Andreadi</v>
      </c>
      <c r="W8144" s="3" t="str">
        <f>IFERROR((VLOOKUP(B8144,Returns!$A$3:$B$802,2,0)),"No")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VLOOKUP(M8145,People!$A$2:$B$5,2,0)</f>
        <v>Anna Andreadi</v>
      </c>
      <c r="W8145" s="3" t="str">
        <f>IFERROR((VLOOKUP(B8145,Returns!$A$3:$B$802,2,0)),"No")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VLOOKUP(M8146,People!$A$2:$B$5,2,0)</f>
        <v>Anna Andreadi</v>
      </c>
      <c r="W8146" s="3" t="str">
        <f>IFERROR((VLOOKUP(B8146,Returns!$A$3:$B$802,2,0)),"No")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VLOOKUP(M8147,People!$A$2:$B$5,2,0)</f>
        <v>Kelly Williams</v>
      </c>
      <c r="W8147" s="3" t="str">
        <f>IFERROR((VLOOKUP(B8147,Returns!$A$3:$B$802,2,0)),"No")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VLOOKUP(M8148,People!$A$2:$B$5,2,0)</f>
        <v>Kelly Williams</v>
      </c>
      <c r="W8148" s="3" t="str">
        <f>IFERROR((VLOOKUP(B8148,Returns!$A$3:$B$802,2,0)),"No")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VLOOKUP(M8149,People!$A$2:$B$5,2,0)</f>
        <v>Cassandra Brandow</v>
      </c>
      <c r="W8149" s="3" t="str">
        <f>IFERROR((VLOOKUP(B8149,Returns!$A$3:$B$802,2,0)),"No")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VLOOKUP(M8150,People!$A$2:$B$5,2,0)</f>
        <v>Anna Andreadi</v>
      </c>
      <c r="W8150" s="3" t="str">
        <f>IFERROR((VLOOKUP(B8150,Returns!$A$3:$B$802,2,0)),"No")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VLOOKUP(M8151,People!$A$2:$B$5,2,0)</f>
        <v>Kelly Williams</v>
      </c>
      <c r="W8151" s="3" t="str">
        <f>IFERROR((VLOOKUP(B8151,Returns!$A$3:$B$802,2,0)),"No")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VLOOKUP(M8152,People!$A$2:$B$5,2,0)</f>
        <v>Kelly Williams</v>
      </c>
      <c r="W8152" s="3" t="str">
        <f>IFERROR((VLOOKUP(B8152,Returns!$A$3:$B$802,2,0)),"No")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VLOOKUP(M8153,People!$A$2:$B$5,2,0)</f>
        <v>Anna Andreadi</v>
      </c>
      <c r="W8153" s="3" t="str">
        <f>IFERROR((VLOOKUP(B8153,Returns!$A$3:$B$802,2,0)),"No")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VLOOKUP(M8154,People!$A$2:$B$5,2,0)</f>
        <v>Anna Andreadi</v>
      </c>
      <c r="W8154" s="3" t="str">
        <f>IFERROR((VLOOKUP(B8154,Returns!$A$3:$B$802,2,0)),"No")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VLOOKUP(M8155,People!$A$2:$B$5,2,0)</f>
        <v>Anna Andreadi</v>
      </c>
      <c r="W8155" s="3" t="str">
        <f>IFERROR((VLOOKUP(B8155,Returns!$A$3:$B$802,2,0)),"No")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VLOOKUP(M8156,People!$A$2:$B$5,2,0)</f>
        <v>Chuck Magee</v>
      </c>
      <c r="W8156" s="3" t="str">
        <f>IFERROR((VLOOKUP(B8156,Returns!$A$3:$B$802,2,0)),"No")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VLOOKUP(M8157,People!$A$2:$B$5,2,0)</f>
        <v>Chuck Magee</v>
      </c>
      <c r="W8157" s="3" t="str">
        <f>IFERROR((VLOOKUP(B8157,Returns!$A$3:$B$802,2,0)),"No")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VLOOKUP(M8158,People!$A$2:$B$5,2,0)</f>
        <v>Chuck Magee</v>
      </c>
      <c r="W8158" s="3" t="str">
        <f>IFERROR((VLOOKUP(B8158,Returns!$A$3:$B$802,2,0)),"No")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VLOOKUP(M8159,People!$A$2:$B$5,2,0)</f>
        <v>Anna Andreadi</v>
      </c>
      <c r="W8159" s="3" t="str">
        <f>IFERROR((VLOOKUP(B8159,Returns!$A$3:$B$802,2,0)),"No")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VLOOKUP(M8160,People!$A$2:$B$5,2,0)</f>
        <v>Kelly Williams</v>
      </c>
      <c r="W8160" s="3" t="str">
        <f>IFERROR((VLOOKUP(B8160,Returns!$A$3:$B$802,2,0)),"No")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VLOOKUP(M8161,People!$A$2:$B$5,2,0)</f>
        <v>Chuck Magee</v>
      </c>
      <c r="W8161" s="3" t="str">
        <f>IFERROR((VLOOKUP(B8161,Returns!$A$3:$B$802,2,0)),"No")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VLOOKUP(M8162,People!$A$2:$B$5,2,0)</f>
        <v>Chuck Magee</v>
      </c>
      <c r="W8162" s="3" t="str">
        <f>IFERROR((VLOOKUP(B8162,Returns!$A$3:$B$802,2,0)),"No")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VLOOKUP(M8163,People!$A$2:$B$5,2,0)</f>
        <v>Chuck Magee</v>
      </c>
      <c r="W8163" s="3" t="str">
        <f>IFERROR((VLOOKUP(B8163,Returns!$A$3:$B$802,2,0)),"No")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VLOOKUP(M8164,People!$A$2:$B$5,2,0)</f>
        <v>Chuck Magee</v>
      </c>
      <c r="W8164" s="3" t="str">
        <f>IFERROR((VLOOKUP(B8164,Returns!$A$3:$B$802,2,0)),"No")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VLOOKUP(M8165,People!$A$2:$B$5,2,0)</f>
        <v>Anna Andreadi</v>
      </c>
      <c r="W8165" s="3" t="str">
        <f>IFERROR((VLOOKUP(B8165,Returns!$A$3:$B$802,2,0)),"No")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VLOOKUP(M8166,People!$A$2:$B$5,2,0)</f>
        <v>Anna Andreadi</v>
      </c>
      <c r="W8166" s="3" t="str">
        <f>IFERROR((VLOOKUP(B8166,Returns!$A$3:$B$802,2,0)),"No")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VLOOKUP(M8167,People!$A$2:$B$5,2,0)</f>
        <v>Anna Andreadi</v>
      </c>
      <c r="W8167" s="3" t="str">
        <f>IFERROR((VLOOKUP(B8167,Returns!$A$3:$B$802,2,0)),"No")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VLOOKUP(M8168,People!$A$2:$B$5,2,0)</f>
        <v>Anna Andreadi</v>
      </c>
      <c r="W8168" s="3" t="str">
        <f>IFERROR((VLOOKUP(B8168,Returns!$A$3:$B$802,2,0)),"No")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VLOOKUP(M8169,People!$A$2:$B$5,2,0)</f>
        <v>Anna Andreadi</v>
      </c>
      <c r="W8169" s="3" t="str">
        <f>IFERROR((VLOOKUP(B8169,Returns!$A$3:$B$802,2,0)),"No")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VLOOKUP(M8170,People!$A$2:$B$5,2,0)</f>
        <v>Anna Andreadi</v>
      </c>
      <c r="W8170" s="3" t="str">
        <f>IFERROR((VLOOKUP(B8170,Returns!$A$3:$B$802,2,0)),"No")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VLOOKUP(M8171,People!$A$2:$B$5,2,0)</f>
        <v>Anna Andreadi</v>
      </c>
      <c r="W8171" s="3" t="str">
        <f>IFERROR((VLOOKUP(B8171,Returns!$A$3:$B$802,2,0)),"No")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VLOOKUP(M8172,People!$A$2:$B$5,2,0)</f>
        <v>Anna Andreadi</v>
      </c>
      <c r="W8172" s="3" t="str">
        <f>IFERROR((VLOOKUP(B8172,Returns!$A$3:$B$802,2,0)),"No")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VLOOKUP(M8173,People!$A$2:$B$5,2,0)</f>
        <v>Cassandra Brandow</v>
      </c>
      <c r="W8173" s="3" t="str">
        <f>IFERROR((VLOOKUP(B8173,Returns!$A$3:$B$802,2,0)),"No")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VLOOKUP(M8174,People!$A$2:$B$5,2,0)</f>
        <v>Anna Andreadi</v>
      </c>
      <c r="W8174" s="3" t="str">
        <f>IFERROR((VLOOKUP(B8174,Returns!$A$3:$B$802,2,0)),"No")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VLOOKUP(M8175,People!$A$2:$B$5,2,0)</f>
        <v>Anna Andreadi</v>
      </c>
      <c r="W8175" s="3" t="str">
        <f>IFERROR((VLOOKUP(B8175,Returns!$A$3:$B$802,2,0)),"No")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VLOOKUP(M8176,People!$A$2:$B$5,2,0)</f>
        <v>Anna Andreadi</v>
      </c>
      <c r="W8176" s="3" t="str">
        <f>IFERROR((VLOOKUP(B8176,Returns!$A$3:$B$802,2,0)),"No")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VLOOKUP(M8177,People!$A$2:$B$5,2,0)</f>
        <v>Kelly Williams</v>
      </c>
      <c r="W8177" s="3" t="str">
        <f>IFERROR((VLOOKUP(B8177,Returns!$A$3:$B$802,2,0)),"No")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VLOOKUP(M8178,People!$A$2:$B$5,2,0)</f>
        <v>Chuck Magee</v>
      </c>
      <c r="W8178" s="3" t="str">
        <f>IFERROR((VLOOKUP(B8178,Returns!$A$3:$B$802,2,0)),"No")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VLOOKUP(M8179,People!$A$2:$B$5,2,0)</f>
        <v>Anna Andreadi</v>
      </c>
      <c r="W8179" s="3" t="str">
        <f>IFERROR((VLOOKUP(B8179,Returns!$A$3:$B$802,2,0)),"No")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VLOOKUP(M8180,People!$A$2:$B$5,2,0)</f>
        <v>Anna Andreadi</v>
      </c>
      <c r="W8180" s="3" t="str">
        <f>IFERROR((VLOOKUP(B8180,Returns!$A$3:$B$802,2,0)),"No")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VLOOKUP(M8181,People!$A$2:$B$5,2,0)</f>
        <v>Anna Andreadi</v>
      </c>
      <c r="W8181" s="3" t="str">
        <f>IFERROR((VLOOKUP(B8181,Returns!$A$3:$B$802,2,0)),"No")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VLOOKUP(M8182,People!$A$2:$B$5,2,0)</f>
        <v>Chuck Magee</v>
      </c>
      <c r="W8182" s="3" t="str">
        <f>IFERROR((VLOOKUP(B8182,Returns!$A$3:$B$802,2,0)),"No")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VLOOKUP(M8183,People!$A$2:$B$5,2,0)</f>
        <v>Chuck Magee</v>
      </c>
      <c r="W8183" s="3" t="str">
        <f>IFERROR((VLOOKUP(B8183,Returns!$A$3:$B$802,2,0)),"No")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VLOOKUP(M8184,People!$A$2:$B$5,2,0)</f>
        <v>Kelly Williams</v>
      </c>
      <c r="W8184" s="3" t="str">
        <f>IFERROR((VLOOKUP(B8184,Returns!$A$3:$B$802,2,0)),"No")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VLOOKUP(M8185,People!$A$2:$B$5,2,0)</f>
        <v>Kelly Williams</v>
      </c>
      <c r="W8185" s="3" t="str">
        <f>IFERROR((VLOOKUP(B8185,Returns!$A$3:$B$802,2,0)),"No")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VLOOKUP(M8186,People!$A$2:$B$5,2,0)</f>
        <v>Kelly Williams</v>
      </c>
      <c r="W8186" s="3" t="str">
        <f>IFERROR((VLOOKUP(B8186,Returns!$A$3:$B$802,2,0)),"No")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VLOOKUP(M8187,People!$A$2:$B$5,2,0)</f>
        <v>Kelly Williams</v>
      </c>
      <c r="W8187" s="3" t="str">
        <f>IFERROR((VLOOKUP(B8187,Returns!$A$3:$B$802,2,0)),"No")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VLOOKUP(M8188,People!$A$2:$B$5,2,0)</f>
        <v>Kelly Williams</v>
      </c>
      <c r="W8188" s="3" t="str">
        <f>IFERROR((VLOOKUP(B8188,Returns!$A$3:$B$802,2,0)),"No")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VLOOKUP(M8189,People!$A$2:$B$5,2,0)</f>
        <v>Chuck Magee</v>
      </c>
      <c r="W8189" s="3" t="str">
        <f>IFERROR((VLOOKUP(B8189,Returns!$A$3:$B$802,2,0)),"No")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VLOOKUP(M8190,People!$A$2:$B$5,2,0)</f>
        <v>Chuck Magee</v>
      </c>
      <c r="W8190" s="3" t="str">
        <f>IFERROR((VLOOKUP(B8190,Returns!$A$3:$B$802,2,0)),"No")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VLOOKUP(M8191,People!$A$2:$B$5,2,0)</f>
        <v>Chuck Magee</v>
      </c>
      <c r="W8191" s="3" t="str">
        <f>IFERROR((VLOOKUP(B8191,Returns!$A$3:$B$802,2,0)),"No")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VLOOKUP(M8192,People!$A$2:$B$5,2,0)</f>
        <v>Chuck Magee</v>
      </c>
      <c r="W8192" s="3" t="str">
        <f>IFERROR((VLOOKUP(B8192,Returns!$A$3:$B$802,2,0)),"No")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VLOOKUP(M8193,People!$A$2:$B$5,2,0)</f>
        <v>Chuck Magee</v>
      </c>
      <c r="W8193" s="3" t="str">
        <f>IFERROR((VLOOKUP(B8193,Returns!$A$3:$B$802,2,0)),"No")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VLOOKUP(M8194,People!$A$2:$B$5,2,0)</f>
        <v>Cassandra Brandow</v>
      </c>
      <c r="W8194" s="3" t="str">
        <f>IFERROR((VLOOKUP(B8194,Returns!$A$3:$B$802,2,0)),"No")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VLOOKUP(M8195,People!$A$2:$B$5,2,0)</f>
        <v>Cassandra Brandow</v>
      </c>
      <c r="W8195" s="3" t="str">
        <f>IFERROR((VLOOKUP(B8195,Returns!$A$3:$B$802,2,0)),"No")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VLOOKUP(M8196,People!$A$2:$B$5,2,0)</f>
        <v>Cassandra Brandow</v>
      </c>
      <c r="W8196" s="3" t="str">
        <f>IFERROR((VLOOKUP(B8196,Returns!$A$3:$B$802,2,0)),"No")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VLOOKUP(M8197,People!$A$2:$B$5,2,0)</f>
        <v>Anna Andreadi</v>
      </c>
      <c r="W8197" s="3" t="str">
        <f>IFERROR((VLOOKUP(B8197,Returns!$A$3:$B$802,2,0)),"No")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VLOOKUP(M8198,People!$A$2:$B$5,2,0)</f>
        <v>Cassandra Brandow</v>
      </c>
      <c r="W8198" s="3" t="str">
        <f>IFERROR((VLOOKUP(B8198,Returns!$A$3:$B$802,2,0)),"No")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VLOOKUP(M8199,People!$A$2:$B$5,2,0)</f>
        <v>Cassandra Brandow</v>
      </c>
      <c r="W8199" s="3" t="str">
        <f>IFERROR((VLOOKUP(B8199,Returns!$A$3:$B$802,2,0)),"No")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VLOOKUP(M8200,People!$A$2:$B$5,2,0)</f>
        <v>Cassandra Brandow</v>
      </c>
      <c r="W8200" s="3" t="str">
        <f>IFERROR((VLOOKUP(B8200,Returns!$A$3:$B$802,2,0)),"No")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VLOOKUP(M8201,People!$A$2:$B$5,2,0)</f>
        <v>Kelly Williams</v>
      </c>
      <c r="W8201" s="3" t="str">
        <f>IFERROR((VLOOKUP(B8201,Returns!$A$3:$B$802,2,0)),"No")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VLOOKUP(M8202,People!$A$2:$B$5,2,0)</f>
        <v>Kelly Williams</v>
      </c>
      <c r="W8202" s="3" t="str">
        <f>IFERROR((VLOOKUP(B8202,Returns!$A$3:$B$802,2,0)),"No")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VLOOKUP(M8203,People!$A$2:$B$5,2,0)</f>
        <v>Chuck Magee</v>
      </c>
      <c r="W8203" s="3" t="str">
        <f>IFERROR((VLOOKUP(B8203,Returns!$A$3:$B$802,2,0)),"No")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VLOOKUP(M8204,People!$A$2:$B$5,2,0)</f>
        <v>Chuck Magee</v>
      </c>
      <c r="W8204" s="3" t="str">
        <f>IFERROR((VLOOKUP(B8204,Returns!$A$3:$B$802,2,0)),"No")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VLOOKUP(M8205,People!$A$2:$B$5,2,0)</f>
        <v>Chuck Magee</v>
      </c>
      <c r="W8205" s="3" t="str">
        <f>IFERROR((VLOOKUP(B8205,Returns!$A$3:$B$802,2,0)),"No")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VLOOKUP(M8206,People!$A$2:$B$5,2,0)</f>
        <v>Chuck Magee</v>
      </c>
      <c r="W8206" s="3" t="str">
        <f>IFERROR((VLOOKUP(B8206,Returns!$A$3:$B$802,2,0)),"No")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VLOOKUP(M8207,People!$A$2:$B$5,2,0)</f>
        <v>Chuck Magee</v>
      </c>
      <c r="W8207" s="3" t="str">
        <f>IFERROR((VLOOKUP(B8207,Returns!$A$3:$B$802,2,0)),"No")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VLOOKUP(M8208,People!$A$2:$B$5,2,0)</f>
        <v>Cassandra Brandow</v>
      </c>
      <c r="W8208" s="3" t="str">
        <f>IFERROR((VLOOKUP(B8208,Returns!$A$3:$B$802,2,0)),"No")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VLOOKUP(M8209,People!$A$2:$B$5,2,0)</f>
        <v>Cassandra Brandow</v>
      </c>
      <c r="W8209" s="3" t="str">
        <f>IFERROR((VLOOKUP(B8209,Returns!$A$3:$B$802,2,0)),"No")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VLOOKUP(M8210,People!$A$2:$B$5,2,0)</f>
        <v>Cassandra Brandow</v>
      </c>
      <c r="W8210" s="3" t="str">
        <f>IFERROR((VLOOKUP(B8210,Returns!$A$3:$B$802,2,0)),"No")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VLOOKUP(M8211,People!$A$2:$B$5,2,0)</f>
        <v>Cassandra Brandow</v>
      </c>
      <c r="W8211" s="3" t="str">
        <f>IFERROR((VLOOKUP(B8211,Returns!$A$3:$B$802,2,0)),"No")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VLOOKUP(M8212,People!$A$2:$B$5,2,0)</f>
        <v>Cassandra Brandow</v>
      </c>
      <c r="W8212" s="3" t="str">
        <f>IFERROR((VLOOKUP(B8212,Returns!$A$3:$B$802,2,0)),"No")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VLOOKUP(M8213,People!$A$2:$B$5,2,0)</f>
        <v>Kelly Williams</v>
      </c>
      <c r="W8213" s="3" t="str">
        <f>IFERROR((VLOOKUP(B8213,Returns!$A$3:$B$802,2,0)),"No")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VLOOKUP(M8214,People!$A$2:$B$5,2,0)</f>
        <v>Kelly Williams</v>
      </c>
      <c r="W8214" s="3" t="str">
        <f>IFERROR((VLOOKUP(B8214,Returns!$A$3:$B$802,2,0)),"No")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VLOOKUP(M8215,People!$A$2:$B$5,2,0)</f>
        <v>Cassandra Brandow</v>
      </c>
      <c r="W8215" s="3" t="str">
        <f>IFERROR((VLOOKUP(B8215,Returns!$A$3:$B$802,2,0)),"No")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VLOOKUP(M8216,People!$A$2:$B$5,2,0)</f>
        <v>Cassandra Brandow</v>
      </c>
      <c r="W8216" s="3" t="str">
        <f>IFERROR((VLOOKUP(B8216,Returns!$A$3:$B$802,2,0)),"No")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VLOOKUP(M8217,People!$A$2:$B$5,2,0)</f>
        <v>Cassandra Brandow</v>
      </c>
      <c r="W8217" s="3" t="str">
        <f>IFERROR((VLOOKUP(B8217,Returns!$A$3:$B$802,2,0)),"No")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VLOOKUP(M8218,People!$A$2:$B$5,2,0)</f>
        <v>Cassandra Brandow</v>
      </c>
      <c r="W8218" s="3" t="str">
        <f>IFERROR((VLOOKUP(B8218,Returns!$A$3:$B$802,2,0)),"No")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VLOOKUP(M8219,People!$A$2:$B$5,2,0)</f>
        <v>Kelly Williams</v>
      </c>
      <c r="W8219" s="3" t="str">
        <f>IFERROR((VLOOKUP(B8219,Returns!$A$3:$B$802,2,0)),"No")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VLOOKUP(M8220,People!$A$2:$B$5,2,0)</f>
        <v>Kelly Williams</v>
      </c>
      <c r="W8220" s="3" t="str">
        <f>IFERROR((VLOOKUP(B8220,Returns!$A$3:$B$802,2,0)),"No")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VLOOKUP(M8221,People!$A$2:$B$5,2,0)</f>
        <v>Kelly Williams</v>
      </c>
      <c r="W8221" s="3" t="str">
        <f>IFERROR((VLOOKUP(B8221,Returns!$A$3:$B$802,2,0)),"No")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VLOOKUP(M8222,People!$A$2:$B$5,2,0)</f>
        <v>Kelly Williams</v>
      </c>
      <c r="W8222" s="3" t="str">
        <f>IFERROR((VLOOKUP(B8222,Returns!$A$3:$B$802,2,0)),"No")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VLOOKUP(M8223,People!$A$2:$B$5,2,0)</f>
        <v>Kelly Williams</v>
      </c>
      <c r="W8223" s="3" t="str">
        <f>IFERROR((VLOOKUP(B8223,Returns!$A$3:$B$802,2,0)),"No")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VLOOKUP(M8224,People!$A$2:$B$5,2,0)</f>
        <v>Kelly Williams</v>
      </c>
      <c r="W8224" s="3" t="str">
        <f>IFERROR((VLOOKUP(B8224,Returns!$A$3:$B$802,2,0)),"No")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VLOOKUP(M8225,People!$A$2:$B$5,2,0)</f>
        <v>Anna Andreadi</v>
      </c>
      <c r="W8225" s="3" t="str">
        <f>IFERROR((VLOOKUP(B8225,Returns!$A$3:$B$802,2,0)),"No")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VLOOKUP(M8226,People!$A$2:$B$5,2,0)</f>
        <v>Anna Andreadi</v>
      </c>
      <c r="W8226" s="3" t="str">
        <f>IFERROR((VLOOKUP(B8226,Returns!$A$3:$B$802,2,0)),"No")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VLOOKUP(M8227,People!$A$2:$B$5,2,0)</f>
        <v>Chuck Magee</v>
      </c>
      <c r="W8227" s="3" t="str">
        <f>IFERROR((VLOOKUP(B8227,Returns!$A$3:$B$802,2,0)),"No")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VLOOKUP(M8228,People!$A$2:$B$5,2,0)</f>
        <v>Chuck Magee</v>
      </c>
      <c r="W8228" s="3" t="str">
        <f>IFERROR((VLOOKUP(B8228,Returns!$A$3:$B$802,2,0)),"No")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VLOOKUP(M8229,People!$A$2:$B$5,2,0)</f>
        <v>Chuck Magee</v>
      </c>
      <c r="W8229" s="3" t="str">
        <f>IFERROR((VLOOKUP(B8229,Returns!$A$3:$B$802,2,0)),"No")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VLOOKUP(M8230,People!$A$2:$B$5,2,0)</f>
        <v>Chuck Magee</v>
      </c>
      <c r="W8230" s="3" t="str">
        <f>IFERROR((VLOOKUP(B8230,Returns!$A$3:$B$802,2,0)),"No")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VLOOKUP(M8231,People!$A$2:$B$5,2,0)</f>
        <v>Chuck Magee</v>
      </c>
      <c r="W8231" s="3" t="str">
        <f>IFERROR((VLOOKUP(B8231,Returns!$A$3:$B$802,2,0)),"No")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VLOOKUP(M8232,People!$A$2:$B$5,2,0)</f>
        <v>Cassandra Brandow</v>
      </c>
      <c r="W8232" s="3" t="str">
        <f>IFERROR((VLOOKUP(B8232,Returns!$A$3:$B$802,2,0)),"No")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VLOOKUP(M8233,People!$A$2:$B$5,2,0)</f>
        <v>Cassandra Brandow</v>
      </c>
      <c r="W8233" s="3" t="str">
        <f>IFERROR((VLOOKUP(B8233,Returns!$A$3:$B$802,2,0)),"No")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VLOOKUP(M8234,People!$A$2:$B$5,2,0)</f>
        <v>Anna Andreadi</v>
      </c>
      <c r="W8234" s="3" t="str">
        <f>IFERROR((VLOOKUP(B8234,Returns!$A$3:$B$802,2,0)),"No")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VLOOKUP(M8235,People!$A$2:$B$5,2,0)</f>
        <v>Anna Andreadi</v>
      </c>
      <c r="W8235" s="3" t="str">
        <f>IFERROR((VLOOKUP(B8235,Returns!$A$3:$B$802,2,0)),"No")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VLOOKUP(M8236,People!$A$2:$B$5,2,0)</f>
        <v>Cassandra Brandow</v>
      </c>
      <c r="W8236" s="3" t="str">
        <f>IFERROR((VLOOKUP(B8236,Returns!$A$3:$B$802,2,0)),"No")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VLOOKUP(M8237,People!$A$2:$B$5,2,0)</f>
        <v>Cassandra Brandow</v>
      </c>
      <c r="W8237" s="3" t="str">
        <f>IFERROR((VLOOKUP(B8237,Returns!$A$3:$B$802,2,0)),"No")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VLOOKUP(M8238,People!$A$2:$B$5,2,0)</f>
        <v>Cassandra Brandow</v>
      </c>
      <c r="W8238" s="3" t="str">
        <f>IFERROR((VLOOKUP(B8238,Returns!$A$3:$B$802,2,0)),"No")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VLOOKUP(M8239,People!$A$2:$B$5,2,0)</f>
        <v>Cassandra Brandow</v>
      </c>
      <c r="W8239" s="3" t="str">
        <f>IFERROR((VLOOKUP(B8239,Returns!$A$3:$B$802,2,0)),"No")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VLOOKUP(M8240,People!$A$2:$B$5,2,0)</f>
        <v>Cassandra Brandow</v>
      </c>
      <c r="W8240" s="3" t="str">
        <f>IFERROR((VLOOKUP(B8240,Returns!$A$3:$B$802,2,0)),"No")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VLOOKUP(M8241,People!$A$2:$B$5,2,0)</f>
        <v>Cassandra Brandow</v>
      </c>
      <c r="W8241" s="3" t="str">
        <f>IFERROR((VLOOKUP(B8241,Returns!$A$3:$B$802,2,0)),"No")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VLOOKUP(M8242,People!$A$2:$B$5,2,0)</f>
        <v>Cassandra Brandow</v>
      </c>
      <c r="W8242" s="3" t="str">
        <f>IFERROR((VLOOKUP(B8242,Returns!$A$3:$B$802,2,0)),"No")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VLOOKUP(M8243,People!$A$2:$B$5,2,0)</f>
        <v>Chuck Magee</v>
      </c>
      <c r="W8243" s="3" t="str">
        <f>IFERROR((VLOOKUP(B8243,Returns!$A$3:$B$802,2,0)),"No")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VLOOKUP(M8244,People!$A$2:$B$5,2,0)</f>
        <v>Chuck Magee</v>
      </c>
      <c r="W8244" s="3" t="str">
        <f>IFERROR((VLOOKUP(B8244,Returns!$A$3:$B$802,2,0)),"No")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VLOOKUP(M8245,People!$A$2:$B$5,2,0)</f>
        <v>Anna Andreadi</v>
      </c>
      <c r="W8245" s="3" t="str">
        <f>IFERROR((VLOOKUP(B8245,Returns!$A$3:$B$802,2,0)),"No")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VLOOKUP(M8246,People!$A$2:$B$5,2,0)</f>
        <v>Anna Andreadi</v>
      </c>
      <c r="W8246" s="3" t="str">
        <f>IFERROR((VLOOKUP(B8246,Returns!$A$3:$B$802,2,0)),"No")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VLOOKUP(M8247,People!$A$2:$B$5,2,0)</f>
        <v>Cassandra Brandow</v>
      </c>
      <c r="W8247" s="3" t="str">
        <f>IFERROR((VLOOKUP(B8247,Returns!$A$3:$B$802,2,0)),"No")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VLOOKUP(M8248,People!$A$2:$B$5,2,0)</f>
        <v>Kelly Williams</v>
      </c>
      <c r="W8248" s="3" t="str">
        <f>IFERROR((VLOOKUP(B8248,Returns!$A$3:$B$802,2,0)),"No")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VLOOKUP(M8249,People!$A$2:$B$5,2,0)</f>
        <v>Kelly Williams</v>
      </c>
      <c r="W8249" s="3" t="str">
        <f>IFERROR((VLOOKUP(B8249,Returns!$A$3:$B$802,2,0)),"No")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VLOOKUP(M8250,People!$A$2:$B$5,2,0)</f>
        <v>Chuck Magee</v>
      </c>
      <c r="W8250" s="3" t="str">
        <f>IFERROR((VLOOKUP(B8250,Returns!$A$3:$B$802,2,0)),"No")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VLOOKUP(M8251,People!$A$2:$B$5,2,0)</f>
        <v>Kelly Williams</v>
      </c>
      <c r="W8251" s="3" t="str">
        <f>IFERROR((VLOOKUP(B8251,Returns!$A$3:$B$802,2,0)),"No")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VLOOKUP(M8252,People!$A$2:$B$5,2,0)</f>
        <v>Kelly Williams</v>
      </c>
      <c r="W8252" s="3" t="str">
        <f>IFERROR((VLOOKUP(B8252,Returns!$A$3:$B$802,2,0)),"No")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VLOOKUP(M8253,People!$A$2:$B$5,2,0)</f>
        <v>Kelly Williams</v>
      </c>
      <c r="W8253" s="3" t="str">
        <f>IFERROR((VLOOKUP(B8253,Returns!$A$3:$B$802,2,0)),"No")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VLOOKUP(M8254,People!$A$2:$B$5,2,0)</f>
        <v>Kelly Williams</v>
      </c>
      <c r="W8254" s="3" t="str">
        <f>IFERROR((VLOOKUP(B8254,Returns!$A$3:$B$802,2,0)),"No")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VLOOKUP(M8255,People!$A$2:$B$5,2,0)</f>
        <v>Anna Andreadi</v>
      </c>
      <c r="W8255" s="3" t="str">
        <f>IFERROR((VLOOKUP(B8255,Returns!$A$3:$B$802,2,0)),"No")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VLOOKUP(M8256,People!$A$2:$B$5,2,0)</f>
        <v>Anna Andreadi</v>
      </c>
      <c r="W8256" s="3" t="str">
        <f>IFERROR((VLOOKUP(B8256,Returns!$A$3:$B$802,2,0)),"No")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VLOOKUP(M8257,People!$A$2:$B$5,2,0)</f>
        <v>Anna Andreadi</v>
      </c>
      <c r="W8257" s="3" t="str">
        <f>IFERROR((VLOOKUP(B8257,Returns!$A$3:$B$802,2,0)),"No")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VLOOKUP(M8258,People!$A$2:$B$5,2,0)</f>
        <v>Anna Andreadi</v>
      </c>
      <c r="W8258" s="3" t="str">
        <f>IFERROR((VLOOKUP(B8258,Returns!$A$3:$B$802,2,0)),"No")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VLOOKUP(M8259,People!$A$2:$B$5,2,0)</f>
        <v>Anna Andreadi</v>
      </c>
      <c r="W8259" s="3" t="str">
        <f>IFERROR((VLOOKUP(B8259,Returns!$A$3:$B$802,2,0)),"No")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VLOOKUP(M8260,People!$A$2:$B$5,2,0)</f>
        <v>Anna Andreadi</v>
      </c>
      <c r="W8260" s="3" t="str">
        <f>IFERROR((VLOOKUP(B8260,Returns!$A$3:$B$802,2,0)),"No")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VLOOKUP(M8261,People!$A$2:$B$5,2,0)</f>
        <v>Kelly Williams</v>
      </c>
      <c r="W8261" s="3" t="str">
        <f>IFERROR((VLOOKUP(B8261,Returns!$A$3:$B$802,2,0)),"No")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VLOOKUP(M8262,People!$A$2:$B$5,2,0)</f>
        <v>Kelly Williams</v>
      </c>
      <c r="W8262" s="3" t="str">
        <f>IFERROR((VLOOKUP(B8262,Returns!$A$3:$B$802,2,0)),"No")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VLOOKUP(M8263,People!$A$2:$B$5,2,0)</f>
        <v>Kelly Williams</v>
      </c>
      <c r="W8263" s="3" t="str">
        <f>IFERROR((VLOOKUP(B8263,Returns!$A$3:$B$802,2,0)),"No")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VLOOKUP(M8264,People!$A$2:$B$5,2,0)</f>
        <v>Cassandra Brandow</v>
      </c>
      <c r="W8264" s="3" t="str">
        <f>IFERROR((VLOOKUP(B8264,Returns!$A$3:$B$802,2,0)),"No")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VLOOKUP(M8265,People!$A$2:$B$5,2,0)</f>
        <v>Cassandra Brandow</v>
      </c>
      <c r="W8265" s="3" t="str">
        <f>IFERROR((VLOOKUP(B8265,Returns!$A$3:$B$802,2,0)),"No")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VLOOKUP(M8266,People!$A$2:$B$5,2,0)</f>
        <v>Chuck Magee</v>
      </c>
      <c r="W8266" s="3" t="str">
        <f>IFERROR((VLOOKUP(B8266,Returns!$A$3:$B$802,2,0)),"No")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VLOOKUP(M8267,People!$A$2:$B$5,2,0)</f>
        <v>Chuck Magee</v>
      </c>
      <c r="W8267" s="3" t="str">
        <f>IFERROR((VLOOKUP(B8267,Returns!$A$3:$B$802,2,0)),"No")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VLOOKUP(M8268,People!$A$2:$B$5,2,0)</f>
        <v>Chuck Magee</v>
      </c>
      <c r="W8268" s="3" t="str">
        <f>IFERROR((VLOOKUP(B8268,Returns!$A$3:$B$802,2,0)),"No")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VLOOKUP(M8269,People!$A$2:$B$5,2,0)</f>
        <v>Kelly Williams</v>
      </c>
      <c r="W8269" s="3" t="str">
        <f>IFERROR((VLOOKUP(B8269,Returns!$A$3:$B$802,2,0)),"No")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VLOOKUP(M8270,People!$A$2:$B$5,2,0)</f>
        <v>Kelly Williams</v>
      </c>
      <c r="W8270" s="3" t="str">
        <f>IFERROR((VLOOKUP(B8270,Returns!$A$3:$B$802,2,0)),"No")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VLOOKUP(M8271,People!$A$2:$B$5,2,0)</f>
        <v>Kelly Williams</v>
      </c>
      <c r="W8271" s="3" t="str">
        <f>IFERROR((VLOOKUP(B8271,Returns!$A$3:$B$802,2,0)),"No")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VLOOKUP(M8272,People!$A$2:$B$5,2,0)</f>
        <v>Kelly Williams</v>
      </c>
      <c r="W8272" s="3" t="str">
        <f>IFERROR((VLOOKUP(B8272,Returns!$A$3:$B$802,2,0)),"No")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VLOOKUP(M8273,People!$A$2:$B$5,2,0)</f>
        <v>Chuck Magee</v>
      </c>
      <c r="W8273" s="3" t="str">
        <f>IFERROR((VLOOKUP(B8273,Returns!$A$3:$B$802,2,0)),"No")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VLOOKUP(M8274,People!$A$2:$B$5,2,0)</f>
        <v>Anna Andreadi</v>
      </c>
      <c r="W8274" s="3" t="str">
        <f>IFERROR((VLOOKUP(B8274,Returns!$A$3:$B$802,2,0)),"No")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VLOOKUP(M8275,People!$A$2:$B$5,2,0)</f>
        <v>Chuck Magee</v>
      </c>
      <c r="W8275" s="3" t="str">
        <f>IFERROR((VLOOKUP(B8275,Returns!$A$3:$B$802,2,0)),"No")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VLOOKUP(M8276,People!$A$2:$B$5,2,0)</f>
        <v>Chuck Magee</v>
      </c>
      <c r="W8276" s="3" t="str">
        <f>IFERROR((VLOOKUP(B8276,Returns!$A$3:$B$802,2,0)),"No")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VLOOKUP(M8277,People!$A$2:$B$5,2,0)</f>
        <v>Chuck Magee</v>
      </c>
      <c r="W8277" s="3" t="str">
        <f>IFERROR((VLOOKUP(B8277,Returns!$A$3:$B$802,2,0)),"No")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VLOOKUP(M8278,People!$A$2:$B$5,2,0)</f>
        <v>Cassandra Brandow</v>
      </c>
      <c r="W8278" s="3" t="str">
        <f>IFERROR((VLOOKUP(B8278,Returns!$A$3:$B$802,2,0)),"No")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VLOOKUP(M8279,People!$A$2:$B$5,2,0)</f>
        <v>Cassandra Brandow</v>
      </c>
      <c r="W8279" s="3" t="str">
        <f>IFERROR((VLOOKUP(B8279,Returns!$A$3:$B$802,2,0)),"No")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VLOOKUP(M8280,People!$A$2:$B$5,2,0)</f>
        <v>Cassandra Brandow</v>
      </c>
      <c r="W8280" s="3" t="str">
        <f>IFERROR((VLOOKUP(B8280,Returns!$A$3:$B$802,2,0)),"No")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VLOOKUP(M8281,People!$A$2:$B$5,2,0)</f>
        <v>Cassandra Brandow</v>
      </c>
      <c r="W8281" s="3" t="str">
        <f>IFERROR((VLOOKUP(B8281,Returns!$A$3:$B$802,2,0)),"No")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VLOOKUP(M8282,People!$A$2:$B$5,2,0)</f>
        <v>Cassandra Brandow</v>
      </c>
      <c r="W8282" s="3" t="str">
        <f>IFERROR((VLOOKUP(B8282,Returns!$A$3:$B$802,2,0)),"No")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VLOOKUP(M8283,People!$A$2:$B$5,2,0)</f>
        <v>Cassandra Brandow</v>
      </c>
      <c r="W8283" s="3" t="str">
        <f>IFERROR((VLOOKUP(B8283,Returns!$A$3:$B$802,2,0)),"No")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VLOOKUP(M8284,People!$A$2:$B$5,2,0)</f>
        <v>Kelly Williams</v>
      </c>
      <c r="W8284" s="3" t="str">
        <f>IFERROR((VLOOKUP(B8284,Returns!$A$3:$B$802,2,0)),"No")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VLOOKUP(M8285,People!$A$2:$B$5,2,0)</f>
        <v>Kelly Williams</v>
      </c>
      <c r="W8285" s="3" t="str">
        <f>IFERROR((VLOOKUP(B8285,Returns!$A$3:$B$802,2,0)),"No")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VLOOKUP(M8286,People!$A$2:$B$5,2,0)</f>
        <v>Kelly Williams</v>
      </c>
      <c r="W8286" s="3" t="str">
        <f>IFERROR((VLOOKUP(B8286,Returns!$A$3:$B$802,2,0)),"No")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VLOOKUP(M8287,People!$A$2:$B$5,2,0)</f>
        <v>Kelly Williams</v>
      </c>
      <c r="W8287" s="3" t="str">
        <f>IFERROR((VLOOKUP(B8287,Returns!$A$3:$B$802,2,0)),"No")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VLOOKUP(M8288,People!$A$2:$B$5,2,0)</f>
        <v>Cassandra Brandow</v>
      </c>
      <c r="W8288" s="3" t="str">
        <f>IFERROR((VLOOKUP(B8288,Returns!$A$3:$B$802,2,0)),"No")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VLOOKUP(M8289,People!$A$2:$B$5,2,0)</f>
        <v>Cassandra Brandow</v>
      </c>
      <c r="W8289" s="3" t="str">
        <f>IFERROR((VLOOKUP(B8289,Returns!$A$3:$B$802,2,0)),"No")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VLOOKUP(M8290,People!$A$2:$B$5,2,0)</f>
        <v>Cassandra Brandow</v>
      </c>
      <c r="W8290" s="3" t="str">
        <f>IFERROR((VLOOKUP(B8290,Returns!$A$3:$B$802,2,0)),"No")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VLOOKUP(M8291,People!$A$2:$B$5,2,0)</f>
        <v>Cassandra Brandow</v>
      </c>
      <c r="W8291" s="3" t="str">
        <f>IFERROR((VLOOKUP(B8291,Returns!$A$3:$B$802,2,0)),"No")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VLOOKUP(M8292,People!$A$2:$B$5,2,0)</f>
        <v>Cassandra Brandow</v>
      </c>
      <c r="W8292" s="3" t="str">
        <f>IFERROR((VLOOKUP(B8292,Returns!$A$3:$B$802,2,0)),"No")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VLOOKUP(M8293,People!$A$2:$B$5,2,0)</f>
        <v>Cassandra Brandow</v>
      </c>
      <c r="W8293" s="3" t="str">
        <f>IFERROR((VLOOKUP(B8293,Returns!$A$3:$B$802,2,0)),"No")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VLOOKUP(M8294,People!$A$2:$B$5,2,0)</f>
        <v>Chuck Magee</v>
      </c>
      <c r="W8294" s="3" t="str">
        <f>IFERROR((VLOOKUP(B8294,Returns!$A$3:$B$802,2,0)),"No")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VLOOKUP(M8295,People!$A$2:$B$5,2,0)</f>
        <v>Anna Andreadi</v>
      </c>
      <c r="W8295" s="3" t="str">
        <f>IFERROR((VLOOKUP(B8295,Returns!$A$3:$B$802,2,0)),"No")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VLOOKUP(M8296,People!$A$2:$B$5,2,0)</f>
        <v>Chuck Magee</v>
      </c>
      <c r="W8296" s="3" t="str">
        <f>IFERROR((VLOOKUP(B8296,Returns!$A$3:$B$802,2,0)),"No")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VLOOKUP(M8297,People!$A$2:$B$5,2,0)</f>
        <v>Cassandra Brandow</v>
      </c>
      <c r="W8297" s="3" t="str">
        <f>IFERROR((VLOOKUP(B8297,Returns!$A$3:$B$802,2,0)),"No")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VLOOKUP(M8298,People!$A$2:$B$5,2,0)</f>
        <v>Cassandra Brandow</v>
      </c>
      <c r="W8298" s="3" t="str">
        <f>IFERROR((VLOOKUP(B8298,Returns!$A$3:$B$802,2,0)),"No")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VLOOKUP(M8299,People!$A$2:$B$5,2,0)</f>
        <v>Cassandra Brandow</v>
      </c>
      <c r="W8299" s="3" t="str">
        <f>IFERROR((VLOOKUP(B8299,Returns!$A$3:$B$802,2,0)),"No")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VLOOKUP(M8300,People!$A$2:$B$5,2,0)</f>
        <v>Cassandra Brandow</v>
      </c>
      <c r="W8300" s="3" t="str">
        <f>IFERROR((VLOOKUP(B8300,Returns!$A$3:$B$802,2,0)),"No")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VLOOKUP(M8301,People!$A$2:$B$5,2,0)</f>
        <v>Anna Andreadi</v>
      </c>
      <c r="W8301" s="3" t="str">
        <f>IFERROR((VLOOKUP(B8301,Returns!$A$3:$B$802,2,0)),"No")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VLOOKUP(M8302,People!$A$2:$B$5,2,0)</f>
        <v>Kelly Williams</v>
      </c>
      <c r="W8302" s="3" t="str">
        <f>IFERROR((VLOOKUP(B8302,Returns!$A$3:$B$802,2,0)),"No")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VLOOKUP(M8303,People!$A$2:$B$5,2,0)</f>
        <v>Anna Andreadi</v>
      </c>
      <c r="W8303" s="3" t="str">
        <f>IFERROR((VLOOKUP(B8303,Returns!$A$3:$B$802,2,0)),"No")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VLOOKUP(M8304,People!$A$2:$B$5,2,0)</f>
        <v>Anna Andreadi</v>
      </c>
      <c r="W8304" s="3" t="str">
        <f>IFERROR((VLOOKUP(B8304,Returns!$A$3:$B$802,2,0)),"No")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VLOOKUP(M8305,People!$A$2:$B$5,2,0)</f>
        <v>Anna Andreadi</v>
      </c>
      <c r="W8305" s="3" t="str">
        <f>IFERROR((VLOOKUP(B8305,Returns!$A$3:$B$802,2,0)),"No")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VLOOKUP(M8306,People!$A$2:$B$5,2,0)</f>
        <v>Anna Andreadi</v>
      </c>
      <c r="W8306" s="3" t="str">
        <f>IFERROR((VLOOKUP(B8306,Returns!$A$3:$B$802,2,0)),"No")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VLOOKUP(M8307,People!$A$2:$B$5,2,0)</f>
        <v>Kelly Williams</v>
      </c>
      <c r="W8307" s="3" t="str">
        <f>IFERROR((VLOOKUP(B8307,Returns!$A$3:$B$802,2,0)),"No")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VLOOKUP(M8308,People!$A$2:$B$5,2,0)</f>
        <v>Kelly Williams</v>
      </c>
      <c r="W8308" s="3" t="str">
        <f>IFERROR((VLOOKUP(B8308,Returns!$A$3:$B$802,2,0)),"No")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VLOOKUP(M8309,People!$A$2:$B$5,2,0)</f>
        <v>Kelly Williams</v>
      </c>
      <c r="W8309" s="3" t="str">
        <f>IFERROR((VLOOKUP(B8309,Returns!$A$3:$B$802,2,0)),"No")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VLOOKUP(M8310,People!$A$2:$B$5,2,0)</f>
        <v>Anna Andreadi</v>
      </c>
      <c r="W8310" s="3" t="str">
        <f>IFERROR((VLOOKUP(B8310,Returns!$A$3:$B$802,2,0)),"No")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VLOOKUP(M8311,People!$A$2:$B$5,2,0)</f>
        <v>Kelly Williams</v>
      </c>
      <c r="W8311" s="3" t="str">
        <f>IFERROR((VLOOKUP(B8311,Returns!$A$3:$B$802,2,0)),"No")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VLOOKUP(M8312,People!$A$2:$B$5,2,0)</f>
        <v>Kelly Williams</v>
      </c>
      <c r="W8312" s="3" t="str">
        <f>IFERROR((VLOOKUP(B8312,Returns!$A$3:$B$802,2,0)),"No")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VLOOKUP(M8313,People!$A$2:$B$5,2,0)</f>
        <v>Cassandra Brandow</v>
      </c>
      <c r="W8313" s="3" t="str">
        <f>IFERROR((VLOOKUP(B8313,Returns!$A$3:$B$802,2,0)),"No")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VLOOKUP(M8314,People!$A$2:$B$5,2,0)</f>
        <v>Cassandra Brandow</v>
      </c>
      <c r="W8314" s="3" t="str">
        <f>IFERROR((VLOOKUP(B8314,Returns!$A$3:$B$802,2,0)),"No")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VLOOKUP(M8315,People!$A$2:$B$5,2,0)</f>
        <v>Kelly Williams</v>
      </c>
      <c r="W8315" s="3" t="str">
        <f>IFERROR((VLOOKUP(B8315,Returns!$A$3:$B$802,2,0)),"No")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VLOOKUP(M8316,People!$A$2:$B$5,2,0)</f>
        <v>Kelly Williams</v>
      </c>
      <c r="W8316" s="3" t="str">
        <f>IFERROR((VLOOKUP(B8316,Returns!$A$3:$B$802,2,0)),"No")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VLOOKUP(M8317,People!$A$2:$B$5,2,0)</f>
        <v>Kelly Williams</v>
      </c>
      <c r="W8317" s="3" t="str">
        <f>IFERROR((VLOOKUP(B8317,Returns!$A$3:$B$802,2,0)),"No")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VLOOKUP(M8318,People!$A$2:$B$5,2,0)</f>
        <v>Kelly Williams</v>
      </c>
      <c r="W8318" s="3" t="str">
        <f>IFERROR((VLOOKUP(B8318,Returns!$A$3:$B$802,2,0)),"No")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VLOOKUP(M8319,People!$A$2:$B$5,2,0)</f>
        <v>Cassandra Brandow</v>
      </c>
      <c r="W8319" s="3" t="str">
        <f>IFERROR((VLOOKUP(B8319,Returns!$A$3:$B$802,2,0)),"No")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VLOOKUP(M8320,People!$A$2:$B$5,2,0)</f>
        <v>Cassandra Brandow</v>
      </c>
      <c r="W8320" s="3" t="str">
        <f>IFERROR((VLOOKUP(B8320,Returns!$A$3:$B$802,2,0)),"No")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VLOOKUP(M8321,People!$A$2:$B$5,2,0)</f>
        <v>Chuck Magee</v>
      </c>
      <c r="W8321" s="3" t="str">
        <f>IFERROR((VLOOKUP(B8321,Returns!$A$3:$B$802,2,0)),"No")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VLOOKUP(M8322,People!$A$2:$B$5,2,0)</f>
        <v>Kelly Williams</v>
      </c>
      <c r="W8322" s="3" t="str">
        <f>IFERROR((VLOOKUP(B8322,Returns!$A$3:$B$802,2,0)),"No")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VLOOKUP(M8323,People!$A$2:$B$5,2,0)</f>
        <v>Kelly Williams</v>
      </c>
      <c r="W8323" s="3" t="str">
        <f>IFERROR((VLOOKUP(B8323,Returns!$A$3:$B$802,2,0)),"No")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VLOOKUP(M8324,People!$A$2:$B$5,2,0)</f>
        <v>Chuck Magee</v>
      </c>
      <c r="W8324" s="3" t="str">
        <f>IFERROR((VLOOKUP(B8324,Returns!$A$3:$B$802,2,0)),"No")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VLOOKUP(M8325,People!$A$2:$B$5,2,0)</f>
        <v>Chuck Magee</v>
      </c>
      <c r="W8325" s="3" t="str">
        <f>IFERROR((VLOOKUP(B8325,Returns!$A$3:$B$802,2,0)),"No")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VLOOKUP(M8326,People!$A$2:$B$5,2,0)</f>
        <v>Cassandra Brandow</v>
      </c>
      <c r="W8326" s="3" t="str">
        <f>IFERROR((VLOOKUP(B8326,Returns!$A$3:$B$802,2,0)),"No")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VLOOKUP(M8327,People!$A$2:$B$5,2,0)</f>
        <v>Cassandra Brandow</v>
      </c>
      <c r="W8327" s="3" t="str">
        <f>IFERROR((VLOOKUP(B8327,Returns!$A$3:$B$802,2,0)),"No")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VLOOKUP(M8328,People!$A$2:$B$5,2,0)</f>
        <v>Kelly Williams</v>
      </c>
      <c r="W8328" s="3" t="str">
        <f>IFERROR((VLOOKUP(B8328,Returns!$A$3:$B$802,2,0)),"No")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VLOOKUP(M8329,People!$A$2:$B$5,2,0)</f>
        <v>Kelly Williams</v>
      </c>
      <c r="W8329" s="3" t="str">
        <f>IFERROR((VLOOKUP(B8329,Returns!$A$3:$B$802,2,0)),"No")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VLOOKUP(M8330,People!$A$2:$B$5,2,0)</f>
        <v>Chuck Magee</v>
      </c>
      <c r="W8330" s="3" t="str">
        <f>IFERROR((VLOOKUP(B8330,Returns!$A$3:$B$802,2,0)),"No")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VLOOKUP(M8331,People!$A$2:$B$5,2,0)</f>
        <v>Chuck Magee</v>
      </c>
      <c r="W8331" s="3" t="str">
        <f>IFERROR((VLOOKUP(B8331,Returns!$A$3:$B$802,2,0)),"No")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VLOOKUP(M8332,People!$A$2:$B$5,2,0)</f>
        <v>Chuck Magee</v>
      </c>
      <c r="W8332" s="3" t="str">
        <f>IFERROR((VLOOKUP(B8332,Returns!$A$3:$B$802,2,0)),"No")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VLOOKUP(M8333,People!$A$2:$B$5,2,0)</f>
        <v>Chuck Magee</v>
      </c>
      <c r="W8333" s="3" t="str">
        <f>IFERROR((VLOOKUP(B8333,Returns!$A$3:$B$802,2,0)),"No")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VLOOKUP(M8334,People!$A$2:$B$5,2,0)</f>
        <v>Chuck Magee</v>
      </c>
      <c r="W8334" s="3" t="str">
        <f>IFERROR((VLOOKUP(B8334,Returns!$A$3:$B$802,2,0)),"No")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VLOOKUP(M8335,People!$A$2:$B$5,2,0)</f>
        <v>Chuck Magee</v>
      </c>
      <c r="W8335" s="3" t="str">
        <f>IFERROR((VLOOKUP(B8335,Returns!$A$3:$B$802,2,0)),"No")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VLOOKUP(M8336,People!$A$2:$B$5,2,0)</f>
        <v>Chuck Magee</v>
      </c>
      <c r="W8336" s="3" t="str">
        <f>IFERROR((VLOOKUP(B8336,Returns!$A$3:$B$802,2,0)),"No")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VLOOKUP(M8337,People!$A$2:$B$5,2,0)</f>
        <v>Chuck Magee</v>
      </c>
      <c r="W8337" s="3" t="str">
        <f>IFERROR((VLOOKUP(B8337,Returns!$A$3:$B$802,2,0)),"No")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VLOOKUP(M8338,People!$A$2:$B$5,2,0)</f>
        <v>Cassandra Brandow</v>
      </c>
      <c r="W8338" s="3" t="str">
        <f>IFERROR((VLOOKUP(B8338,Returns!$A$3:$B$802,2,0)),"No")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VLOOKUP(M8339,People!$A$2:$B$5,2,0)</f>
        <v>Cassandra Brandow</v>
      </c>
      <c r="W8339" s="3" t="str">
        <f>IFERROR((VLOOKUP(B8339,Returns!$A$3:$B$802,2,0)),"No")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VLOOKUP(M8340,People!$A$2:$B$5,2,0)</f>
        <v>Cassandra Brandow</v>
      </c>
      <c r="W8340" s="3" t="str">
        <f>IFERROR((VLOOKUP(B8340,Returns!$A$3:$B$802,2,0)),"No")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VLOOKUP(M8341,People!$A$2:$B$5,2,0)</f>
        <v>Anna Andreadi</v>
      </c>
      <c r="W8341" s="3" t="str">
        <f>IFERROR((VLOOKUP(B8341,Returns!$A$3:$B$802,2,0)),"No")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VLOOKUP(M8342,People!$A$2:$B$5,2,0)</f>
        <v>Cassandra Brandow</v>
      </c>
      <c r="W8342" s="3" t="str">
        <f>IFERROR((VLOOKUP(B8342,Returns!$A$3:$B$802,2,0)),"No")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VLOOKUP(M8343,People!$A$2:$B$5,2,0)</f>
        <v>Anna Andreadi</v>
      </c>
      <c r="W8343" s="3" t="str">
        <f>IFERROR((VLOOKUP(B8343,Returns!$A$3:$B$802,2,0)),"No")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VLOOKUP(M8344,People!$A$2:$B$5,2,0)</f>
        <v>Cassandra Brandow</v>
      </c>
      <c r="W8344" s="3" t="str">
        <f>IFERROR((VLOOKUP(B8344,Returns!$A$3:$B$802,2,0)),"No")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VLOOKUP(M8345,People!$A$2:$B$5,2,0)</f>
        <v>Cassandra Brandow</v>
      </c>
      <c r="W8345" s="3" t="str">
        <f>IFERROR((VLOOKUP(B8345,Returns!$A$3:$B$802,2,0)),"No")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VLOOKUP(M8346,People!$A$2:$B$5,2,0)</f>
        <v>Cassandra Brandow</v>
      </c>
      <c r="W8346" s="3" t="str">
        <f>IFERROR((VLOOKUP(B8346,Returns!$A$3:$B$802,2,0)),"No")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VLOOKUP(M8347,People!$A$2:$B$5,2,0)</f>
        <v>Cassandra Brandow</v>
      </c>
      <c r="W8347" s="3" t="str">
        <f>IFERROR((VLOOKUP(B8347,Returns!$A$3:$B$802,2,0)),"No")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VLOOKUP(M8348,People!$A$2:$B$5,2,0)</f>
        <v>Chuck Magee</v>
      </c>
      <c r="W8348" s="3" t="str">
        <f>IFERROR((VLOOKUP(B8348,Returns!$A$3:$B$802,2,0)),"No")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VLOOKUP(M8349,People!$A$2:$B$5,2,0)</f>
        <v>Chuck Magee</v>
      </c>
      <c r="W8349" s="3" t="str">
        <f>IFERROR((VLOOKUP(B8349,Returns!$A$3:$B$802,2,0)),"No")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VLOOKUP(M8350,People!$A$2:$B$5,2,0)</f>
        <v>Chuck Magee</v>
      </c>
      <c r="W8350" s="3" t="str">
        <f>IFERROR((VLOOKUP(B8350,Returns!$A$3:$B$802,2,0)),"No")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VLOOKUP(M8351,People!$A$2:$B$5,2,0)</f>
        <v>Chuck Magee</v>
      </c>
      <c r="W8351" s="3" t="str">
        <f>IFERROR((VLOOKUP(B8351,Returns!$A$3:$B$802,2,0)),"No")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VLOOKUP(M8352,People!$A$2:$B$5,2,0)</f>
        <v>Chuck Magee</v>
      </c>
      <c r="W8352" s="3" t="str">
        <f>IFERROR((VLOOKUP(B8352,Returns!$A$3:$B$802,2,0)),"No")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VLOOKUP(M8353,People!$A$2:$B$5,2,0)</f>
        <v>Chuck Magee</v>
      </c>
      <c r="W8353" s="3" t="str">
        <f>IFERROR((VLOOKUP(B8353,Returns!$A$3:$B$802,2,0)),"No")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VLOOKUP(M8354,People!$A$2:$B$5,2,0)</f>
        <v>Chuck Magee</v>
      </c>
      <c r="W8354" s="3" t="str">
        <f>IFERROR((VLOOKUP(B8354,Returns!$A$3:$B$802,2,0)),"No")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VLOOKUP(M8355,People!$A$2:$B$5,2,0)</f>
        <v>Chuck Magee</v>
      </c>
      <c r="W8355" s="3" t="str">
        <f>IFERROR((VLOOKUP(B8355,Returns!$A$3:$B$802,2,0)),"No")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VLOOKUP(M8356,People!$A$2:$B$5,2,0)</f>
        <v>Chuck Magee</v>
      </c>
      <c r="W8356" s="3" t="str">
        <f>IFERROR((VLOOKUP(B8356,Returns!$A$3:$B$802,2,0)),"No")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VLOOKUP(M8357,People!$A$2:$B$5,2,0)</f>
        <v>Chuck Magee</v>
      </c>
      <c r="W8357" s="3" t="str">
        <f>IFERROR((VLOOKUP(B8357,Returns!$A$3:$B$802,2,0)),"No")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VLOOKUP(M8358,People!$A$2:$B$5,2,0)</f>
        <v>Cassandra Brandow</v>
      </c>
      <c r="W8358" s="3" t="str">
        <f>IFERROR((VLOOKUP(B8358,Returns!$A$3:$B$802,2,0)),"No")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VLOOKUP(M8359,People!$A$2:$B$5,2,0)</f>
        <v>Anna Andreadi</v>
      </c>
      <c r="W8359" s="3" t="str">
        <f>IFERROR((VLOOKUP(B8359,Returns!$A$3:$B$802,2,0)),"No")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VLOOKUP(M8360,People!$A$2:$B$5,2,0)</f>
        <v>Anna Andreadi</v>
      </c>
      <c r="W8360" s="3" t="str">
        <f>IFERROR((VLOOKUP(B8360,Returns!$A$3:$B$802,2,0)),"No")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VLOOKUP(M8361,People!$A$2:$B$5,2,0)</f>
        <v>Anna Andreadi</v>
      </c>
      <c r="W8361" s="3" t="str">
        <f>IFERROR((VLOOKUP(B8361,Returns!$A$3:$B$802,2,0)),"No")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VLOOKUP(M8362,People!$A$2:$B$5,2,0)</f>
        <v>Kelly Williams</v>
      </c>
      <c r="W8362" s="3" t="str">
        <f>IFERROR((VLOOKUP(B8362,Returns!$A$3:$B$802,2,0)),"No")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VLOOKUP(M8363,People!$A$2:$B$5,2,0)</f>
        <v>Kelly Williams</v>
      </c>
      <c r="W8363" s="3" t="str">
        <f>IFERROR((VLOOKUP(B8363,Returns!$A$3:$B$802,2,0)),"No")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VLOOKUP(M8364,People!$A$2:$B$5,2,0)</f>
        <v>Kelly Williams</v>
      </c>
      <c r="W8364" s="3" t="str">
        <f>IFERROR((VLOOKUP(B8364,Returns!$A$3:$B$802,2,0)),"No")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VLOOKUP(M8365,People!$A$2:$B$5,2,0)</f>
        <v>Kelly Williams</v>
      </c>
      <c r="W8365" s="3" t="str">
        <f>IFERROR((VLOOKUP(B8365,Returns!$A$3:$B$802,2,0)),"No")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VLOOKUP(M8366,People!$A$2:$B$5,2,0)</f>
        <v>Cassandra Brandow</v>
      </c>
      <c r="W8366" s="3" t="str">
        <f>IFERROR((VLOOKUP(B8366,Returns!$A$3:$B$802,2,0)),"No")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VLOOKUP(M8367,People!$A$2:$B$5,2,0)</f>
        <v>Anna Andreadi</v>
      </c>
      <c r="W8367" s="3" t="str">
        <f>IFERROR((VLOOKUP(B8367,Returns!$A$3:$B$802,2,0)),"No")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VLOOKUP(M8368,People!$A$2:$B$5,2,0)</f>
        <v>Anna Andreadi</v>
      </c>
      <c r="W8368" s="3" t="str">
        <f>IFERROR((VLOOKUP(B8368,Returns!$A$3:$B$802,2,0)),"No")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VLOOKUP(M8369,People!$A$2:$B$5,2,0)</f>
        <v>Anna Andreadi</v>
      </c>
      <c r="W8369" s="3" t="str">
        <f>IFERROR((VLOOKUP(B8369,Returns!$A$3:$B$802,2,0)),"No")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VLOOKUP(M8370,People!$A$2:$B$5,2,0)</f>
        <v>Anna Andreadi</v>
      </c>
      <c r="W8370" s="3" t="str">
        <f>IFERROR((VLOOKUP(B8370,Returns!$A$3:$B$802,2,0)),"No")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VLOOKUP(M8371,People!$A$2:$B$5,2,0)</f>
        <v>Anna Andreadi</v>
      </c>
      <c r="W8371" s="3" t="str">
        <f>IFERROR((VLOOKUP(B8371,Returns!$A$3:$B$802,2,0)),"No")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VLOOKUP(M8372,People!$A$2:$B$5,2,0)</f>
        <v>Anna Andreadi</v>
      </c>
      <c r="W8372" s="3" t="str">
        <f>IFERROR((VLOOKUP(B8372,Returns!$A$3:$B$802,2,0)),"No")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VLOOKUP(M8373,People!$A$2:$B$5,2,0)</f>
        <v>Kelly Williams</v>
      </c>
      <c r="W8373" s="3" t="str">
        <f>IFERROR((VLOOKUP(B8373,Returns!$A$3:$B$802,2,0)),"No")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VLOOKUP(M8374,People!$A$2:$B$5,2,0)</f>
        <v>Anna Andreadi</v>
      </c>
      <c r="W8374" s="3" t="str">
        <f>IFERROR((VLOOKUP(B8374,Returns!$A$3:$B$802,2,0)),"No")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VLOOKUP(M8375,People!$A$2:$B$5,2,0)</f>
        <v>Anna Andreadi</v>
      </c>
      <c r="W8375" s="3" t="str">
        <f>IFERROR((VLOOKUP(B8375,Returns!$A$3:$B$802,2,0)),"No")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VLOOKUP(M8376,People!$A$2:$B$5,2,0)</f>
        <v>Anna Andreadi</v>
      </c>
      <c r="W8376" s="3" t="str">
        <f>IFERROR((VLOOKUP(B8376,Returns!$A$3:$B$802,2,0)),"No")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VLOOKUP(M8377,People!$A$2:$B$5,2,0)</f>
        <v>Anna Andreadi</v>
      </c>
      <c r="W8377" s="3" t="str">
        <f>IFERROR((VLOOKUP(B8377,Returns!$A$3:$B$802,2,0)),"No")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VLOOKUP(M8378,People!$A$2:$B$5,2,0)</f>
        <v>Cassandra Brandow</v>
      </c>
      <c r="W8378" s="3" t="str">
        <f>IFERROR((VLOOKUP(B8378,Returns!$A$3:$B$802,2,0)),"No")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VLOOKUP(M8379,People!$A$2:$B$5,2,0)</f>
        <v>Kelly Williams</v>
      </c>
      <c r="W8379" s="3" t="str">
        <f>IFERROR((VLOOKUP(B8379,Returns!$A$3:$B$802,2,0)),"No")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VLOOKUP(M8380,People!$A$2:$B$5,2,0)</f>
        <v>Kelly Williams</v>
      </c>
      <c r="W8380" s="3" t="str">
        <f>IFERROR((VLOOKUP(B8380,Returns!$A$3:$B$802,2,0)),"No")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VLOOKUP(M8381,People!$A$2:$B$5,2,0)</f>
        <v>Kelly Williams</v>
      </c>
      <c r="W8381" s="3" t="str">
        <f>IFERROR((VLOOKUP(B8381,Returns!$A$3:$B$802,2,0)),"No")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VLOOKUP(M8382,People!$A$2:$B$5,2,0)</f>
        <v>Kelly Williams</v>
      </c>
      <c r="W8382" s="3" t="str">
        <f>IFERROR((VLOOKUP(B8382,Returns!$A$3:$B$802,2,0)),"No")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VLOOKUP(M8383,People!$A$2:$B$5,2,0)</f>
        <v>Anna Andreadi</v>
      </c>
      <c r="W8383" s="3" t="str">
        <f>IFERROR((VLOOKUP(B8383,Returns!$A$3:$B$802,2,0)),"No")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VLOOKUP(M8384,People!$A$2:$B$5,2,0)</f>
        <v>Kelly Williams</v>
      </c>
      <c r="W8384" s="3" t="str">
        <f>IFERROR((VLOOKUP(B8384,Returns!$A$3:$B$802,2,0)),"No")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VLOOKUP(M8385,People!$A$2:$B$5,2,0)</f>
        <v>Chuck Magee</v>
      </c>
      <c r="W8385" s="3" t="str">
        <f>IFERROR((VLOOKUP(B8385,Returns!$A$3:$B$802,2,0)),"No")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VLOOKUP(M8386,People!$A$2:$B$5,2,0)</f>
        <v>Chuck Magee</v>
      </c>
      <c r="W8386" s="3" t="str">
        <f>IFERROR((VLOOKUP(B8386,Returns!$A$3:$B$802,2,0)),"No")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VLOOKUP(M8387,People!$A$2:$B$5,2,0)</f>
        <v>Anna Andreadi</v>
      </c>
      <c r="W8387" s="3" t="str">
        <f>IFERROR((VLOOKUP(B8387,Returns!$A$3:$B$802,2,0)),"No")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VLOOKUP(M8388,People!$A$2:$B$5,2,0)</f>
        <v>Chuck Magee</v>
      </c>
      <c r="W8388" s="3" t="str">
        <f>IFERROR((VLOOKUP(B8388,Returns!$A$3:$B$802,2,0)),"No")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VLOOKUP(M8389,People!$A$2:$B$5,2,0)</f>
        <v>Chuck Magee</v>
      </c>
      <c r="W8389" s="3" t="str">
        <f>IFERROR((VLOOKUP(B8389,Returns!$A$3:$B$802,2,0)),"No")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VLOOKUP(M8390,People!$A$2:$B$5,2,0)</f>
        <v>Chuck Magee</v>
      </c>
      <c r="W8390" s="3" t="str">
        <f>IFERROR((VLOOKUP(B8390,Returns!$A$3:$B$802,2,0)),"No")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VLOOKUP(M8391,People!$A$2:$B$5,2,0)</f>
        <v>Chuck Magee</v>
      </c>
      <c r="W8391" s="3" t="str">
        <f>IFERROR((VLOOKUP(B8391,Returns!$A$3:$B$802,2,0)),"No")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VLOOKUP(M8392,People!$A$2:$B$5,2,0)</f>
        <v>Anna Andreadi</v>
      </c>
      <c r="W8392" s="3" t="str">
        <f>IFERROR((VLOOKUP(B8392,Returns!$A$3:$B$802,2,0)),"No")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VLOOKUP(M8393,People!$A$2:$B$5,2,0)</f>
        <v>Chuck Magee</v>
      </c>
      <c r="W8393" s="3" t="str">
        <f>IFERROR((VLOOKUP(B8393,Returns!$A$3:$B$802,2,0)),"No")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VLOOKUP(M8394,People!$A$2:$B$5,2,0)</f>
        <v>Chuck Magee</v>
      </c>
      <c r="W8394" s="3" t="str">
        <f>IFERROR((VLOOKUP(B8394,Returns!$A$3:$B$802,2,0)),"No")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VLOOKUP(M8395,People!$A$2:$B$5,2,0)</f>
        <v>Chuck Magee</v>
      </c>
      <c r="W8395" s="3" t="str">
        <f>IFERROR((VLOOKUP(B8395,Returns!$A$3:$B$802,2,0)),"No")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VLOOKUP(M8396,People!$A$2:$B$5,2,0)</f>
        <v>Chuck Magee</v>
      </c>
      <c r="W8396" s="3" t="str">
        <f>IFERROR((VLOOKUP(B8396,Returns!$A$3:$B$802,2,0)),"No")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VLOOKUP(M8397,People!$A$2:$B$5,2,0)</f>
        <v>Chuck Magee</v>
      </c>
      <c r="W8397" s="3" t="str">
        <f>IFERROR((VLOOKUP(B8397,Returns!$A$3:$B$802,2,0)),"No")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VLOOKUP(M8398,People!$A$2:$B$5,2,0)</f>
        <v>Cassandra Brandow</v>
      </c>
      <c r="W8398" s="3" t="str">
        <f>IFERROR((VLOOKUP(B8398,Returns!$A$3:$B$802,2,0)),"No")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VLOOKUP(M8399,People!$A$2:$B$5,2,0)</f>
        <v>Kelly Williams</v>
      </c>
      <c r="W8399" s="3" t="str">
        <f>IFERROR((VLOOKUP(B8399,Returns!$A$3:$B$802,2,0)),"No")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VLOOKUP(M8400,People!$A$2:$B$5,2,0)</f>
        <v>Chuck Magee</v>
      </c>
      <c r="W8400" s="3" t="str">
        <f>IFERROR((VLOOKUP(B8400,Returns!$A$3:$B$802,2,0)),"No")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VLOOKUP(M8401,People!$A$2:$B$5,2,0)</f>
        <v>Anna Andreadi</v>
      </c>
      <c r="W8401" s="3" t="str">
        <f>IFERROR((VLOOKUP(B8401,Returns!$A$3:$B$802,2,0)),"No")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VLOOKUP(M8402,People!$A$2:$B$5,2,0)</f>
        <v>Chuck Magee</v>
      </c>
      <c r="W8402" s="3" t="str">
        <f>IFERROR((VLOOKUP(B8402,Returns!$A$3:$B$802,2,0)),"No")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VLOOKUP(M8403,People!$A$2:$B$5,2,0)</f>
        <v>Chuck Magee</v>
      </c>
      <c r="W8403" s="3" t="str">
        <f>IFERROR((VLOOKUP(B8403,Returns!$A$3:$B$802,2,0)),"No")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VLOOKUP(M8404,People!$A$2:$B$5,2,0)</f>
        <v>Chuck Magee</v>
      </c>
      <c r="W8404" s="3" t="str">
        <f>IFERROR((VLOOKUP(B8404,Returns!$A$3:$B$802,2,0)),"No")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VLOOKUP(M8405,People!$A$2:$B$5,2,0)</f>
        <v>Anna Andreadi</v>
      </c>
      <c r="W8405" s="3" t="str">
        <f>IFERROR((VLOOKUP(B8405,Returns!$A$3:$B$802,2,0)),"No")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VLOOKUP(M8406,People!$A$2:$B$5,2,0)</f>
        <v>Chuck Magee</v>
      </c>
      <c r="W8406" s="3" t="str">
        <f>IFERROR((VLOOKUP(B8406,Returns!$A$3:$B$802,2,0)),"No")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VLOOKUP(M8407,People!$A$2:$B$5,2,0)</f>
        <v>Chuck Magee</v>
      </c>
      <c r="W8407" s="3" t="str">
        <f>IFERROR((VLOOKUP(B8407,Returns!$A$3:$B$802,2,0)),"No")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VLOOKUP(M8408,People!$A$2:$B$5,2,0)</f>
        <v>Chuck Magee</v>
      </c>
      <c r="W8408" s="3" t="str">
        <f>IFERROR((VLOOKUP(B8408,Returns!$A$3:$B$802,2,0)),"No")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VLOOKUP(M8409,People!$A$2:$B$5,2,0)</f>
        <v>Chuck Magee</v>
      </c>
      <c r="W8409" s="3" t="str">
        <f>IFERROR((VLOOKUP(B8409,Returns!$A$3:$B$802,2,0)),"No")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VLOOKUP(M8410,People!$A$2:$B$5,2,0)</f>
        <v>Chuck Magee</v>
      </c>
      <c r="W8410" s="3" t="str">
        <f>IFERROR((VLOOKUP(B8410,Returns!$A$3:$B$802,2,0)),"No")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VLOOKUP(M8411,People!$A$2:$B$5,2,0)</f>
        <v>Anna Andreadi</v>
      </c>
      <c r="W8411" s="3" t="str">
        <f>IFERROR((VLOOKUP(B8411,Returns!$A$3:$B$802,2,0)),"No")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VLOOKUP(M8412,People!$A$2:$B$5,2,0)</f>
        <v>Cassandra Brandow</v>
      </c>
      <c r="W8412" s="3" t="str">
        <f>IFERROR((VLOOKUP(B8412,Returns!$A$3:$B$802,2,0)),"No")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VLOOKUP(M8413,People!$A$2:$B$5,2,0)</f>
        <v>Cassandra Brandow</v>
      </c>
      <c r="W8413" s="3" t="str">
        <f>IFERROR((VLOOKUP(B8413,Returns!$A$3:$B$802,2,0)),"No")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VLOOKUP(M8414,People!$A$2:$B$5,2,0)</f>
        <v>Kelly Williams</v>
      </c>
      <c r="W8414" s="3" t="str">
        <f>IFERROR((VLOOKUP(B8414,Returns!$A$3:$B$802,2,0)),"No")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VLOOKUP(M8415,People!$A$2:$B$5,2,0)</f>
        <v>Kelly Williams</v>
      </c>
      <c r="W8415" s="3" t="str">
        <f>IFERROR((VLOOKUP(B8415,Returns!$A$3:$B$802,2,0)),"No")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VLOOKUP(M8416,People!$A$2:$B$5,2,0)</f>
        <v>Kelly Williams</v>
      </c>
      <c r="W8416" s="3" t="str">
        <f>IFERROR((VLOOKUP(B8416,Returns!$A$3:$B$802,2,0)),"No")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VLOOKUP(M8417,People!$A$2:$B$5,2,0)</f>
        <v>Kelly Williams</v>
      </c>
      <c r="W8417" s="3" t="str">
        <f>IFERROR((VLOOKUP(B8417,Returns!$A$3:$B$802,2,0)),"No")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VLOOKUP(M8418,People!$A$2:$B$5,2,0)</f>
        <v>Anna Andreadi</v>
      </c>
      <c r="W8418" s="3" t="str">
        <f>IFERROR((VLOOKUP(B8418,Returns!$A$3:$B$802,2,0)),"No")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VLOOKUP(M8419,People!$A$2:$B$5,2,0)</f>
        <v>Anna Andreadi</v>
      </c>
      <c r="W8419" s="3" t="str">
        <f>IFERROR((VLOOKUP(B8419,Returns!$A$3:$B$802,2,0)),"No")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VLOOKUP(M8420,People!$A$2:$B$5,2,0)</f>
        <v>Anna Andreadi</v>
      </c>
      <c r="W8420" s="3" t="str">
        <f>IFERROR((VLOOKUP(B8420,Returns!$A$3:$B$802,2,0)),"No")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VLOOKUP(M8421,People!$A$2:$B$5,2,0)</f>
        <v>Anna Andreadi</v>
      </c>
      <c r="W8421" s="3" t="str">
        <f>IFERROR((VLOOKUP(B8421,Returns!$A$3:$B$802,2,0)),"No")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VLOOKUP(M8422,People!$A$2:$B$5,2,0)</f>
        <v>Anna Andreadi</v>
      </c>
      <c r="W8422" s="3" t="str">
        <f>IFERROR((VLOOKUP(B8422,Returns!$A$3:$B$802,2,0)),"No")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VLOOKUP(M8423,People!$A$2:$B$5,2,0)</f>
        <v>Chuck Magee</v>
      </c>
      <c r="W8423" s="3" t="str">
        <f>IFERROR((VLOOKUP(B8423,Returns!$A$3:$B$802,2,0)),"No")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VLOOKUP(M8424,People!$A$2:$B$5,2,0)</f>
        <v>Chuck Magee</v>
      </c>
      <c r="W8424" s="3" t="str">
        <f>IFERROR((VLOOKUP(B8424,Returns!$A$3:$B$802,2,0)),"No")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VLOOKUP(M8425,People!$A$2:$B$5,2,0)</f>
        <v>Chuck Magee</v>
      </c>
      <c r="W8425" s="3" t="str">
        <f>IFERROR((VLOOKUP(B8425,Returns!$A$3:$B$802,2,0)),"No")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VLOOKUP(M8426,People!$A$2:$B$5,2,0)</f>
        <v>Chuck Magee</v>
      </c>
      <c r="W8426" s="3" t="str">
        <f>IFERROR((VLOOKUP(B8426,Returns!$A$3:$B$802,2,0)),"No")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VLOOKUP(M8427,People!$A$2:$B$5,2,0)</f>
        <v>Chuck Magee</v>
      </c>
      <c r="W8427" s="3" t="str">
        <f>IFERROR((VLOOKUP(B8427,Returns!$A$3:$B$802,2,0)),"No")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VLOOKUP(M8428,People!$A$2:$B$5,2,0)</f>
        <v>Anna Andreadi</v>
      </c>
      <c r="W8428" s="3" t="str">
        <f>IFERROR((VLOOKUP(B8428,Returns!$A$3:$B$802,2,0)),"No")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VLOOKUP(M8429,People!$A$2:$B$5,2,0)</f>
        <v>Kelly Williams</v>
      </c>
      <c r="W8429" s="3" t="str">
        <f>IFERROR((VLOOKUP(B8429,Returns!$A$3:$B$802,2,0)),"No")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VLOOKUP(M8430,People!$A$2:$B$5,2,0)</f>
        <v>Anna Andreadi</v>
      </c>
      <c r="W8430" s="3" t="str">
        <f>IFERROR((VLOOKUP(B8430,Returns!$A$3:$B$802,2,0)),"No")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VLOOKUP(M8431,People!$A$2:$B$5,2,0)</f>
        <v>Chuck Magee</v>
      </c>
      <c r="W8431" s="3" t="str">
        <f>IFERROR((VLOOKUP(B8431,Returns!$A$3:$B$802,2,0)),"No")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VLOOKUP(M8432,People!$A$2:$B$5,2,0)</f>
        <v>Kelly Williams</v>
      </c>
      <c r="W8432" s="3" t="str">
        <f>IFERROR((VLOOKUP(B8432,Returns!$A$3:$B$802,2,0)),"No")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VLOOKUP(M8433,People!$A$2:$B$5,2,0)</f>
        <v>Chuck Magee</v>
      </c>
      <c r="W8433" s="3" t="str">
        <f>IFERROR((VLOOKUP(B8433,Returns!$A$3:$B$802,2,0)),"No")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VLOOKUP(M8434,People!$A$2:$B$5,2,0)</f>
        <v>Kelly Williams</v>
      </c>
      <c r="W8434" s="3" t="str">
        <f>IFERROR((VLOOKUP(B8434,Returns!$A$3:$B$802,2,0)),"No")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VLOOKUP(M8435,People!$A$2:$B$5,2,0)</f>
        <v>Kelly Williams</v>
      </c>
      <c r="W8435" s="3" t="str">
        <f>IFERROR((VLOOKUP(B8435,Returns!$A$3:$B$802,2,0)),"No")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VLOOKUP(M8436,People!$A$2:$B$5,2,0)</f>
        <v>Kelly Williams</v>
      </c>
      <c r="W8436" s="3" t="str">
        <f>IFERROR((VLOOKUP(B8436,Returns!$A$3:$B$802,2,0)),"No")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VLOOKUP(M8437,People!$A$2:$B$5,2,0)</f>
        <v>Kelly Williams</v>
      </c>
      <c r="W8437" s="3" t="str">
        <f>IFERROR((VLOOKUP(B8437,Returns!$A$3:$B$802,2,0)),"No")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VLOOKUP(M8438,People!$A$2:$B$5,2,0)</f>
        <v>Anna Andreadi</v>
      </c>
      <c r="W8438" s="3" t="str">
        <f>IFERROR((VLOOKUP(B8438,Returns!$A$3:$B$802,2,0)),"No")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VLOOKUP(M8439,People!$A$2:$B$5,2,0)</f>
        <v>Chuck Magee</v>
      </c>
      <c r="W8439" s="3" t="str">
        <f>IFERROR((VLOOKUP(B8439,Returns!$A$3:$B$802,2,0)),"No")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VLOOKUP(M8440,People!$A$2:$B$5,2,0)</f>
        <v>Anna Andreadi</v>
      </c>
      <c r="W8440" s="3" t="str">
        <f>IFERROR((VLOOKUP(B8440,Returns!$A$3:$B$802,2,0)),"No")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VLOOKUP(M8441,People!$A$2:$B$5,2,0)</f>
        <v>Kelly Williams</v>
      </c>
      <c r="W8441" s="3" t="str">
        <f>IFERROR((VLOOKUP(B8441,Returns!$A$3:$B$802,2,0)),"No")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VLOOKUP(M8442,People!$A$2:$B$5,2,0)</f>
        <v>Chuck Magee</v>
      </c>
      <c r="W8442" s="3" t="str">
        <f>IFERROR((VLOOKUP(B8442,Returns!$A$3:$B$802,2,0)),"No")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VLOOKUP(M8443,People!$A$2:$B$5,2,0)</f>
        <v>Anna Andreadi</v>
      </c>
      <c r="W8443" s="3" t="str">
        <f>IFERROR((VLOOKUP(B8443,Returns!$A$3:$B$802,2,0)),"No")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VLOOKUP(M8444,People!$A$2:$B$5,2,0)</f>
        <v>Chuck Magee</v>
      </c>
      <c r="W8444" s="3" t="str">
        <f>IFERROR((VLOOKUP(B8444,Returns!$A$3:$B$802,2,0)),"No")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VLOOKUP(M8445,People!$A$2:$B$5,2,0)</f>
        <v>Chuck Magee</v>
      </c>
      <c r="W8445" s="3" t="str">
        <f>IFERROR((VLOOKUP(B8445,Returns!$A$3:$B$802,2,0)),"No")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VLOOKUP(M8446,People!$A$2:$B$5,2,0)</f>
        <v>Chuck Magee</v>
      </c>
      <c r="W8446" s="3" t="str">
        <f>IFERROR((VLOOKUP(B8446,Returns!$A$3:$B$802,2,0)),"No")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VLOOKUP(M8447,People!$A$2:$B$5,2,0)</f>
        <v>Chuck Magee</v>
      </c>
      <c r="W8447" s="3" t="str">
        <f>IFERROR((VLOOKUP(B8447,Returns!$A$3:$B$802,2,0)),"No")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VLOOKUP(M8448,People!$A$2:$B$5,2,0)</f>
        <v>Chuck Magee</v>
      </c>
      <c r="W8448" s="3" t="str">
        <f>IFERROR((VLOOKUP(B8448,Returns!$A$3:$B$802,2,0)),"No")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VLOOKUP(M8449,People!$A$2:$B$5,2,0)</f>
        <v>Chuck Magee</v>
      </c>
      <c r="W8449" s="3" t="str">
        <f>IFERROR((VLOOKUP(B8449,Returns!$A$3:$B$802,2,0)),"No")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VLOOKUP(M8450,People!$A$2:$B$5,2,0)</f>
        <v>Chuck Magee</v>
      </c>
      <c r="W8450" s="3" t="str">
        <f>IFERROR((VLOOKUP(B8450,Returns!$A$3:$B$802,2,0)),"No")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VLOOKUP(M8451,People!$A$2:$B$5,2,0)</f>
        <v>Chuck Magee</v>
      </c>
      <c r="W8451" s="3" t="str">
        <f>IFERROR((VLOOKUP(B8451,Returns!$A$3:$B$802,2,0)),"No")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VLOOKUP(M8452,People!$A$2:$B$5,2,0)</f>
        <v>Chuck Magee</v>
      </c>
      <c r="W8452" s="3" t="str">
        <f>IFERROR((VLOOKUP(B8452,Returns!$A$3:$B$802,2,0)),"No")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VLOOKUP(M8453,People!$A$2:$B$5,2,0)</f>
        <v>Anna Andreadi</v>
      </c>
      <c r="W8453" s="3" t="str">
        <f>IFERROR((VLOOKUP(B8453,Returns!$A$3:$B$802,2,0)),"No")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VLOOKUP(M8454,People!$A$2:$B$5,2,0)</f>
        <v>Kelly Williams</v>
      </c>
      <c r="W8454" s="3" t="str">
        <f>IFERROR((VLOOKUP(B8454,Returns!$A$3:$B$802,2,0)),"No")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VLOOKUP(M8455,People!$A$2:$B$5,2,0)</f>
        <v>Kelly Williams</v>
      </c>
      <c r="W8455" s="3" t="str">
        <f>IFERROR((VLOOKUP(B8455,Returns!$A$3:$B$802,2,0)),"No")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VLOOKUP(M8456,People!$A$2:$B$5,2,0)</f>
        <v>Kelly Williams</v>
      </c>
      <c r="W8456" s="3" t="str">
        <f>IFERROR((VLOOKUP(B8456,Returns!$A$3:$B$802,2,0)),"No")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VLOOKUP(M8457,People!$A$2:$B$5,2,0)</f>
        <v>Anna Andreadi</v>
      </c>
      <c r="W8457" s="3" t="str">
        <f>IFERROR((VLOOKUP(B8457,Returns!$A$3:$B$802,2,0)),"No")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VLOOKUP(M8458,People!$A$2:$B$5,2,0)</f>
        <v>Kelly Williams</v>
      </c>
      <c r="W8458" s="3" t="str">
        <f>IFERROR((VLOOKUP(B8458,Returns!$A$3:$B$802,2,0)),"No")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VLOOKUP(M8459,People!$A$2:$B$5,2,0)</f>
        <v>Kelly Williams</v>
      </c>
      <c r="W8459" s="3" t="str">
        <f>IFERROR((VLOOKUP(B8459,Returns!$A$3:$B$802,2,0)),"No")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VLOOKUP(M8460,People!$A$2:$B$5,2,0)</f>
        <v>Kelly Williams</v>
      </c>
      <c r="W8460" s="3" t="str">
        <f>IFERROR((VLOOKUP(B8460,Returns!$A$3:$B$802,2,0)),"No")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VLOOKUP(M8461,People!$A$2:$B$5,2,0)</f>
        <v>Kelly Williams</v>
      </c>
      <c r="W8461" s="3" t="str">
        <f>IFERROR((VLOOKUP(B8461,Returns!$A$3:$B$802,2,0)),"No")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VLOOKUP(M8462,People!$A$2:$B$5,2,0)</f>
        <v>Chuck Magee</v>
      </c>
      <c r="W8462" s="3" t="str">
        <f>IFERROR((VLOOKUP(B8462,Returns!$A$3:$B$802,2,0)),"No")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VLOOKUP(M8463,People!$A$2:$B$5,2,0)</f>
        <v>Chuck Magee</v>
      </c>
      <c r="W8463" s="3" t="str">
        <f>IFERROR((VLOOKUP(B8463,Returns!$A$3:$B$802,2,0)),"No")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VLOOKUP(M8464,People!$A$2:$B$5,2,0)</f>
        <v>Kelly Williams</v>
      </c>
      <c r="W8464" s="3" t="str">
        <f>IFERROR((VLOOKUP(B8464,Returns!$A$3:$B$802,2,0)),"No")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VLOOKUP(M8465,People!$A$2:$B$5,2,0)</f>
        <v>Anna Andreadi</v>
      </c>
      <c r="W8465" s="3" t="str">
        <f>IFERROR((VLOOKUP(B8465,Returns!$A$3:$B$802,2,0)),"No")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VLOOKUP(M8466,People!$A$2:$B$5,2,0)</f>
        <v>Anna Andreadi</v>
      </c>
      <c r="W8466" s="3" t="str">
        <f>IFERROR((VLOOKUP(B8466,Returns!$A$3:$B$802,2,0)),"No")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VLOOKUP(M8467,People!$A$2:$B$5,2,0)</f>
        <v>Chuck Magee</v>
      </c>
      <c r="W8467" s="3" t="str">
        <f>IFERROR((VLOOKUP(B8467,Returns!$A$3:$B$802,2,0)),"No")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VLOOKUP(M8468,People!$A$2:$B$5,2,0)</f>
        <v>Chuck Magee</v>
      </c>
      <c r="W8468" s="3" t="str">
        <f>IFERROR((VLOOKUP(B8468,Returns!$A$3:$B$802,2,0)),"No")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VLOOKUP(M8469,People!$A$2:$B$5,2,0)</f>
        <v>Anna Andreadi</v>
      </c>
      <c r="W8469" s="3" t="str">
        <f>IFERROR((VLOOKUP(B8469,Returns!$A$3:$B$802,2,0)),"No")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VLOOKUP(M8470,People!$A$2:$B$5,2,0)</f>
        <v>Kelly Williams</v>
      </c>
      <c r="W8470" s="3" t="str">
        <f>IFERROR((VLOOKUP(B8470,Returns!$A$3:$B$802,2,0)),"No")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VLOOKUP(M8471,People!$A$2:$B$5,2,0)</f>
        <v>Cassandra Brandow</v>
      </c>
      <c r="W8471" s="3" t="str">
        <f>IFERROR((VLOOKUP(B8471,Returns!$A$3:$B$802,2,0)),"No")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VLOOKUP(M8472,People!$A$2:$B$5,2,0)</f>
        <v>Cassandra Brandow</v>
      </c>
      <c r="W8472" s="3" t="str">
        <f>IFERROR((VLOOKUP(B8472,Returns!$A$3:$B$802,2,0)),"No")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VLOOKUP(M8473,People!$A$2:$B$5,2,0)</f>
        <v>Cassandra Brandow</v>
      </c>
      <c r="W8473" s="3" t="str">
        <f>IFERROR((VLOOKUP(B8473,Returns!$A$3:$B$802,2,0)),"No")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VLOOKUP(M8474,People!$A$2:$B$5,2,0)</f>
        <v>Cassandra Brandow</v>
      </c>
      <c r="W8474" s="3" t="str">
        <f>IFERROR((VLOOKUP(B8474,Returns!$A$3:$B$802,2,0)),"No")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VLOOKUP(M8475,People!$A$2:$B$5,2,0)</f>
        <v>Cassandra Brandow</v>
      </c>
      <c r="W8475" s="3" t="str">
        <f>IFERROR((VLOOKUP(B8475,Returns!$A$3:$B$802,2,0)),"No")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VLOOKUP(M8476,People!$A$2:$B$5,2,0)</f>
        <v>Chuck Magee</v>
      </c>
      <c r="W8476" s="3" t="str">
        <f>IFERROR((VLOOKUP(B8476,Returns!$A$3:$B$802,2,0)),"No")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VLOOKUP(M8477,People!$A$2:$B$5,2,0)</f>
        <v>Chuck Magee</v>
      </c>
      <c r="W8477" s="3" t="str">
        <f>IFERROR((VLOOKUP(B8477,Returns!$A$3:$B$802,2,0)),"No")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VLOOKUP(M8478,People!$A$2:$B$5,2,0)</f>
        <v>Anna Andreadi</v>
      </c>
      <c r="W8478" s="3" t="str">
        <f>IFERROR((VLOOKUP(B8478,Returns!$A$3:$B$802,2,0)),"No")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VLOOKUP(M8479,People!$A$2:$B$5,2,0)</f>
        <v>Chuck Magee</v>
      </c>
      <c r="W8479" s="3" t="str">
        <f>IFERROR((VLOOKUP(B8479,Returns!$A$3:$B$802,2,0)),"No")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VLOOKUP(M8480,People!$A$2:$B$5,2,0)</f>
        <v>Anna Andreadi</v>
      </c>
      <c r="W8480" s="3" t="str">
        <f>IFERROR((VLOOKUP(B8480,Returns!$A$3:$B$802,2,0)),"No")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VLOOKUP(M8481,People!$A$2:$B$5,2,0)</f>
        <v>Anna Andreadi</v>
      </c>
      <c r="W8481" s="3" t="str">
        <f>IFERROR((VLOOKUP(B8481,Returns!$A$3:$B$802,2,0)),"No")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VLOOKUP(M8482,People!$A$2:$B$5,2,0)</f>
        <v>Kelly Williams</v>
      </c>
      <c r="W8482" s="3" t="str">
        <f>IFERROR((VLOOKUP(B8482,Returns!$A$3:$B$802,2,0)),"No")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VLOOKUP(M8483,People!$A$2:$B$5,2,0)</f>
        <v>Chuck Magee</v>
      </c>
      <c r="W8483" s="3" t="str">
        <f>IFERROR((VLOOKUP(B8483,Returns!$A$3:$B$802,2,0)),"No")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VLOOKUP(M8484,People!$A$2:$B$5,2,0)</f>
        <v>Chuck Magee</v>
      </c>
      <c r="W8484" s="3" t="str">
        <f>IFERROR((VLOOKUP(B8484,Returns!$A$3:$B$802,2,0)),"No")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VLOOKUP(M8485,People!$A$2:$B$5,2,0)</f>
        <v>Kelly Williams</v>
      </c>
      <c r="W8485" s="3" t="str">
        <f>IFERROR((VLOOKUP(B8485,Returns!$A$3:$B$802,2,0)),"No")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VLOOKUP(M8486,People!$A$2:$B$5,2,0)</f>
        <v>Anna Andreadi</v>
      </c>
      <c r="W8486" s="3" t="str">
        <f>IFERROR((VLOOKUP(B8486,Returns!$A$3:$B$802,2,0)),"No")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VLOOKUP(M8487,People!$A$2:$B$5,2,0)</f>
        <v>Anna Andreadi</v>
      </c>
      <c r="W8487" s="3" t="str">
        <f>IFERROR((VLOOKUP(B8487,Returns!$A$3:$B$802,2,0)),"No")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VLOOKUP(M8488,People!$A$2:$B$5,2,0)</f>
        <v>Anna Andreadi</v>
      </c>
      <c r="W8488" s="3" t="str">
        <f>IFERROR((VLOOKUP(B8488,Returns!$A$3:$B$802,2,0)),"No")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VLOOKUP(M8489,People!$A$2:$B$5,2,0)</f>
        <v>Anna Andreadi</v>
      </c>
      <c r="W8489" s="3" t="str">
        <f>IFERROR((VLOOKUP(B8489,Returns!$A$3:$B$802,2,0)),"No")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VLOOKUP(M8490,People!$A$2:$B$5,2,0)</f>
        <v>Cassandra Brandow</v>
      </c>
      <c r="W8490" s="3" t="str">
        <f>IFERROR((VLOOKUP(B8490,Returns!$A$3:$B$802,2,0)),"No")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VLOOKUP(M8491,People!$A$2:$B$5,2,0)</f>
        <v>Cassandra Brandow</v>
      </c>
      <c r="W8491" s="3" t="str">
        <f>IFERROR((VLOOKUP(B8491,Returns!$A$3:$B$802,2,0)),"No")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VLOOKUP(M8492,People!$A$2:$B$5,2,0)</f>
        <v>Cassandra Brandow</v>
      </c>
      <c r="W8492" s="3" t="str">
        <f>IFERROR((VLOOKUP(B8492,Returns!$A$3:$B$802,2,0)),"No")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VLOOKUP(M8493,People!$A$2:$B$5,2,0)</f>
        <v>Anna Andreadi</v>
      </c>
      <c r="W8493" s="3" t="str">
        <f>IFERROR((VLOOKUP(B8493,Returns!$A$3:$B$802,2,0)),"No")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VLOOKUP(M8494,People!$A$2:$B$5,2,0)</f>
        <v>Kelly Williams</v>
      </c>
      <c r="W8494" s="3" t="str">
        <f>IFERROR((VLOOKUP(B8494,Returns!$A$3:$B$802,2,0)),"No")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VLOOKUP(M8495,People!$A$2:$B$5,2,0)</f>
        <v>Kelly Williams</v>
      </c>
      <c r="W8495" s="3" t="str">
        <f>IFERROR((VLOOKUP(B8495,Returns!$A$3:$B$802,2,0)),"No")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VLOOKUP(M8496,People!$A$2:$B$5,2,0)</f>
        <v>Kelly Williams</v>
      </c>
      <c r="W8496" s="3" t="str">
        <f>IFERROR((VLOOKUP(B8496,Returns!$A$3:$B$802,2,0)),"No")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VLOOKUP(M8497,People!$A$2:$B$5,2,0)</f>
        <v>Anna Andreadi</v>
      </c>
      <c r="W8497" s="3" t="str">
        <f>IFERROR((VLOOKUP(B8497,Returns!$A$3:$B$802,2,0)),"No")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VLOOKUP(M8498,People!$A$2:$B$5,2,0)</f>
        <v>Chuck Magee</v>
      </c>
      <c r="W8498" s="3" t="str">
        <f>IFERROR((VLOOKUP(B8498,Returns!$A$3:$B$802,2,0)),"No")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VLOOKUP(M8499,People!$A$2:$B$5,2,0)</f>
        <v>Chuck Magee</v>
      </c>
      <c r="W8499" s="3" t="str">
        <f>IFERROR((VLOOKUP(B8499,Returns!$A$3:$B$802,2,0)),"No")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VLOOKUP(M8500,People!$A$2:$B$5,2,0)</f>
        <v>Chuck Magee</v>
      </c>
      <c r="W8500" s="3" t="str">
        <f>IFERROR((VLOOKUP(B8500,Returns!$A$3:$B$802,2,0)),"No")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VLOOKUP(M8501,People!$A$2:$B$5,2,0)</f>
        <v>Chuck Magee</v>
      </c>
      <c r="W8501" s="3" t="str">
        <f>IFERROR((VLOOKUP(B8501,Returns!$A$3:$B$802,2,0)),"No")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VLOOKUP(M8502,People!$A$2:$B$5,2,0)</f>
        <v>Chuck Magee</v>
      </c>
      <c r="W8502" s="3" t="str">
        <f>IFERROR((VLOOKUP(B8502,Returns!$A$3:$B$802,2,0)),"No")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VLOOKUP(M8503,People!$A$2:$B$5,2,0)</f>
        <v>Anna Andreadi</v>
      </c>
      <c r="W8503" s="3" t="str">
        <f>IFERROR((VLOOKUP(B8503,Returns!$A$3:$B$802,2,0)),"No")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VLOOKUP(M8504,People!$A$2:$B$5,2,0)</f>
        <v>Anna Andreadi</v>
      </c>
      <c r="W8504" s="3" t="str">
        <f>IFERROR((VLOOKUP(B8504,Returns!$A$3:$B$802,2,0)),"No")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VLOOKUP(M8505,People!$A$2:$B$5,2,0)</f>
        <v>Anna Andreadi</v>
      </c>
      <c r="W8505" s="3" t="str">
        <f>IFERROR((VLOOKUP(B8505,Returns!$A$3:$B$802,2,0)),"No")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VLOOKUP(M8506,People!$A$2:$B$5,2,0)</f>
        <v>Kelly Williams</v>
      </c>
      <c r="W8506" s="3" t="str">
        <f>IFERROR((VLOOKUP(B8506,Returns!$A$3:$B$802,2,0)),"No")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VLOOKUP(M8507,People!$A$2:$B$5,2,0)</f>
        <v>Kelly Williams</v>
      </c>
      <c r="W8507" s="3" t="str">
        <f>IFERROR((VLOOKUP(B8507,Returns!$A$3:$B$802,2,0)),"No")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VLOOKUP(M8508,People!$A$2:$B$5,2,0)</f>
        <v>Kelly Williams</v>
      </c>
      <c r="W8508" s="3" t="str">
        <f>IFERROR((VLOOKUP(B8508,Returns!$A$3:$B$802,2,0)),"No")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VLOOKUP(M8509,People!$A$2:$B$5,2,0)</f>
        <v>Kelly Williams</v>
      </c>
      <c r="W8509" s="3" t="str">
        <f>IFERROR((VLOOKUP(B8509,Returns!$A$3:$B$802,2,0)),"No")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VLOOKUP(M8510,People!$A$2:$B$5,2,0)</f>
        <v>Kelly Williams</v>
      </c>
      <c r="W8510" s="3" t="str">
        <f>IFERROR((VLOOKUP(B8510,Returns!$A$3:$B$802,2,0)),"No")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VLOOKUP(M8511,People!$A$2:$B$5,2,0)</f>
        <v>Kelly Williams</v>
      </c>
      <c r="W8511" s="3" t="str">
        <f>IFERROR((VLOOKUP(B8511,Returns!$A$3:$B$802,2,0)),"No")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VLOOKUP(M8512,People!$A$2:$B$5,2,0)</f>
        <v>Kelly Williams</v>
      </c>
      <c r="W8512" s="3" t="str">
        <f>IFERROR((VLOOKUP(B8512,Returns!$A$3:$B$802,2,0)),"No")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VLOOKUP(M8513,People!$A$2:$B$5,2,0)</f>
        <v>Chuck Magee</v>
      </c>
      <c r="W8513" s="3" t="str">
        <f>IFERROR((VLOOKUP(B8513,Returns!$A$3:$B$802,2,0)),"No")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VLOOKUP(M8514,People!$A$2:$B$5,2,0)</f>
        <v>Kelly Williams</v>
      </c>
      <c r="W8514" s="3" t="str">
        <f>IFERROR((VLOOKUP(B8514,Returns!$A$3:$B$802,2,0)),"No")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VLOOKUP(M8515,People!$A$2:$B$5,2,0)</f>
        <v>Cassandra Brandow</v>
      </c>
      <c r="W8515" s="3" t="str">
        <f>IFERROR((VLOOKUP(B8515,Returns!$A$3:$B$802,2,0)),"No")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VLOOKUP(M8516,People!$A$2:$B$5,2,0)</f>
        <v>Cassandra Brandow</v>
      </c>
      <c r="W8516" s="3" t="str">
        <f>IFERROR((VLOOKUP(B8516,Returns!$A$3:$B$802,2,0)),"No")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VLOOKUP(M8517,People!$A$2:$B$5,2,0)</f>
        <v>Cassandra Brandow</v>
      </c>
      <c r="W8517" s="3" t="str">
        <f>IFERROR((VLOOKUP(B8517,Returns!$A$3:$B$802,2,0)),"No")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VLOOKUP(M8518,People!$A$2:$B$5,2,0)</f>
        <v>Chuck Magee</v>
      </c>
      <c r="W8518" s="3" t="str">
        <f>IFERROR((VLOOKUP(B8518,Returns!$A$3:$B$802,2,0)),"No")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VLOOKUP(M8519,People!$A$2:$B$5,2,0)</f>
        <v>Kelly Williams</v>
      </c>
      <c r="W8519" s="3" t="str">
        <f>IFERROR((VLOOKUP(B8519,Returns!$A$3:$B$802,2,0)),"No")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VLOOKUP(M8520,People!$A$2:$B$5,2,0)</f>
        <v>Chuck Magee</v>
      </c>
      <c r="W8520" s="3" t="str">
        <f>IFERROR((VLOOKUP(B8520,Returns!$A$3:$B$802,2,0)),"No")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VLOOKUP(M8521,People!$A$2:$B$5,2,0)</f>
        <v>Chuck Magee</v>
      </c>
      <c r="W8521" s="3" t="str">
        <f>IFERROR((VLOOKUP(B8521,Returns!$A$3:$B$802,2,0)),"No")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VLOOKUP(M8522,People!$A$2:$B$5,2,0)</f>
        <v>Chuck Magee</v>
      </c>
      <c r="W8522" s="3" t="str">
        <f>IFERROR((VLOOKUP(B8522,Returns!$A$3:$B$802,2,0)),"No")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VLOOKUP(M8523,People!$A$2:$B$5,2,0)</f>
        <v>Chuck Magee</v>
      </c>
      <c r="W8523" s="3" t="str">
        <f>IFERROR((VLOOKUP(B8523,Returns!$A$3:$B$802,2,0)),"No")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VLOOKUP(M8524,People!$A$2:$B$5,2,0)</f>
        <v>Kelly Williams</v>
      </c>
      <c r="W8524" s="3" t="str">
        <f>IFERROR((VLOOKUP(B8524,Returns!$A$3:$B$802,2,0)),"No")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VLOOKUP(M8525,People!$A$2:$B$5,2,0)</f>
        <v>Anna Andreadi</v>
      </c>
      <c r="W8525" s="3" t="str">
        <f>IFERROR((VLOOKUP(B8525,Returns!$A$3:$B$802,2,0)),"No")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VLOOKUP(M8526,People!$A$2:$B$5,2,0)</f>
        <v>Chuck Magee</v>
      </c>
      <c r="W8526" s="3" t="str">
        <f>IFERROR((VLOOKUP(B8526,Returns!$A$3:$B$802,2,0)),"No")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VLOOKUP(M8527,People!$A$2:$B$5,2,0)</f>
        <v>Chuck Magee</v>
      </c>
      <c r="W8527" s="3" t="str">
        <f>IFERROR((VLOOKUP(B8527,Returns!$A$3:$B$802,2,0)),"No")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VLOOKUP(M8528,People!$A$2:$B$5,2,0)</f>
        <v>Chuck Magee</v>
      </c>
      <c r="W8528" s="3" t="str">
        <f>IFERROR((VLOOKUP(B8528,Returns!$A$3:$B$802,2,0)),"No")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VLOOKUP(M8529,People!$A$2:$B$5,2,0)</f>
        <v>Chuck Magee</v>
      </c>
      <c r="W8529" s="3" t="str">
        <f>IFERROR((VLOOKUP(B8529,Returns!$A$3:$B$802,2,0)),"No")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VLOOKUP(M8530,People!$A$2:$B$5,2,0)</f>
        <v>Chuck Magee</v>
      </c>
      <c r="W8530" s="3" t="str">
        <f>IFERROR((VLOOKUP(B8530,Returns!$A$3:$B$802,2,0)),"No")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VLOOKUP(M8531,People!$A$2:$B$5,2,0)</f>
        <v>Anna Andreadi</v>
      </c>
      <c r="W8531" s="3" t="str">
        <f>IFERROR((VLOOKUP(B8531,Returns!$A$3:$B$802,2,0)),"No")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VLOOKUP(M8532,People!$A$2:$B$5,2,0)</f>
        <v>Kelly Williams</v>
      </c>
      <c r="W8532" s="3" t="str">
        <f>IFERROR((VLOOKUP(B8532,Returns!$A$3:$B$802,2,0)),"No")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VLOOKUP(M8533,People!$A$2:$B$5,2,0)</f>
        <v>Kelly Williams</v>
      </c>
      <c r="W8533" s="3" t="str">
        <f>IFERROR((VLOOKUP(B8533,Returns!$A$3:$B$802,2,0)),"No")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VLOOKUP(M8534,People!$A$2:$B$5,2,0)</f>
        <v>Kelly Williams</v>
      </c>
      <c r="W8534" s="3" t="str">
        <f>IFERROR((VLOOKUP(B8534,Returns!$A$3:$B$802,2,0)),"No")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VLOOKUP(M8535,People!$A$2:$B$5,2,0)</f>
        <v>Kelly Williams</v>
      </c>
      <c r="W8535" s="3" t="str">
        <f>IFERROR((VLOOKUP(B8535,Returns!$A$3:$B$802,2,0)),"No")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VLOOKUP(M8536,People!$A$2:$B$5,2,0)</f>
        <v>Cassandra Brandow</v>
      </c>
      <c r="W8536" s="3" t="str">
        <f>IFERROR((VLOOKUP(B8536,Returns!$A$3:$B$802,2,0)),"No")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VLOOKUP(M8537,People!$A$2:$B$5,2,0)</f>
        <v>Anna Andreadi</v>
      </c>
      <c r="W8537" s="3" t="str">
        <f>IFERROR((VLOOKUP(B8537,Returns!$A$3:$B$802,2,0)),"No")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VLOOKUP(M8538,People!$A$2:$B$5,2,0)</f>
        <v>Chuck Magee</v>
      </c>
      <c r="W8538" s="3" t="str">
        <f>IFERROR((VLOOKUP(B8538,Returns!$A$3:$B$802,2,0)),"No")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VLOOKUP(M8539,People!$A$2:$B$5,2,0)</f>
        <v>Chuck Magee</v>
      </c>
      <c r="W8539" s="3" t="str">
        <f>IFERROR((VLOOKUP(B8539,Returns!$A$3:$B$802,2,0)),"No")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VLOOKUP(M8540,People!$A$2:$B$5,2,0)</f>
        <v>Chuck Magee</v>
      </c>
      <c r="W8540" s="3" t="str">
        <f>IFERROR((VLOOKUP(B8540,Returns!$A$3:$B$802,2,0)),"No")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VLOOKUP(M8541,People!$A$2:$B$5,2,0)</f>
        <v>Anna Andreadi</v>
      </c>
      <c r="W8541" s="3" t="str">
        <f>IFERROR((VLOOKUP(B8541,Returns!$A$3:$B$802,2,0)),"No")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VLOOKUP(M8542,People!$A$2:$B$5,2,0)</f>
        <v>Anna Andreadi</v>
      </c>
      <c r="W8542" s="3" t="str">
        <f>IFERROR((VLOOKUP(B8542,Returns!$A$3:$B$802,2,0)),"No")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VLOOKUP(M8543,People!$A$2:$B$5,2,0)</f>
        <v>Chuck Magee</v>
      </c>
      <c r="W8543" s="3" t="str">
        <f>IFERROR((VLOOKUP(B8543,Returns!$A$3:$B$802,2,0)),"No")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VLOOKUP(M8544,People!$A$2:$B$5,2,0)</f>
        <v>Chuck Magee</v>
      </c>
      <c r="W8544" s="3" t="str">
        <f>IFERROR((VLOOKUP(B8544,Returns!$A$3:$B$802,2,0)),"No")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VLOOKUP(M8545,People!$A$2:$B$5,2,0)</f>
        <v>Chuck Magee</v>
      </c>
      <c r="W8545" s="3" t="str">
        <f>IFERROR((VLOOKUP(B8545,Returns!$A$3:$B$802,2,0)),"No")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VLOOKUP(M8546,People!$A$2:$B$5,2,0)</f>
        <v>Cassandra Brandow</v>
      </c>
      <c r="W8546" s="3" t="str">
        <f>IFERROR((VLOOKUP(B8546,Returns!$A$3:$B$802,2,0)),"No")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VLOOKUP(M8547,People!$A$2:$B$5,2,0)</f>
        <v>Cassandra Brandow</v>
      </c>
      <c r="W8547" s="3" t="str">
        <f>IFERROR((VLOOKUP(B8547,Returns!$A$3:$B$802,2,0)),"No")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VLOOKUP(M8548,People!$A$2:$B$5,2,0)</f>
        <v>Cassandra Brandow</v>
      </c>
      <c r="W8548" s="3" t="str">
        <f>IFERROR((VLOOKUP(B8548,Returns!$A$3:$B$802,2,0)),"No")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VLOOKUP(M8549,People!$A$2:$B$5,2,0)</f>
        <v>Anna Andreadi</v>
      </c>
      <c r="W8549" s="3" t="str">
        <f>IFERROR((VLOOKUP(B8549,Returns!$A$3:$B$802,2,0)),"No")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VLOOKUP(M8550,People!$A$2:$B$5,2,0)</f>
        <v>Anna Andreadi</v>
      </c>
      <c r="W8550" s="3" t="str">
        <f>IFERROR((VLOOKUP(B8550,Returns!$A$3:$B$802,2,0)),"No")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VLOOKUP(M8551,People!$A$2:$B$5,2,0)</f>
        <v>Anna Andreadi</v>
      </c>
      <c r="W8551" s="3" t="str">
        <f>IFERROR((VLOOKUP(B8551,Returns!$A$3:$B$802,2,0)),"No")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VLOOKUP(M8552,People!$A$2:$B$5,2,0)</f>
        <v>Kelly Williams</v>
      </c>
      <c r="W8552" s="3" t="str">
        <f>IFERROR((VLOOKUP(B8552,Returns!$A$3:$B$802,2,0)),"No")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VLOOKUP(M8553,People!$A$2:$B$5,2,0)</f>
        <v>Kelly Williams</v>
      </c>
      <c r="W8553" s="3" t="str">
        <f>IFERROR((VLOOKUP(B8553,Returns!$A$3:$B$802,2,0)),"No")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VLOOKUP(M8554,People!$A$2:$B$5,2,0)</f>
        <v>Kelly Williams</v>
      </c>
      <c r="W8554" s="3" t="str">
        <f>IFERROR((VLOOKUP(B8554,Returns!$A$3:$B$802,2,0)),"No")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VLOOKUP(M8555,People!$A$2:$B$5,2,0)</f>
        <v>Cassandra Brandow</v>
      </c>
      <c r="W8555" s="3" t="str">
        <f>IFERROR((VLOOKUP(B8555,Returns!$A$3:$B$802,2,0)),"No")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VLOOKUP(M8556,People!$A$2:$B$5,2,0)</f>
        <v>Cassandra Brandow</v>
      </c>
      <c r="W8556" s="3" t="str">
        <f>IFERROR((VLOOKUP(B8556,Returns!$A$3:$B$802,2,0)),"No")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VLOOKUP(M8557,People!$A$2:$B$5,2,0)</f>
        <v>Cassandra Brandow</v>
      </c>
      <c r="W8557" s="3" t="str">
        <f>IFERROR((VLOOKUP(B8557,Returns!$A$3:$B$802,2,0)),"No")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VLOOKUP(M8558,People!$A$2:$B$5,2,0)</f>
        <v>Cassandra Brandow</v>
      </c>
      <c r="W8558" s="3" t="str">
        <f>IFERROR((VLOOKUP(B8558,Returns!$A$3:$B$802,2,0)),"No")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VLOOKUP(M8559,People!$A$2:$B$5,2,0)</f>
        <v>Kelly Williams</v>
      </c>
      <c r="W8559" s="3" t="str">
        <f>IFERROR((VLOOKUP(B8559,Returns!$A$3:$B$802,2,0)),"No")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VLOOKUP(M8560,People!$A$2:$B$5,2,0)</f>
        <v>Kelly Williams</v>
      </c>
      <c r="W8560" s="3" t="str">
        <f>IFERROR((VLOOKUP(B8560,Returns!$A$3:$B$802,2,0)),"No")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VLOOKUP(M8561,People!$A$2:$B$5,2,0)</f>
        <v>Kelly Williams</v>
      </c>
      <c r="W8561" s="3" t="str">
        <f>IFERROR((VLOOKUP(B8561,Returns!$A$3:$B$802,2,0)),"No")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VLOOKUP(M8562,People!$A$2:$B$5,2,0)</f>
        <v>Kelly Williams</v>
      </c>
      <c r="W8562" s="3" t="str">
        <f>IFERROR((VLOOKUP(B8562,Returns!$A$3:$B$802,2,0)),"No")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VLOOKUP(M8563,People!$A$2:$B$5,2,0)</f>
        <v>Kelly Williams</v>
      </c>
      <c r="W8563" s="3" t="str">
        <f>IFERROR((VLOOKUP(B8563,Returns!$A$3:$B$802,2,0)),"No")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VLOOKUP(M8564,People!$A$2:$B$5,2,0)</f>
        <v>Kelly Williams</v>
      </c>
      <c r="W8564" s="3" t="str">
        <f>IFERROR((VLOOKUP(B8564,Returns!$A$3:$B$802,2,0)),"No")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VLOOKUP(M8565,People!$A$2:$B$5,2,0)</f>
        <v>Cassandra Brandow</v>
      </c>
      <c r="W8565" s="3" t="str">
        <f>IFERROR((VLOOKUP(B8565,Returns!$A$3:$B$802,2,0)),"No")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VLOOKUP(M8566,People!$A$2:$B$5,2,0)</f>
        <v>Cassandra Brandow</v>
      </c>
      <c r="W8566" s="3" t="str">
        <f>IFERROR((VLOOKUP(B8566,Returns!$A$3:$B$802,2,0)),"No")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VLOOKUP(M8567,People!$A$2:$B$5,2,0)</f>
        <v>Kelly Williams</v>
      </c>
      <c r="W8567" s="3" t="str">
        <f>IFERROR((VLOOKUP(B8567,Returns!$A$3:$B$802,2,0)),"No")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VLOOKUP(M8568,People!$A$2:$B$5,2,0)</f>
        <v>Kelly Williams</v>
      </c>
      <c r="W8568" s="3" t="str">
        <f>IFERROR((VLOOKUP(B8568,Returns!$A$3:$B$802,2,0)),"No")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VLOOKUP(M8569,People!$A$2:$B$5,2,0)</f>
        <v>Chuck Magee</v>
      </c>
      <c r="W8569" s="3" t="str">
        <f>IFERROR((VLOOKUP(B8569,Returns!$A$3:$B$802,2,0)),"No")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VLOOKUP(M8570,People!$A$2:$B$5,2,0)</f>
        <v>Chuck Magee</v>
      </c>
      <c r="W8570" s="3" t="str">
        <f>IFERROR((VLOOKUP(B8570,Returns!$A$3:$B$802,2,0)),"No")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VLOOKUP(M8571,People!$A$2:$B$5,2,0)</f>
        <v>Chuck Magee</v>
      </c>
      <c r="W8571" s="3" t="str">
        <f>IFERROR((VLOOKUP(B8571,Returns!$A$3:$B$802,2,0)),"No")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VLOOKUP(M8572,People!$A$2:$B$5,2,0)</f>
        <v>Chuck Magee</v>
      </c>
      <c r="W8572" s="3" t="str">
        <f>IFERROR((VLOOKUP(B8572,Returns!$A$3:$B$802,2,0)),"No")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VLOOKUP(M8573,People!$A$2:$B$5,2,0)</f>
        <v>Kelly Williams</v>
      </c>
      <c r="W8573" s="3" t="str">
        <f>IFERROR((VLOOKUP(B8573,Returns!$A$3:$B$802,2,0)),"No")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VLOOKUP(M8574,People!$A$2:$B$5,2,0)</f>
        <v>Kelly Williams</v>
      </c>
      <c r="W8574" s="3" t="str">
        <f>IFERROR((VLOOKUP(B8574,Returns!$A$3:$B$802,2,0)),"No")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VLOOKUP(M8575,People!$A$2:$B$5,2,0)</f>
        <v>Chuck Magee</v>
      </c>
      <c r="W8575" s="3" t="str">
        <f>IFERROR((VLOOKUP(B8575,Returns!$A$3:$B$802,2,0)),"No")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VLOOKUP(M8576,People!$A$2:$B$5,2,0)</f>
        <v>Anna Andreadi</v>
      </c>
      <c r="W8576" s="3" t="str">
        <f>IFERROR((VLOOKUP(B8576,Returns!$A$3:$B$802,2,0)),"No")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VLOOKUP(M8577,People!$A$2:$B$5,2,0)</f>
        <v>Cassandra Brandow</v>
      </c>
      <c r="W8577" s="3" t="str">
        <f>IFERROR((VLOOKUP(B8577,Returns!$A$3:$B$802,2,0)),"No")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VLOOKUP(M8578,People!$A$2:$B$5,2,0)</f>
        <v>Chuck Magee</v>
      </c>
      <c r="W8578" s="3" t="str">
        <f>IFERROR((VLOOKUP(B8578,Returns!$A$3:$B$802,2,0)),"No")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VLOOKUP(M8579,People!$A$2:$B$5,2,0)</f>
        <v>Kelly Williams</v>
      </c>
      <c r="W8579" s="3" t="str">
        <f>IFERROR((VLOOKUP(B8579,Returns!$A$3:$B$802,2,0)),"No")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VLOOKUP(M8580,People!$A$2:$B$5,2,0)</f>
        <v>Kelly Williams</v>
      </c>
      <c r="W8580" s="3" t="str">
        <f>IFERROR((VLOOKUP(B8580,Returns!$A$3:$B$802,2,0)),"No")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VLOOKUP(M8581,People!$A$2:$B$5,2,0)</f>
        <v>Cassandra Brandow</v>
      </c>
      <c r="W8581" s="3" t="str">
        <f>IFERROR((VLOOKUP(B8581,Returns!$A$3:$B$802,2,0)),"No")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VLOOKUP(M8582,People!$A$2:$B$5,2,0)</f>
        <v>Kelly Williams</v>
      </c>
      <c r="W8582" s="3" t="str">
        <f>IFERROR((VLOOKUP(B8582,Returns!$A$3:$B$802,2,0)),"No")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VLOOKUP(M8583,People!$A$2:$B$5,2,0)</f>
        <v>Kelly Williams</v>
      </c>
      <c r="W8583" s="3" t="str">
        <f>IFERROR((VLOOKUP(B8583,Returns!$A$3:$B$802,2,0)),"No")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VLOOKUP(M8584,People!$A$2:$B$5,2,0)</f>
        <v>Kelly Williams</v>
      </c>
      <c r="W8584" s="3" t="str">
        <f>IFERROR((VLOOKUP(B8584,Returns!$A$3:$B$802,2,0)),"No")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VLOOKUP(M8585,People!$A$2:$B$5,2,0)</f>
        <v>Kelly Williams</v>
      </c>
      <c r="W8585" s="3" t="str">
        <f>IFERROR((VLOOKUP(B8585,Returns!$A$3:$B$802,2,0)),"No")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VLOOKUP(M8586,People!$A$2:$B$5,2,0)</f>
        <v>Anna Andreadi</v>
      </c>
      <c r="W8586" s="3" t="str">
        <f>IFERROR((VLOOKUP(B8586,Returns!$A$3:$B$802,2,0)),"No")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VLOOKUP(M8587,People!$A$2:$B$5,2,0)</f>
        <v>Chuck Magee</v>
      </c>
      <c r="W8587" s="3" t="str">
        <f>IFERROR((VLOOKUP(B8587,Returns!$A$3:$B$802,2,0)),"No")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VLOOKUP(M8588,People!$A$2:$B$5,2,0)</f>
        <v>Anna Andreadi</v>
      </c>
      <c r="W8588" s="3" t="str">
        <f>IFERROR((VLOOKUP(B8588,Returns!$A$3:$B$802,2,0)),"No")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VLOOKUP(M8589,People!$A$2:$B$5,2,0)</f>
        <v>Anna Andreadi</v>
      </c>
      <c r="W8589" s="3" t="str">
        <f>IFERROR((VLOOKUP(B8589,Returns!$A$3:$B$802,2,0)),"No")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VLOOKUP(M8590,People!$A$2:$B$5,2,0)</f>
        <v>Chuck Magee</v>
      </c>
      <c r="W8590" s="3" t="str">
        <f>IFERROR((VLOOKUP(B8590,Returns!$A$3:$B$802,2,0)),"No")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VLOOKUP(M8591,People!$A$2:$B$5,2,0)</f>
        <v>Chuck Magee</v>
      </c>
      <c r="W8591" s="3" t="str">
        <f>IFERROR((VLOOKUP(B8591,Returns!$A$3:$B$802,2,0)),"No")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VLOOKUP(M8592,People!$A$2:$B$5,2,0)</f>
        <v>Chuck Magee</v>
      </c>
      <c r="W8592" s="3" t="str">
        <f>IFERROR((VLOOKUP(B8592,Returns!$A$3:$B$802,2,0)),"No")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VLOOKUP(M8593,People!$A$2:$B$5,2,0)</f>
        <v>Anna Andreadi</v>
      </c>
      <c r="W8593" s="3" t="str">
        <f>IFERROR((VLOOKUP(B8593,Returns!$A$3:$B$802,2,0)),"No")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VLOOKUP(M8594,People!$A$2:$B$5,2,0)</f>
        <v>Anna Andreadi</v>
      </c>
      <c r="W8594" s="3" t="str">
        <f>IFERROR((VLOOKUP(B8594,Returns!$A$3:$B$802,2,0)),"No")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VLOOKUP(M8595,People!$A$2:$B$5,2,0)</f>
        <v>Cassandra Brandow</v>
      </c>
      <c r="W8595" s="3" t="str">
        <f>IFERROR((VLOOKUP(B8595,Returns!$A$3:$B$802,2,0)),"No")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VLOOKUP(M8596,People!$A$2:$B$5,2,0)</f>
        <v>Cassandra Brandow</v>
      </c>
      <c r="W8596" s="3" t="str">
        <f>IFERROR((VLOOKUP(B8596,Returns!$A$3:$B$802,2,0)),"No")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VLOOKUP(M8597,People!$A$2:$B$5,2,0)</f>
        <v>Cassandra Brandow</v>
      </c>
      <c r="W8597" s="3" t="str">
        <f>IFERROR((VLOOKUP(B8597,Returns!$A$3:$B$802,2,0)),"No")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VLOOKUP(M8598,People!$A$2:$B$5,2,0)</f>
        <v>Cassandra Brandow</v>
      </c>
      <c r="W8598" s="3" t="str">
        <f>IFERROR((VLOOKUP(B8598,Returns!$A$3:$B$802,2,0)),"No")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VLOOKUP(M8599,People!$A$2:$B$5,2,0)</f>
        <v>Anna Andreadi</v>
      </c>
      <c r="W8599" s="3" t="str">
        <f>IFERROR((VLOOKUP(B8599,Returns!$A$3:$B$802,2,0)),"No")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VLOOKUP(M8600,People!$A$2:$B$5,2,0)</f>
        <v>Anna Andreadi</v>
      </c>
      <c r="W8600" s="3" t="str">
        <f>IFERROR((VLOOKUP(B8600,Returns!$A$3:$B$802,2,0)),"No")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VLOOKUP(M8601,People!$A$2:$B$5,2,0)</f>
        <v>Anna Andreadi</v>
      </c>
      <c r="W8601" s="3" t="str">
        <f>IFERROR((VLOOKUP(B8601,Returns!$A$3:$B$802,2,0)),"No")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VLOOKUP(M8602,People!$A$2:$B$5,2,0)</f>
        <v>Anna Andreadi</v>
      </c>
      <c r="W8602" s="3" t="str">
        <f>IFERROR((VLOOKUP(B8602,Returns!$A$3:$B$802,2,0)),"No")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VLOOKUP(M8603,People!$A$2:$B$5,2,0)</f>
        <v>Anna Andreadi</v>
      </c>
      <c r="W8603" s="3" t="str">
        <f>IFERROR((VLOOKUP(B8603,Returns!$A$3:$B$802,2,0)),"No")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VLOOKUP(M8604,People!$A$2:$B$5,2,0)</f>
        <v>Anna Andreadi</v>
      </c>
      <c r="W8604" s="3" t="str">
        <f>IFERROR((VLOOKUP(B8604,Returns!$A$3:$B$802,2,0)),"No")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VLOOKUP(M8605,People!$A$2:$B$5,2,0)</f>
        <v>Kelly Williams</v>
      </c>
      <c r="W8605" s="3" t="str">
        <f>IFERROR((VLOOKUP(B8605,Returns!$A$3:$B$802,2,0)),"No")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VLOOKUP(M8606,People!$A$2:$B$5,2,0)</f>
        <v>Kelly Williams</v>
      </c>
      <c r="W8606" s="3" t="str">
        <f>IFERROR((VLOOKUP(B8606,Returns!$A$3:$B$802,2,0)),"No")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VLOOKUP(M8607,People!$A$2:$B$5,2,0)</f>
        <v>Kelly Williams</v>
      </c>
      <c r="W8607" s="3" t="str">
        <f>IFERROR((VLOOKUP(B8607,Returns!$A$3:$B$802,2,0)),"No")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VLOOKUP(M8608,People!$A$2:$B$5,2,0)</f>
        <v>Chuck Magee</v>
      </c>
      <c r="W8608" s="3" t="str">
        <f>IFERROR((VLOOKUP(B8608,Returns!$A$3:$B$802,2,0)),"No")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VLOOKUP(M8609,People!$A$2:$B$5,2,0)</f>
        <v>Chuck Magee</v>
      </c>
      <c r="W8609" s="3" t="str">
        <f>IFERROR((VLOOKUP(B8609,Returns!$A$3:$B$802,2,0)),"No")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VLOOKUP(M8610,People!$A$2:$B$5,2,0)</f>
        <v>Chuck Magee</v>
      </c>
      <c r="W8610" s="3" t="str">
        <f>IFERROR((VLOOKUP(B8610,Returns!$A$3:$B$802,2,0)),"No")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VLOOKUP(M8611,People!$A$2:$B$5,2,0)</f>
        <v>Chuck Magee</v>
      </c>
      <c r="W8611" s="3" t="str">
        <f>IFERROR((VLOOKUP(B8611,Returns!$A$3:$B$802,2,0)),"No")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VLOOKUP(M8612,People!$A$2:$B$5,2,0)</f>
        <v>Chuck Magee</v>
      </c>
      <c r="W8612" s="3" t="str">
        <f>IFERROR((VLOOKUP(B8612,Returns!$A$3:$B$802,2,0)),"No")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VLOOKUP(M8613,People!$A$2:$B$5,2,0)</f>
        <v>Anna Andreadi</v>
      </c>
      <c r="W8613" s="3" t="str">
        <f>IFERROR((VLOOKUP(B8613,Returns!$A$3:$B$802,2,0)),"No")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VLOOKUP(M8614,People!$A$2:$B$5,2,0)</f>
        <v>Anna Andreadi</v>
      </c>
      <c r="W8614" s="3" t="str">
        <f>IFERROR((VLOOKUP(B8614,Returns!$A$3:$B$802,2,0)),"No")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VLOOKUP(M8615,People!$A$2:$B$5,2,0)</f>
        <v>Anna Andreadi</v>
      </c>
      <c r="W8615" s="3" t="str">
        <f>IFERROR((VLOOKUP(B8615,Returns!$A$3:$B$802,2,0)),"No")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VLOOKUP(M8616,People!$A$2:$B$5,2,0)</f>
        <v>Anna Andreadi</v>
      </c>
      <c r="W8616" s="3" t="str">
        <f>IFERROR((VLOOKUP(B8616,Returns!$A$3:$B$802,2,0)),"No")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VLOOKUP(M8617,People!$A$2:$B$5,2,0)</f>
        <v>Anna Andreadi</v>
      </c>
      <c r="W8617" s="3" t="str">
        <f>IFERROR((VLOOKUP(B8617,Returns!$A$3:$B$802,2,0)),"No")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VLOOKUP(M8618,People!$A$2:$B$5,2,0)</f>
        <v>Anna Andreadi</v>
      </c>
      <c r="W8618" s="3" t="str">
        <f>IFERROR((VLOOKUP(B8618,Returns!$A$3:$B$802,2,0)),"No")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VLOOKUP(M8619,People!$A$2:$B$5,2,0)</f>
        <v>Anna Andreadi</v>
      </c>
      <c r="W8619" s="3" t="str">
        <f>IFERROR((VLOOKUP(B8619,Returns!$A$3:$B$802,2,0)),"No")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VLOOKUP(M8620,People!$A$2:$B$5,2,0)</f>
        <v>Anna Andreadi</v>
      </c>
      <c r="W8620" s="3" t="str">
        <f>IFERROR((VLOOKUP(B8620,Returns!$A$3:$B$802,2,0)),"No")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VLOOKUP(M8621,People!$A$2:$B$5,2,0)</f>
        <v>Chuck Magee</v>
      </c>
      <c r="W8621" s="3" t="str">
        <f>IFERROR((VLOOKUP(B8621,Returns!$A$3:$B$802,2,0)),"No")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VLOOKUP(M8622,People!$A$2:$B$5,2,0)</f>
        <v>Kelly Williams</v>
      </c>
      <c r="W8622" s="3" t="str">
        <f>IFERROR((VLOOKUP(B8622,Returns!$A$3:$B$802,2,0)),"No")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VLOOKUP(M8623,People!$A$2:$B$5,2,0)</f>
        <v>Cassandra Brandow</v>
      </c>
      <c r="W8623" s="3" t="str">
        <f>IFERROR((VLOOKUP(B8623,Returns!$A$3:$B$802,2,0)),"No")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VLOOKUP(M8624,People!$A$2:$B$5,2,0)</f>
        <v>Anna Andreadi</v>
      </c>
      <c r="W8624" s="3" t="str">
        <f>IFERROR((VLOOKUP(B8624,Returns!$A$3:$B$802,2,0)),"No")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VLOOKUP(M8625,People!$A$2:$B$5,2,0)</f>
        <v>Cassandra Brandow</v>
      </c>
      <c r="W8625" s="3" t="str">
        <f>IFERROR((VLOOKUP(B8625,Returns!$A$3:$B$802,2,0)),"No")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VLOOKUP(M8626,People!$A$2:$B$5,2,0)</f>
        <v>Cassandra Brandow</v>
      </c>
      <c r="W8626" s="3" t="str">
        <f>IFERROR((VLOOKUP(B8626,Returns!$A$3:$B$802,2,0)),"No")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VLOOKUP(M8627,People!$A$2:$B$5,2,0)</f>
        <v>Anna Andreadi</v>
      </c>
      <c r="W8627" s="3" t="str">
        <f>IFERROR((VLOOKUP(B8627,Returns!$A$3:$B$802,2,0)),"No")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VLOOKUP(M8628,People!$A$2:$B$5,2,0)</f>
        <v>Chuck Magee</v>
      </c>
      <c r="W8628" s="3" t="str">
        <f>IFERROR((VLOOKUP(B8628,Returns!$A$3:$B$802,2,0)),"No")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VLOOKUP(M8629,People!$A$2:$B$5,2,0)</f>
        <v>Chuck Magee</v>
      </c>
      <c r="W8629" s="3" t="str">
        <f>IFERROR((VLOOKUP(B8629,Returns!$A$3:$B$802,2,0)),"No")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VLOOKUP(M8630,People!$A$2:$B$5,2,0)</f>
        <v>Chuck Magee</v>
      </c>
      <c r="W8630" s="3" t="str">
        <f>IFERROR((VLOOKUP(B8630,Returns!$A$3:$B$802,2,0)),"No")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VLOOKUP(M8631,People!$A$2:$B$5,2,0)</f>
        <v>Chuck Magee</v>
      </c>
      <c r="W8631" s="3" t="str">
        <f>IFERROR((VLOOKUP(B8631,Returns!$A$3:$B$802,2,0)),"No")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VLOOKUP(M8632,People!$A$2:$B$5,2,0)</f>
        <v>Chuck Magee</v>
      </c>
      <c r="W8632" s="3" t="str">
        <f>IFERROR((VLOOKUP(B8632,Returns!$A$3:$B$802,2,0)),"No")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VLOOKUP(M8633,People!$A$2:$B$5,2,0)</f>
        <v>Chuck Magee</v>
      </c>
      <c r="W8633" s="3" t="str">
        <f>IFERROR((VLOOKUP(B8633,Returns!$A$3:$B$802,2,0)),"No")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VLOOKUP(M8634,People!$A$2:$B$5,2,0)</f>
        <v>Chuck Magee</v>
      </c>
      <c r="W8634" s="3" t="str">
        <f>IFERROR((VLOOKUP(B8634,Returns!$A$3:$B$802,2,0)),"No")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VLOOKUP(M8635,People!$A$2:$B$5,2,0)</f>
        <v>Chuck Magee</v>
      </c>
      <c r="W8635" s="3" t="str">
        <f>IFERROR((VLOOKUP(B8635,Returns!$A$3:$B$802,2,0)),"No")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VLOOKUP(M8636,People!$A$2:$B$5,2,0)</f>
        <v>Chuck Magee</v>
      </c>
      <c r="W8636" s="3" t="str">
        <f>IFERROR((VLOOKUP(B8636,Returns!$A$3:$B$802,2,0)),"No")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VLOOKUP(M8637,People!$A$2:$B$5,2,0)</f>
        <v>Cassandra Brandow</v>
      </c>
      <c r="W8637" s="3" t="str">
        <f>IFERROR((VLOOKUP(B8637,Returns!$A$3:$B$802,2,0)),"No")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VLOOKUP(M8638,People!$A$2:$B$5,2,0)</f>
        <v>Cassandra Brandow</v>
      </c>
      <c r="W8638" s="3" t="str">
        <f>IFERROR((VLOOKUP(B8638,Returns!$A$3:$B$802,2,0)),"No")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VLOOKUP(M8639,People!$A$2:$B$5,2,0)</f>
        <v>Anna Andreadi</v>
      </c>
      <c r="W8639" s="3" t="str">
        <f>IFERROR((VLOOKUP(B8639,Returns!$A$3:$B$802,2,0)),"No")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VLOOKUP(M8640,People!$A$2:$B$5,2,0)</f>
        <v>Kelly Williams</v>
      </c>
      <c r="W8640" s="3" t="str">
        <f>IFERROR((VLOOKUP(B8640,Returns!$A$3:$B$802,2,0)),"No")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VLOOKUP(M8641,People!$A$2:$B$5,2,0)</f>
        <v>Cassandra Brandow</v>
      </c>
      <c r="W8641" s="3" t="str">
        <f>IFERROR((VLOOKUP(B8641,Returns!$A$3:$B$802,2,0)),"No")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VLOOKUP(M8642,People!$A$2:$B$5,2,0)</f>
        <v>Kelly Williams</v>
      </c>
      <c r="W8642" s="3" t="str">
        <f>IFERROR((VLOOKUP(B8642,Returns!$A$3:$B$802,2,0)),"No")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VLOOKUP(M8643,People!$A$2:$B$5,2,0)</f>
        <v>Anna Andreadi</v>
      </c>
      <c r="W8643" s="3" t="str">
        <f>IFERROR((VLOOKUP(B8643,Returns!$A$3:$B$802,2,0)),"No")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VLOOKUP(M8644,People!$A$2:$B$5,2,0)</f>
        <v>Cassandra Brandow</v>
      </c>
      <c r="W8644" s="3" t="str">
        <f>IFERROR((VLOOKUP(B8644,Returns!$A$3:$B$802,2,0)),"No")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VLOOKUP(M8645,People!$A$2:$B$5,2,0)</f>
        <v>Cassandra Brandow</v>
      </c>
      <c r="W8645" s="3" t="str">
        <f>IFERROR((VLOOKUP(B8645,Returns!$A$3:$B$802,2,0)),"No")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VLOOKUP(M8646,People!$A$2:$B$5,2,0)</f>
        <v>Cassandra Brandow</v>
      </c>
      <c r="W8646" s="3" t="str">
        <f>IFERROR((VLOOKUP(B8646,Returns!$A$3:$B$802,2,0)),"No")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VLOOKUP(M8647,People!$A$2:$B$5,2,0)</f>
        <v>Cassandra Brandow</v>
      </c>
      <c r="W8647" s="3" t="str">
        <f>IFERROR((VLOOKUP(B8647,Returns!$A$3:$B$802,2,0)),"No")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VLOOKUP(M8648,People!$A$2:$B$5,2,0)</f>
        <v>Anna Andreadi</v>
      </c>
      <c r="W8648" s="3" t="str">
        <f>IFERROR((VLOOKUP(B8648,Returns!$A$3:$B$802,2,0)),"No")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VLOOKUP(M8649,People!$A$2:$B$5,2,0)</f>
        <v>Cassandra Brandow</v>
      </c>
      <c r="W8649" s="3" t="str">
        <f>IFERROR((VLOOKUP(B8649,Returns!$A$3:$B$802,2,0)),"No")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VLOOKUP(M8650,People!$A$2:$B$5,2,0)</f>
        <v>Cassandra Brandow</v>
      </c>
      <c r="W8650" s="3" t="str">
        <f>IFERROR((VLOOKUP(B8650,Returns!$A$3:$B$802,2,0)),"No")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VLOOKUP(M8651,People!$A$2:$B$5,2,0)</f>
        <v>Cassandra Brandow</v>
      </c>
      <c r="W8651" s="3" t="str">
        <f>IFERROR((VLOOKUP(B8651,Returns!$A$3:$B$802,2,0)),"No")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VLOOKUP(M8652,People!$A$2:$B$5,2,0)</f>
        <v>Anna Andreadi</v>
      </c>
      <c r="W8652" s="3" t="str">
        <f>IFERROR((VLOOKUP(B8652,Returns!$A$3:$B$802,2,0)),"No")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VLOOKUP(M8653,People!$A$2:$B$5,2,0)</f>
        <v>Anna Andreadi</v>
      </c>
      <c r="W8653" s="3" t="str">
        <f>IFERROR((VLOOKUP(B8653,Returns!$A$3:$B$802,2,0)),"No")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VLOOKUP(M8654,People!$A$2:$B$5,2,0)</f>
        <v>Anna Andreadi</v>
      </c>
      <c r="W8654" s="3" t="str">
        <f>IFERROR((VLOOKUP(B8654,Returns!$A$3:$B$802,2,0)),"No")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VLOOKUP(M8655,People!$A$2:$B$5,2,0)</f>
        <v>Anna Andreadi</v>
      </c>
      <c r="W8655" s="3" t="str">
        <f>IFERROR((VLOOKUP(B8655,Returns!$A$3:$B$802,2,0)),"No")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VLOOKUP(M8656,People!$A$2:$B$5,2,0)</f>
        <v>Anna Andreadi</v>
      </c>
      <c r="W8656" s="3" t="str">
        <f>IFERROR((VLOOKUP(B8656,Returns!$A$3:$B$802,2,0)),"No")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VLOOKUP(M8657,People!$A$2:$B$5,2,0)</f>
        <v>Anna Andreadi</v>
      </c>
      <c r="W8657" s="3" t="str">
        <f>IFERROR((VLOOKUP(B8657,Returns!$A$3:$B$802,2,0)),"No")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VLOOKUP(M8658,People!$A$2:$B$5,2,0)</f>
        <v>Anna Andreadi</v>
      </c>
      <c r="W8658" s="3" t="str">
        <f>IFERROR((VLOOKUP(B8658,Returns!$A$3:$B$802,2,0)),"No")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VLOOKUP(M8659,People!$A$2:$B$5,2,0)</f>
        <v>Anna Andreadi</v>
      </c>
      <c r="W8659" s="3" t="str">
        <f>IFERROR((VLOOKUP(B8659,Returns!$A$3:$B$802,2,0)),"No")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VLOOKUP(M8660,People!$A$2:$B$5,2,0)</f>
        <v>Kelly Williams</v>
      </c>
      <c r="W8660" s="3" t="str">
        <f>IFERROR((VLOOKUP(B8660,Returns!$A$3:$B$802,2,0)),"No")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VLOOKUP(M8661,People!$A$2:$B$5,2,0)</f>
        <v>Chuck Magee</v>
      </c>
      <c r="W8661" s="3" t="str">
        <f>IFERROR((VLOOKUP(B8661,Returns!$A$3:$B$802,2,0)),"No")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VLOOKUP(M8662,People!$A$2:$B$5,2,0)</f>
        <v>Cassandra Brandow</v>
      </c>
      <c r="W8662" s="3" t="str">
        <f>IFERROR((VLOOKUP(B8662,Returns!$A$3:$B$802,2,0)),"No")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VLOOKUP(M8663,People!$A$2:$B$5,2,0)</f>
        <v>Kelly Williams</v>
      </c>
      <c r="W8663" s="3" t="str">
        <f>IFERROR((VLOOKUP(B8663,Returns!$A$3:$B$802,2,0)),"No")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VLOOKUP(M8664,People!$A$2:$B$5,2,0)</f>
        <v>Kelly Williams</v>
      </c>
      <c r="W8664" s="3" t="str">
        <f>IFERROR((VLOOKUP(B8664,Returns!$A$3:$B$802,2,0)),"No")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VLOOKUP(M8665,People!$A$2:$B$5,2,0)</f>
        <v>Kelly Williams</v>
      </c>
      <c r="W8665" s="3" t="str">
        <f>IFERROR((VLOOKUP(B8665,Returns!$A$3:$B$802,2,0)),"No")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VLOOKUP(M8666,People!$A$2:$B$5,2,0)</f>
        <v>Anna Andreadi</v>
      </c>
      <c r="W8666" s="3" t="str">
        <f>IFERROR((VLOOKUP(B8666,Returns!$A$3:$B$802,2,0)),"No")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VLOOKUP(M8667,People!$A$2:$B$5,2,0)</f>
        <v>Anna Andreadi</v>
      </c>
      <c r="W8667" s="3" t="str">
        <f>IFERROR((VLOOKUP(B8667,Returns!$A$3:$B$802,2,0)),"No")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VLOOKUP(M8668,People!$A$2:$B$5,2,0)</f>
        <v>Chuck Magee</v>
      </c>
      <c r="W8668" s="3" t="str">
        <f>IFERROR((VLOOKUP(B8668,Returns!$A$3:$B$802,2,0)),"No")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VLOOKUP(M8669,People!$A$2:$B$5,2,0)</f>
        <v>Anna Andreadi</v>
      </c>
      <c r="W8669" s="3" t="str">
        <f>IFERROR((VLOOKUP(B8669,Returns!$A$3:$B$802,2,0)),"No")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VLOOKUP(M8670,People!$A$2:$B$5,2,0)</f>
        <v>Anna Andreadi</v>
      </c>
      <c r="W8670" s="3" t="str">
        <f>IFERROR((VLOOKUP(B8670,Returns!$A$3:$B$802,2,0)),"No")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VLOOKUP(M8671,People!$A$2:$B$5,2,0)</f>
        <v>Anna Andreadi</v>
      </c>
      <c r="W8671" s="3" t="str">
        <f>IFERROR((VLOOKUP(B8671,Returns!$A$3:$B$802,2,0)),"No")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VLOOKUP(M8672,People!$A$2:$B$5,2,0)</f>
        <v>Chuck Magee</v>
      </c>
      <c r="W8672" s="3" t="str">
        <f>IFERROR((VLOOKUP(B8672,Returns!$A$3:$B$802,2,0)),"No")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VLOOKUP(M8673,People!$A$2:$B$5,2,0)</f>
        <v>Chuck Magee</v>
      </c>
      <c r="W8673" s="3" t="str">
        <f>IFERROR((VLOOKUP(B8673,Returns!$A$3:$B$802,2,0)),"No")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VLOOKUP(M8674,People!$A$2:$B$5,2,0)</f>
        <v>Kelly Williams</v>
      </c>
      <c r="W8674" s="3" t="str">
        <f>IFERROR((VLOOKUP(B8674,Returns!$A$3:$B$802,2,0)),"No")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VLOOKUP(M8675,People!$A$2:$B$5,2,0)</f>
        <v>Kelly Williams</v>
      </c>
      <c r="W8675" s="3" t="str">
        <f>IFERROR((VLOOKUP(B8675,Returns!$A$3:$B$802,2,0)),"No")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VLOOKUP(M8676,People!$A$2:$B$5,2,0)</f>
        <v>Kelly Williams</v>
      </c>
      <c r="W8676" s="3" t="str">
        <f>IFERROR((VLOOKUP(B8676,Returns!$A$3:$B$802,2,0)),"No")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VLOOKUP(M8677,People!$A$2:$B$5,2,0)</f>
        <v>Kelly Williams</v>
      </c>
      <c r="W8677" s="3" t="str">
        <f>IFERROR((VLOOKUP(B8677,Returns!$A$3:$B$802,2,0)),"No")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VLOOKUP(M8678,People!$A$2:$B$5,2,0)</f>
        <v>Kelly Williams</v>
      </c>
      <c r="W8678" s="3" t="str">
        <f>IFERROR((VLOOKUP(B8678,Returns!$A$3:$B$802,2,0)),"No")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VLOOKUP(M8679,People!$A$2:$B$5,2,0)</f>
        <v>Kelly Williams</v>
      </c>
      <c r="W8679" s="3" t="str">
        <f>IFERROR((VLOOKUP(B8679,Returns!$A$3:$B$802,2,0)),"No")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VLOOKUP(M8680,People!$A$2:$B$5,2,0)</f>
        <v>Kelly Williams</v>
      </c>
      <c r="W8680" s="3" t="str">
        <f>IFERROR((VLOOKUP(B8680,Returns!$A$3:$B$802,2,0)),"No")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VLOOKUP(M8681,People!$A$2:$B$5,2,0)</f>
        <v>Kelly Williams</v>
      </c>
      <c r="W8681" s="3" t="str">
        <f>IFERROR((VLOOKUP(B8681,Returns!$A$3:$B$802,2,0)),"No")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VLOOKUP(M8682,People!$A$2:$B$5,2,0)</f>
        <v>Cassandra Brandow</v>
      </c>
      <c r="W8682" s="3" t="str">
        <f>IFERROR((VLOOKUP(B8682,Returns!$A$3:$B$802,2,0)),"No")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VLOOKUP(M8683,People!$A$2:$B$5,2,0)</f>
        <v>Cassandra Brandow</v>
      </c>
      <c r="W8683" s="3" t="str">
        <f>IFERROR((VLOOKUP(B8683,Returns!$A$3:$B$802,2,0)),"No")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VLOOKUP(M8684,People!$A$2:$B$5,2,0)</f>
        <v>Cassandra Brandow</v>
      </c>
      <c r="W8684" s="3" t="str">
        <f>IFERROR((VLOOKUP(B8684,Returns!$A$3:$B$802,2,0)),"No")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VLOOKUP(M8685,People!$A$2:$B$5,2,0)</f>
        <v>Anna Andreadi</v>
      </c>
      <c r="W8685" s="3" t="str">
        <f>IFERROR((VLOOKUP(B8685,Returns!$A$3:$B$802,2,0)),"No")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VLOOKUP(M8686,People!$A$2:$B$5,2,0)</f>
        <v>Anna Andreadi</v>
      </c>
      <c r="W8686" s="3" t="str">
        <f>IFERROR((VLOOKUP(B8686,Returns!$A$3:$B$802,2,0)),"No")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VLOOKUP(M8687,People!$A$2:$B$5,2,0)</f>
        <v>Chuck Magee</v>
      </c>
      <c r="W8687" s="3" t="str">
        <f>IFERROR((VLOOKUP(B8687,Returns!$A$3:$B$802,2,0)),"No")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VLOOKUP(M8688,People!$A$2:$B$5,2,0)</f>
        <v>Anna Andreadi</v>
      </c>
      <c r="W8688" s="3" t="str">
        <f>IFERROR((VLOOKUP(B8688,Returns!$A$3:$B$802,2,0)),"No")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VLOOKUP(M8689,People!$A$2:$B$5,2,0)</f>
        <v>Anna Andreadi</v>
      </c>
      <c r="W8689" s="3" t="str">
        <f>IFERROR((VLOOKUP(B8689,Returns!$A$3:$B$802,2,0)),"No")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VLOOKUP(M8690,People!$A$2:$B$5,2,0)</f>
        <v>Anna Andreadi</v>
      </c>
      <c r="W8690" s="3" t="str">
        <f>IFERROR((VLOOKUP(B8690,Returns!$A$3:$B$802,2,0)),"No")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VLOOKUP(M8691,People!$A$2:$B$5,2,0)</f>
        <v>Chuck Magee</v>
      </c>
      <c r="W8691" s="3" t="str">
        <f>IFERROR((VLOOKUP(B8691,Returns!$A$3:$B$802,2,0)),"No")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VLOOKUP(M8692,People!$A$2:$B$5,2,0)</f>
        <v>Chuck Magee</v>
      </c>
      <c r="W8692" s="3" t="str">
        <f>IFERROR((VLOOKUP(B8692,Returns!$A$3:$B$802,2,0)),"No")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VLOOKUP(M8693,People!$A$2:$B$5,2,0)</f>
        <v>Chuck Magee</v>
      </c>
      <c r="W8693" s="3" t="str">
        <f>IFERROR((VLOOKUP(B8693,Returns!$A$3:$B$802,2,0)),"No")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VLOOKUP(M8694,People!$A$2:$B$5,2,0)</f>
        <v>Chuck Magee</v>
      </c>
      <c r="W8694" s="3" t="str">
        <f>IFERROR((VLOOKUP(B8694,Returns!$A$3:$B$802,2,0)),"No")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VLOOKUP(M8695,People!$A$2:$B$5,2,0)</f>
        <v>Anna Andreadi</v>
      </c>
      <c r="W8695" s="3" t="str">
        <f>IFERROR((VLOOKUP(B8695,Returns!$A$3:$B$802,2,0)),"No")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VLOOKUP(M8696,People!$A$2:$B$5,2,0)</f>
        <v>Kelly Williams</v>
      </c>
      <c r="W8696" s="3" t="str">
        <f>IFERROR((VLOOKUP(B8696,Returns!$A$3:$B$802,2,0)),"No")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VLOOKUP(M8697,People!$A$2:$B$5,2,0)</f>
        <v>Anna Andreadi</v>
      </c>
      <c r="W8697" s="3" t="str">
        <f>IFERROR((VLOOKUP(B8697,Returns!$A$3:$B$802,2,0)),"No")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VLOOKUP(M8698,People!$A$2:$B$5,2,0)</f>
        <v>Cassandra Brandow</v>
      </c>
      <c r="W8698" s="3" t="str">
        <f>IFERROR((VLOOKUP(B8698,Returns!$A$3:$B$802,2,0)),"No")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VLOOKUP(M8699,People!$A$2:$B$5,2,0)</f>
        <v>Cassandra Brandow</v>
      </c>
      <c r="W8699" s="3" t="str">
        <f>IFERROR((VLOOKUP(B8699,Returns!$A$3:$B$802,2,0)),"No")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VLOOKUP(M8700,People!$A$2:$B$5,2,0)</f>
        <v>Cassandra Brandow</v>
      </c>
      <c r="W8700" s="3" t="str">
        <f>IFERROR((VLOOKUP(B8700,Returns!$A$3:$B$802,2,0)),"No")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VLOOKUP(M8701,People!$A$2:$B$5,2,0)</f>
        <v>Cassandra Brandow</v>
      </c>
      <c r="W8701" s="3" t="str">
        <f>IFERROR((VLOOKUP(B8701,Returns!$A$3:$B$802,2,0)),"No")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VLOOKUP(M8702,People!$A$2:$B$5,2,0)</f>
        <v>Cassandra Brandow</v>
      </c>
      <c r="W8702" s="3" t="str">
        <f>IFERROR((VLOOKUP(B8702,Returns!$A$3:$B$802,2,0)),"No")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VLOOKUP(M8703,People!$A$2:$B$5,2,0)</f>
        <v>Cassandra Brandow</v>
      </c>
      <c r="W8703" s="3" t="str">
        <f>IFERROR((VLOOKUP(B8703,Returns!$A$3:$B$802,2,0)),"No")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VLOOKUP(M8704,People!$A$2:$B$5,2,0)</f>
        <v>Cassandra Brandow</v>
      </c>
      <c r="W8704" s="3" t="str">
        <f>IFERROR((VLOOKUP(B8704,Returns!$A$3:$B$802,2,0)),"No")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VLOOKUP(M8705,People!$A$2:$B$5,2,0)</f>
        <v>Chuck Magee</v>
      </c>
      <c r="W8705" s="3" t="str">
        <f>IFERROR((VLOOKUP(B8705,Returns!$A$3:$B$802,2,0)),"No")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VLOOKUP(M8706,People!$A$2:$B$5,2,0)</f>
        <v>Kelly Williams</v>
      </c>
      <c r="W8706" s="3" t="str">
        <f>IFERROR((VLOOKUP(B8706,Returns!$A$3:$B$802,2,0)),"No")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VLOOKUP(M8707,People!$A$2:$B$5,2,0)</f>
        <v>Anna Andreadi</v>
      </c>
      <c r="W8707" s="3" t="str">
        <f>IFERROR((VLOOKUP(B8707,Returns!$A$3:$B$802,2,0)),"No")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VLOOKUP(M8708,People!$A$2:$B$5,2,0)</f>
        <v>Chuck Magee</v>
      </c>
      <c r="W8708" s="3" t="str">
        <f>IFERROR((VLOOKUP(B8708,Returns!$A$3:$B$802,2,0)),"No")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VLOOKUP(M8709,People!$A$2:$B$5,2,0)</f>
        <v>Chuck Magee</v>
      </c>
      <c r="W8709" s="3" t="str">
        <f>IFERROR((VLOOKUP(B8709,Returns!$A$3:$B$802,2,0)),"No")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VLOOKUP(M8710,People!$A$2:$B$5,2,0)</f>
        <v>Anna Andreadi</v>
      </c>
      <c r="W8710" s="3" t="str">
        <f>IFERROR((VLOOKUP(B8710,Returns!$A$3:$B$802,2,0)),"No")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VLOOKUP(M8711,People!$A$2:$B$5,2,0)</f>
        <v>Anna Andreadi</v>
      </c>
      <c r="W8711" s="3" t="str">
        <f>IFERROR((VLOOKUP(B8711,Returns!$A$3:$B$802,2,0)),"No")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VLOOKUP(M8712,People!$A$2:$B$5,2,0)</f>
        <v>Anna Andreadi</v>
      </c>
      <c r="W8712" s="3" t="str">
        <f>IFERROR((VLOOKUP(B8712,Returns!$A$3:$B$802,2,0)),"No")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VLOOKUP(M8713,People!$A$2:$B$5,2,0)</f>
        <v>Anna Andreadi</v>
      </c>
      <c r="W8713" s="3" t="str">
        <f>IFERROR((VLOOKUP(B8713,Returns!$A$3:$B$802,2,0)),"No")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VLOOKUP(M8714,People!$A$2:$B$5,2,0)</f>
        <v>Anna Andreadi</v>
      </c>
      <c r="W8714" s="3" t="str">
        <f>IFERROR((VLOOKUP(B8714,Returns!$A$3:$B$802,2,0)),"No")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VLOOKUP(M8715,People!$A$2:$B$5,2,0)</f>
        <v>Anna Andreadi</v>
      </c>
      <c r="W8715" s="3" t="str">
        <f>IFERROR((VLOOKUP(B8715,Returns!$A$3:$B$802,2,0)),"No")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VLOOKUP(M8716,People!$A$2:$B$5,2,0)</f>
        <v>Anna Andreadi</v>
      </c>
      <c r="W8716" s="3" t="str">
        <f>IFERROR((VLOOKUP(B8716,Returns!$A$3:$B$802,2,0)),"No")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VLOOKUP(M8717,People!$A$2:$B$5,2,0)</f>
        <v>Chuck Magee</v>
      </c>
      <c r="W8717" s="3" t="str">
        <f>IFERROR((VLOOKUP(B8717,Returns!$A$3:$B$802,2,0)),"No")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VLOOKUP(M8718,People!$A$2:$B$5,2,0)</f>
        <v>Kelly Williams</v>
      </c>
      <c r="W8718" s="3" t="str">
        <f>IFERROR((VLOOKUP(B8718,Returns!$A$3:$B$802,2,0)),"No")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VLOOKUP(M8719,People!$A$2:$B$5,2,0)</f>
        <v>Kelly Williams</v>
      </c>
      <c r="W8719" s="3" t="str">
        <f>IFERROR((VLOOKUP(B8719,Returns!$A$3:$B$802,2,0)),"No")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VLOOKUP(M8720,People!$A$2:$B$5,2,0)</f>
        <v>Kelly Williams</v>
      </c>
      <c r="W8720" s="3" t="str">
        <f>IFERROR((VLOOKUP(B8720,Returns!$A$3:$B$802,2,0)),"No")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VLOOKUP(M8721,People!$A$2:$B$5,2,0)</f>
        <v>Kelly Williams</v>
      </c>
      <c r="W8721" s="3" t="str">
        <f>IFERROR((VLOOKUP(B8721,Returns!$A$3:$B$802,2,0)),"No")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VLOOKUP(M8722,People!$A$2:$B$5,2,0)</f>
        <v>Kelly Williams</v>
      </c>
      <c r="W8722" s="3" t="str">
        <f>IFERROR((VLOOKUP(B8722,Returns!$A$3:$B$802,2,0)),"No")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VLOOKUP(M8723,People!$A$2:$B$5,2,0)</f>
        <v>Kelly Williams</v>
      </c>
      <c r="W8723" s="3" t="str">
        <f>IFERROR((VLOOKUP(B8723,Returns!$A$3:$B$802,2,0)),"No")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VLOOKUP(M8724,People!$A$2:$B$5,2,0)</f>
        <v>Kelly Williams</v>
      </c>
      <c r="W8724" s="3" t="str">
        <f>IFERROR((VLOOKUP(B8724,Returns!$A$3:$B$802,2,0)),"No")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VLOOKUP(M8725,People!$A$2:$B$5,2,0)</f>
        <v>Cassandra Brandow</v>
      </c>
      <c r="W8725" s="3" t="str">
        <f>IFERROR((VLOOKUP(B8725,Returns!$A$3:$B$802,2,0)),"No")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VLOOKUP(M8726,People!$A$2:$B$5,2,0)</f>
        <v>Cassandra Brandow</v>
      </c>
      <c r="W8726" s="3" t="str">
        <f>IFERROR((VLOOKUP(B8726,Returns!$A$3:$B$802,2,0)),"No")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VLOOKUP(M8727,People!$A$2:$B$5,2,0)</f>
        <v>Anna Andreadi</v>
      </c>
      <c r="W8727" s="3" t="str">
        <f>IFERROR((VLOOKUP(B8727,Returns!$A$3:$B$802,2,0)),"No")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VLOOKUP(M8728,People!$A$2:$B$5,2,0)</f>
        <v>Cassandra Brandow</v>
      </c>
      <c r="W8728" s="3" t="str">
        <f>IFERROR((VLOOKUP(B8728,Returns!$A$3:$B$802,2,0)),"No")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VLOOKUP(M8729,People!$A$2:$B$5,2,0)</f>
        <v>Cassandra Brandow</v>
      </c>
      <c r="W8729" s="3" t="str">
        <f>IFERROR((VLOOKUP(B8729,Returns!$A$3:$B$802,2,0)),"No")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VLOOKUP(M8730,People!$A$2:$B$5,2,0)</f>
        <v>Cassandra Brandow</v>
      </c>
      <c r="W8730" s="3" t="str">
        <f>IFERROR((VLOOKUP(B8730,Returns!$A$3:$B$802,2,0)),"No")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VLOOKUP(M8731,People!$A$2:$B$5,2,0)</f>
        <v>Cassandra Brandow</v>
      </c>
      <c r="W8731" s="3" t="str">
        <f>IFERROR((VLOOKUP(B8731,Returns!$A$3:$B$802,2,0)),"No")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VLOOKUP(M8732,People!$A$2:$B$5,2,0)</f>
        <v>Cassandra Brandow</v>
      </c>
      <c r="W8732" s="3" t="str">
        <f>IFERROR((VLOOKUP(B8732,Returns!$A$3:$B$802,2,0)),"No")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VLOOKUP(M8733,People!$A$2:$B$5,2,0)</f>
        <v>Kelly Williams</v>
      </c>
      <c r="W8733" s="3" t="str">
        <f>IFERROR((VLOOKUP(B8733,Returns!$A$3:$B$802,2,0)),"No")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VLOOKUP(M8734,People!$A$2:$B$5,2,0)</f>
        <v>Anna Andreadi</v>
      </c>
      <c r="W8734" s="3" t="str">
        <f>IFERROR((VLOOKUP(B8734,Returns!$A$3:$B$802,2,0)),"No")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VLOOKUP(M8735,People!$A$2:$B$5,2,0)</f>
        <v>Anna Andreadi</v>
      </c>
      <c r="W8735" s="3" t="str">
        <f>IFERROR((VLOOKUP(B8735,Returns!$A$3:$B$802,2,0)),"No")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VLOOKUP(M8736,People!$A$2:$B$5,2,0)</f>
        <v>Anna Andreadi</v>
      </c>
      <c r="W8736" s="3" t="str">
        <f>IFERROR((VLOOKUP(B8736,Returns!$A$3:$B$802,2,0)),"No")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VLOOKUP(M8737,People!$A$2:$B$5,2,0)</f>
        <v>Chuck Magee</v>
      </c>
      <c r="W8737" s="3" t="str">
        <f>IFERROR((VLOOKUP(B8737,Returns!$A$3:$B$802,2,0)),"No")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VLOOKUP(M8738,People!$A$2:$B$5,2,0)</f>
        <v>Kelly Williams</v>
      </c>
      <c r="W8738" s="3" t="str">
        <f>IFERROR((VLOOKUP(B8738,Returns!$A$3:$B$802,2,0)),"No")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VLOOKUP(M8739,People!$A$2:$B$5,2,0)</f>
        <v>Cassandra Brandow</v>
      </c>
      <c r="W8739" s="3" t="str">
        <f>IFERROR((VLOOKUP(B8739,Returns!$A$3:$B$802,2,0)),"No")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VLOOKUP(M8740,People!$A$2:$B$5,2,0)</f>
        <v>Chuck Magee</v>
      </c>
      <c r="W8740" s="3" t="str">
        <f>IFERROR((VLOOKUP(B8740,Returns!$A$3:$B$802,2,0)),"No")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VLOOKUP(M8741,People!$A$2:$B$5,2,0)</f>
        <v>Chuck Magee</v>
      </c>
      <c r="W8741" s="3" t="str">
        <f>IFERROR((VLOOKUP(B8741,Returns!$A$3:$B$802,2,0)),"No")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VLOOKUP(M8742,People!$A$2:$B$5,2,0)</f>
        <v>Cassandra Brandow</v>
      </c>
      <c r="W8742" s="3" t="str">
        <f>IFERROR((VLOOKUP(B8742,Returns!$A$3:$B$802,2,0)),"No")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VLOOKUP(M8743,People!$A$2:$B$5,2,0)</f>
        <v>Kelly Williams</v>
      </c>
      <c r="W8743" s="3" t="str">
        <f>IFERROR((VLOOKUP(B8743,Returns!$A$3:$B$802,2,0)),"No")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VLOOKUP(M8744,People!$A$2:$B$5,2,0)</f>
        <v>Anna Andreadi</v>
      </c>
      <c r="W8744" s="3" t="str">
        <f>IFERROR((VLOOKUP(B8744,Returns!$A$3:$B$802,2,0)),"No")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VLOOKUP(M8745,People!$A$2:$B$5,2,0)</f>
        <v>Anna Andreadi</v>
      </c>
      <c r="W8745" s="3" t="str">
        <f>IFERROR((VLOOKUP(B8745,Returns!$A$3:$B$802,2,0)),"No")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VLOOKUP(M8746,People!$A$2:$B$5,2,0)</f>
        <v>Chuck Magee</v>
      </c>
      <c r="W8746" s="3" t="str">
        <f>IFERROR((VLOOKUP(B8746,Returns!$A$3:$B$802,2,0)),"No")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VLOOKUP(M8747,People!$A$2:$B$5,2,0)</f>
        <v>Chuck Magee</v>
      </c>
      <c r="W8747" s="3" t="str">
        <f>IFERROR((VLOOKUP(B8747,Returns!$A$3:$B$802,2,0)),"No")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VLOOKUP(M8748,People!$A$2:$B$5,2,0)</f>
        <v>Anna Andreadi</v>
      </c>
      <c r="W8748" s="3" t="str">
        <f>IFERROR((VLOOKUP(B8748,Returns!$A$3:$B$802,2,0)),"No")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VLOOKUP(M8749,People!$A$2:$B$5,2,0)</f>
        <v>Anna Andreadi</v>
      </c>
      <c r="W8749" s="3" t="str">
        <f>IFERROR((VLOOKUP(B8749,Returns!$A$3:$B$802,2,0)),"No")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VLOOKUP(M8750,People!$A$2:$B$5,2,0)</f>
        <v>Anna Andreadi</v>
      </c>
      <c r="W8750" s="3" t="str">
        <f>IFERROR((VLOOKUP(B8750,Returns!$A$3:$B$802,2,0)),"No")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VLOOKUP(M8751,People!$A$2:$B$5,2,0)</f>
        <v>Chuck Magee</v>
      </c>
      <c r="W8751" s="3" t="str">
        <f>IFERROR((VLOOKUP(B8751,Returns!$A$3:$B$802,2,0)),"No")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VLOOKUP(M8752,People!$A$2:$B$5,2,0)</f>
        <v>Chuck Magee</v>
      </c>
      <c r="W8752" s="3" t="str">
        <f>IFERROR((VLOOKUP(B8752,Returns!$A$3:$B$802,2,0)),"No")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VLOOKUP(M8753,People!$A$2:$B$5,2,0)</f>
        <v>Cassandra Brandow</v>
      </c>
      <c r="W8753" s="3" t="str">
        <f>IFERROR((VLOOKUP(B8753,Returns!$A$3:$B$802,2,0)),"No")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VLOOKUP(M8754,People!$A$2:$B$5,2,0)</f>
        <v>Cassandra Brandow</v>
      </c>
      <c r="W8754" s="3" t="str">
        <f>IFERROR((VLOOKUP(B8754,Returns!$A$3:$B$802,2,0)),"No")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VLOOKUP(M8755,People!$A$2:$B$5,2,0)</f>
        <v>Chuck Magee</v>
      </c>
      <c r="W8755" s="3" t="str">
        <f>IFERROR((VLOOKUP(B8755,Returns!$A$3:$B$802,2,0)),"No")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VLOOKUP(M8756,People!$A$2:$B$5,2,0)</f>
        <v>Chuck Magee</v>
      </c>
      <c r="W8756" s="3" t="str">
        <f>IFERROR((VLOOKUP(B8756,Returns!$A$3:$B$802,2,0)),"No")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VLOOKUP(M8757,People!$A$2:$B$5,2,0)</f>
        <v>Chuck Magee</v>
      </c>
      <c r="W8757" s="3" t="str">
        <f>IFERROR((VLOOKUP(B8757,Returns!$A$3:$B$802,2,0)),"No")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VLOOKUP(M8758,People!$A$2:$B$5,2,0)</f>
        <v>Chuck Magee</v>
      </c>
      <c r="W8758" s="3" t="str">
        <f>IFERROR((VLOOKUP(B8758,Returns!$A$3:$B$802,2,0)),"No")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VLOOKUP(M8759,People!$A$2:$B$5,2,0)</f>
        <v>Chuck Magee</v>
      </c>
      <c r="W8759" s="3" t="str">
        <f>IFERROR((VLOOKUP(B8759,Returns!$A$3:$B$802,2,0)),"No")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VLOOKUP(M8760,People!$A$2:$B$5,2,0)</f>
        <v>Chuck Magee</v>
      </c>
      <c r="W8760" s="3" t="str">
        <f>IFERROR((VLOOKUP(B8760,Returns!$A$3:$B$802,2,0)),"No")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VLOOKUP(M8761,People!$A$2:$B$5,2,0)</f>
        <v>Chuck Magee</v>
      </c>
      <c r="W8761" s="3" t="str">
        <f>IFERROR((VLOOKUP(B8761,Returns!$A$3:$B$802,2,0)),"No")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VLOOKUP(M8762,People!$A$2:$B$5,2,0)</f>
        <v>Cassandra Brandow</v>
      </c>
      <c r="W8762" s="3" t="str">
        <f>IFERROR((VLOOKUP(B8762,Returns!$A$3:$B$802,2,0)),"No")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VLOOKUP(M8763,People!$A$2:$B$5,2,0)</f>
        <v>Cassandra Brandow</v>
      </c>
      <c r="W8763" s="3" t="str">
        <f>IFERROR((VLOOKUP(B8763,Returns!$A$3:$B$802,2,0)),"No")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VLOOKUP(M8764,People!$A$2:$B$5,2,0)</f>
        <v>Anna Andreadi</v>
      </c>
      <c r="W8764" s="3" t="str">
        <f>IFERROR((VLOOKUP(B8764,Returns!$A$3:$B$802,2,0)),"No")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VLOOKUP(M8765,People!$A$2:$B$5,2,0)</f>
        <v>Anna Andreadi</v>
      </c>
      <c r="W8765" s="3" t="str">
        <f>IFERROR((VLOOKUP(B8765,Returns!$A$3:$B$802,2,0)),"No")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VLOOKUP(M8766,People!$A$2:$B$5,2,0)</f>
        <v>Kelly Williams</v>
      </c>
      <c r="W8766" s="3" t="str">
        <f>IFERROR((VLOOKUP(B8766,Returns!$A$3:$B$802,2,0)),"No")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VLOOKUP(M8767,People!$A$2:$B$5,2,0)</f>
        <v>Kelly Williams</v>
      </c>
      <c r="W8767" s="3" t="str">
        <f>IFERROR((VLOOKUP(B8767,Returns!$A$3:$B$802,2,0)),"No")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VLOOKUP(M8768,People!$A$2:$B$5,2,0)</f>
        <v>Kelly Williams</v>
      </c>
      <c r="W8768" s="3" t="str">
        <f>IFERROR((VLOOKUP(B8768,Returns!$A$3:$B$802,2,0)),"No")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VLOOKUP(M8769,People!$A$2:$B$5,2,0)</f>
        <v>Kelly Williams</v>
      </c>
      <c r="W8769" s="3" t="str">
        <f>IFERROR((VLOOKUP(B8769,Returns!$A$3:$B$802,2,0)),"No")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VLOOKUP(M8770,People!$A$2:$B$5,2,0)</f>
        <v>Chuck Magee</v>
      </c>
      <c r="W8770" s="3" t="str">
        <f>IFERROR((VLOOKUP(B8770,Returns!$A$3:$B$802,2,0)),"No")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VLOOKUP(M8771,People!$A$2:$B$5,2,0)</f>
        <v>Anna Andreadi</v>
      </c>
      <c r="W8771" s="3" t="str">
        <f>IFERROR((VLOOKUP(B8771,Returns!$A$3:$B$802,2,0)),"No")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VLOOKUP(M8772,People!$A$2:$B$5,2,0)</f>
        <v>Anna Andreadi</v>
      </c>
      <c r="W8772" s="3" t="str">
        <f>IFERROR((VLOOKUP(B8772,Returns!$A$3:$B$802,2,0)),"No")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VLOOKUP(M8773,People!$A$2:$B$5,2,0)</f>
        <v>Cassandra Brandow</v>
      </c>
      <c r="W8773" s="3" t="str">
        <f>IFERROR((VLOOKUP(B8773,Returns!$A$3:$B$802,2,0)),"No")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VLOOKUP(M8774,People!$A$2:$B$5,2,0)</f>
        <v>Cassandra Brandow</v>
      </c>
      <c r="W8774" s="3" t="str">
        <f>IFERROR((VLOOKUP(B8774,Returns!$A$3:$B$802,2,0)),"No")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VLOOKUP(M8775,People!$A$2:$B$5,2,0)</f>
        <v>Chuck Magee</v>
      </c>
      <c r="W8775" s="3" t="str">
        <f>IFERROR((VLOOKUP(B8775,Returns!$A$3:$B$802,2,0)),"No")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VLOOKUP(M8776,People!$A$2:$B$5,2,0)</f>
        <v>Chuck Magee</v>
      </c>
      <c r="W8776" s="3" t="str">
        <f>IFERROR((VLOOKUP(B8776,Returns!$A$3:$B$802,2,0)),"No")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VLOOKUP(M8777,People!$A$2:$B$5,2,0)</f>
        <v>Kelly Williams</v>
      </c>
      <c r="W8777" s="3" t="str">
        <f>IFERROR((VLOOKUP(B8777,Returns!$A$3:$B$802,2,0)),"No")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VLOOKUP(M8778,People!$A$2:$B$5,2,0)</f>
        <v>Kelly Williams</v>
      </c>
      <c r="W8778" s="3" t="str">
        <f>IFERROR((VLOOKUP(B8778,Returns!$A$3:$B$802,2,0)),"No")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VLOOKUP(M8779,People!$A$2:$B$5,2,0)</f>
        <v>Kelly Williams</v>
      </c>
      <c r="W8779" s="3" t="str">
        <f>IFERROR((VLOOKUP(B8779,Returns!$A$3:$B$802,2,0)),"No")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VLOOKUP(M8780,People!$A$2:$B$5,2,0)</f>
        <v>Chuck Magee</v>
      </c>
      <c r="W8780" s="3" t="str">
        <f>IFERROR((VLOOKUP(B8780,Returns!$A$3:$B$802,2,0)),"No")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VLOOKUP(M8781,People!$A$2:$B$5,2,0)</f>
        <v>Anna Andreadi</v>
      </c>
      <c r="W8781" s="3" t="str">
        <f>IFERROR((VLOOKUP(B8781,Returns!$A$3:$B$802,2,0)),"No")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VLOOKUP(M8782,People!$A$2:$B$5,2,0)</f>
        <v>Kelly Williams</v>
      </c>
      <c r="W8782" s="3" t="str">
        <f>IFERROR((VLOOKUP(B8782,Returns!$A$3:$B$802,2,0)),"No")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VLOOKUP(M8783,People!$A$2:$B$5,2,0)</f>
        <v>Kelly Williams</v>
      </c>
      <c r="W8783" s="3" t="str">
        <f>IFERROR((VLOOKUP(B8783,Returns!$A$3:$B$802,2,0)),"No")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VLOOKUP(M8784,People!$A$2:$B$5,2,0)</f>
        <v>Anna Andreadi</v>
      </c>
      <c r="W8784" s="3" t="str">
        <f>IFERROR((VLOOKUP(B8784,Returns!$A$3:$B$802,2,0)),"No")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VLOOKUP(M8785,People!$A$2:$B$5,2,0)</f>
        <v>Anna Andreadi</v>
      </c>
      <c r="W8785" s="3" t="str">
        <f>IFERROR((VLOOKUP(B8785,Returns!$A$3:$B$802,2,0)),"No")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VLOOKUP(M8786,People!$A$2:$B$5,2,0)</f>
        <v>Cassandra Brandow</v>
      </c>
      <c r="W8786" s="3" t="str">
        <f>IFERROR((VLOOKUP(B8786,Returns!$A$3:$B$802,2,0)),"No")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VLOOKUP(M8787,People!$A$2:$B$5,2,0)</f>
        <v>Anna Andreadi</v>
      </c>
      <c r="W8787" s="3" t="str">
        <f>IFERROR((VLOOKUP(B8787,Returns!$A$3:$B$802,2,0)),"No")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VLOOKUP(M8788,People!$A$2:$B$5,2,0)</f>
        <v>Anna Andreadi</v>
      </c>
      <c r="W8788" s="3" t="str">
        <f>IFERROR((VLOOKUP(B8788,Returns!$A$3:$B$802,2,0)),"No")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VLOOKUP(M8789,People!$A$2:$B$5,2,0)</f>
        <v>Anna Andreadi</v>
      </c>
      <c r="W8789" s="3" t="str">
        <f>IFERROR((VLOOKUP(B8789,Returns!$A$3:$B$802,2,0)),"No")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VLOOKUP(M8790,People!$A$2:$B$5,2,0)</f>
        <v>Cassandra Brandow</v>
      </c>
      <c r="W8790" s="3" t="str">
        <f>IFERROR((VLOOKUP(B8790,Returns!$A$3:$B$802,2,0)),"No")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VLOOKUP(M8791,People!$A$2:$B$5,2,0)</f>
        <v>Cassandra Brandow</v>
      </c>
      <c r="W8791" s="3" t="str">
        <f>IFERROR((VLOOKUP(B8791,Returns!$A$3:$B$802,2,0)),"No")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VLOOKUP(M8792,People!$A$2:$B$5,2,0)</f>
        <v>Cassandra Brandow</v>
      </c>
      <c r="W8792" s="3" t="str">
        <f>IFERROR((VLOOKUP(B8792,Returns!$A$3:$B$802,2,0)),"No")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VLOOKUP(M8793,People!$A$2:$B$5,2,0)</f>
        <v>Kelly Williams</v>
      </c>
      <c r="W8793" s="3" t="str">
        <f>IFERROR((VLOOKUP(B8793,Returns!$A$3:$B$802,2,0)),"No")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VLOOKUP(M8794,People!$A$2:$B$5,2,0)</f>
        <v>Anna Andreadi</v>
      </c>
      <c r="W8794" s="3" t="str">
        <f>IFERROR((VLOOKUP(B8794,Returns!$A$3:$B$802,2,0)),"No")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VLOOKUP(M8795,People!$A$2:$B$5,2,0)</f>
        <v>Anna Andreadi</v>
      </c>
      <c r="W8795" s="3" t="str">
        <f>IFERROR((VLOOKUP(B8795,Returns!$A$3:$B$802,2,0)),"No")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VLOOKUP(M8796,People!$A$2:$B$5,2,0)</f>
        <v>Anna Andreadi</v>
      </c>
      <c r="W8796" s="3" t="str">
        <f>IFERROR((VLOOKUP(B8796,Returns!$A$3:$B$802,2,0)),"No")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VLOOKUP(M8797,People!$A$2:$B$5,2,0)</f>
        <v>Anna Andreadi</v>
      </c>
      <c r="W8797" s="3" t="str">
        <f>IFERROR((VLOOKUP(B8797,Returns!$A$3:$B$802,2,0)),"No")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VLOOKUP(M8798,People!$A$2:$B$5,2,0)</f>
        <v>Anna Andreadi</v>
      </c>
      <c r="W8798" s="3" t="str">
        <f>IFERROR((VLOOKUP(B8798,Returns!$A$3:$B$802,2,0)),"No")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VLOOKUP(M8799,People!$A$2:$B$5,2,0)</f>
        <v>Anna Andreadi</v>
      </c>
      <c r="W8799" s="3" t="str">
        <f>IFERROR((VLOOKUP(B8799,Returns!$A$3:$B$802,2,0)),"No")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VLOOKUP(M8800,People!$A$2:$B$5,2,0)</f>
        <v>Chuck Magee</v>
      </c>
      <c r="W8800" s="3" t="str">
        <f>IFERROR((VLOOKUP(B8800,Returns!$A$3:$B$802,2,0)),"No")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VLOOKUP(M8801,People!$A$2:$B$5,2,0)</f>
        <v>Chuck Magee</v>
      </c>
      <c r="W8801" s="3" t="str">
        <f>IFERROR((VLOOKUP(B8801,Returns!$A$3:$B$802,2,0)),"No")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VLOOKUP(M8802,People!$A$2:$B$5,2,0)</f>
        <v>Kelly Williams</v>
      </c>
      <c r="W8802" s="3" t="str">
        <f>IFERROR((VLOOKUP(B8802,Returns!$A$3:$B$802,2,0)),"No")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VLOOKUP(M8803,People!$A$2:$B$5,2,0)</f>
        <v>Kelly Williams</v>
      </c>
      <c r="W8803" s="3" t="str">
        <f>IFERROR((VLOOKUP(B8803,Returns!$A$3:$B$802,2,0)),"No")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VLOOKUP(M8804,People!$A$2:$B$5,2,0)</f>
        <v>Kelly Williams</v>
      </c>
      <c r="W8804" s="3" t="str">
        <f>IFERROR((VLOOKUP(B8804,Returns!$A$3:$B$802,2,0)),"No")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VLOOKUP(M8805,People!$A$2:$B$5,2,0)</f>
        <v>Chuck Magee</v>
      </c>
      <c r="W8805" s="3" t="str">
        <f>IFERROR((VLOOKUP(B8805,Returns!$A$3:$B$802,2,0)),"No")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VLOOKUP(M8806,People!$A$2:$B$5,2,0)</f>
        <v>Chuck Magee</v>
      </c>
      <c r="W8806" s="3" t="str">
        <f>IFERROR((VLOOKUP(B8806,Returns!$A$3:$B$802,2,0)),"No")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VLOOKUP(M8807,People!$A$2:$B$5,2,0)</f>
        <v>Anna Andreadi</v>
      </c>
      <c r="W8807" s="3" t="str">
        <f>IFERROR((VLOOKUP(B8807,Returns!$A$3:$B$802,2,0)),"No")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VLOOKUP(M8808,People!$A$2:$B$5,2,0)</f>
        <v>Chuck Magee</v>
      </c>
      <c r="W8808" s="3" t="str">
        <f>IFERROR((VLOOKUP(B8808,Returns!$A$3:$B$802,2,0)),"No")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VLOOKUP(M8809,People!$A$2:$B$5,2,0)</f>
        <v>Chuck Magee</v>
      </c>
      <c r="W8809" s="3" t="str">
        <f>IFERROR((VLOOKUP(B8809,Returns!$A$3:$B$802,2,0)),"No")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VLOOKUP(M8810,People!$A$2:$B$5,2,0)</f>
        <v>Chuck Magee</v>
      </c>
      <c r="W8810" s="3" t="str">
        <f>IFERROR((VLOOKUP(B8810,Returns!$A$3:$B$802,2,0)),"No")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VLOOKUP(M8811,People!$A$2:$B$5,2,0)</f>
        <v>Chuck Magee</v>
      </c>
      <c r="W8811" s="3" t="str">
        <f>IFERROR((VLOOKUP(B8811,Returns!$A$3:$B$802,2,0)),"No")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VLOOKUP(M8812,People!$A$2:$B$5,2,0)</f>
        <v>Anna Andreadi</v>
      </c>
      <c r="W8812" s="3" t="str">
        <f>IFERROR((VLOOKUP(B8812,Returns!$A$3:$B$802,2,0)),"No")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VLOOKUP(M8813,People!$A$2:$B$5,2,0)</f>
        <v>Kelly Williams</v>
      </c>
      <c r="W8813" s="3" t="str">
        <f>IFERROR((VLOOKUP(B8813,Returns!$A$3:$B$802,2,0)),"No")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VLOOKUP(M8814,People!$A$2:$B$5,2,0)</f>
        <v>Kelly Williams</v>
      </c>
      <c r="W8814" s="3" t="str">
        <f>IFERROR((VLOOKUP(B8814,Returns!$A$3:$B$802,2,0)),"No")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VLOOKUP(M8815,People!$A$2:$B$5,2,0)</f>
        <v>Anna Andreadi</v>
      </c>
      <c r="W8815" s="3" t="str">
        <f>IFERROR((VLOOKUP(B8815,Returns!$A$3:$B$802,2,0)),"No")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VLOOKUP(M8816,People!$A$2:$B$5,2,0)</f>
        <v>Chuck Magee</v>
      </c>
      <c r="W8816" s="3" t="str">
        <f>IFERROR((VLOOKUP(B8816,Returns!$A$3:$B$802,2,0)),"No")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VLOOKUP(M8817,People!$A$2:$B$5,2,0)</f>
        <v>Chuck Magee</v>
      </c>
      <c r="W8817" s="3" t="str">
        <f>IFERROR((VLOOKUP(B8817,Returns!$A$3:$B$802,2,0)),"No")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VLOOKUP(M8818,People!$A$2:$B$5,2,0)</f>
        <v>Chuck Magee</v>
      </c>
      <c r="W8818" s="3" t="str">
        <f>IFERROR((VLOOKUP(B8818,Returns!$A$3:$B$802,2,0)),"No")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VLOOKUP(M8819,People!$A$2:$B$5,2,0)</f>
        <v>Chuck Magee</v>
      </c>
      <c r="W8819" s="3" t="str">
        <f>IFERROR((VLOOKUP(B8819,Returns!$A$3:$B$802,2,0)),"No")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VLOOKUP(M8820,People!$A$2:$B$5,2,0)</f>
        <v>Chuck Magee</v>
      </c>
      <c r="W8820" s="3" t="str">
        <f>IFERROR((VLOOKUP(B8820,Returns!$A$3:$B$802,2,0)),"No")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VLOOKUP(M8821,People!$A$2:$B$5,2,0)</f>
        <v>Kelly Williams</v>
      </c>
      <c r="W8821" s="3" t="str">
        <f>IFERROR((VLOOKUP(B8821,Returns!$A$3:$B$802,2,0)),"No")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VLOOKUP(M8822,People!$A$2:$B$5,2,0)</f>
        <v>Cassandra Brandow</v>
      </c>
      <c r="W8822" s="3" t="str">
        <f>IFERROR((VLOOKUP(B8822,Returns!$A$3:$B$802,2,0)),"No")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VLOOKUP(M8823,People!$A$2:$B$5,2,0)</f>
        <v>Cassandra Brandow</v>
      </c>
      <c r="W8823" s="3" t="str">
        <f>IFERROR((VLOOKUP(B8823,Returns!$A$3:$B$802,2,0)),"No")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VLOOKUP(M8824,People!$A$2:$B$5,2,0)</f>
        <v>Cassandra Brandow</v>
      </c>
      <c r="W8824" s="3" t="str">
        <f>IFERROR((VLOOKUP(B8824,Returns!$A$3:$B$802,2,0)),"No")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VLOOKUP(M8825,People!$A$2:$B$5,2,0)</f>
        <v>Cassandra Brandow</v>
      </c>
      <c r="W8825" s="3" t="str">
        <f>IFERROR((VLOOKUP(B8825,Returns!$A$3:$B$802,2,0)),"No")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VLOOKUP(M8826,People!$A$2:$B$5,2,0)</f>
        <v>Chuck Magee</v>
      </c>
      <c r="W8826" s="3" t="str">
        <f>IFERROR((VLOOKUP(B8826,Returns!$A$3:$B$802,2,0)),"No")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VLOOKUP(M8827,People!$A$2:$B$5,2,0)</f>
        <v>Chuck Magee</v>
      </c>
      <c r="W8827" s="3" t="str">
        <f>IFERROR((VLOOKUP(B8827,Returns!$A$3:$B$802,2,0)),"No")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VLOOKUP(M8828,People!$A$2:$B$5,2,0)</f>
        <v>Kelly Williams</v>
      </c>
      <c r="W8828" s="3" t="str">
        <f>IFERROR((VLOOKUP(B8828,Returns!$A$3:$B$802,2,0)),"No")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VLOOKUP(M8829,People!$A$2:$B$5,2,0)</f>
        <v>Kelly Williams</v>
      </c>
      <c r="W8829" s="3" t="str">
        <f>IFERROR((VLOOKUP(B8829,Returns!$A$3:$B$802,2,0)),"No")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VLOOKUP(M8830,People!$A$2:$B$5,2,0)</f>
        <v>Kelly Williams</v>
      </c>
      <c r="W8830" s="3" t="str">
        <f>IFERROR((VLOOKUP(B8830,Returns!$A$3:$B$802,2,0)),"No")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VLOOKUP(M8831,People!$A$2:$B$5,2,0)</f>
        <v>Kelly Williams</v>
      </c>
      <c r="W8831" s="3" t="str">
        <f>IFERROR((VLOOKUP(B8831,Returns!$A$3:$B$802,2,0)),"No")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VLOOKUP(M8832,People!$A$2:$B$5,2,0)</f>
        <v>Anna Andreadi</v>
      </c>
      <c r="W8832" s="3" t="str">
        <f>IFERROR((VLOOKUP(B8832,Returns!$A$3:$B$802,2,0)),"No")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VLOOKUP(M8833,People!$A$2:$B$5,2,0)</f>
        <v>Cassandra Brandow</v>
      </c>
      <c r="W8833" s="3" t="str">
        <f>IFERROR((VLOOKUP(B8833,Returns!$A$3:$B$802,2,0)),"No")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VLOOKUP(M8834,People!$A$2:$B$5,2,0)</f>
        <v>Chuck Magee</v>
      </c>
      <c r="W8834" s="3" t="str">
        <f>IFERROR((VLOOKUP(B8834,Returns!$A$3:$B$802,2,0)),"No")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VLOOKUP(M8835,People!$A$2:$B$5,2,0)</f>
        <v>Cassandra Brandow</v>
      </c>
      <c r="W8835" s="3" t="str">
        <f>IFERROR((VLOOKUP(B8835,Returns!$A$3:$B$802,2,0)),"No")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VLOOKUP(M8836,People!$A$2:$B$5,2,0)</f>
        <v>Cassandra Brandow</v>
      </c>
      <c r="W8836" s="3" t="str">
        <f>IFERROR((VLOOKUP(B8836,Returns!$A$3:$B$802,2,0)),"No")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VLOOKUP(M8837,People!$A$2:$B$5,2,0)</f>
        <v>Cassandra Brandow</v>
      </c>
      <c r="W8837" s="3" t="str">
        <f>IFERROR((VLOOKUP(B8837,Returns!$A$3:$B$802,2,0)),"No")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VLOOKUP(M8838,People!$A$2:$B$5,2,0)</f>
        <v>Cassandra Brandow</v>
      </c>
      <c r="W8838" s="3" t="str">
        <f>IFERROR((VLOOKUP(B8838,Returns!$A$3:$B$802,2,0)),"No")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VLOOKUP(M8839,People!$A$2:$B$5,2,0)</f>
        <v>Cassandra Brandow</v>
      </c>
      <c r="W8839" s="3" t="str">
        <f>IFERROR((VLOOKUP(B8839,Returns!$A$3:$B$802,2,0)),"No")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VLOOKUP(M8840,People!$A$2:$B$5,2,0)</f>
        <v>Anna Andreadi</v>
      </c>
      <c r="W8840" s="3" t="str">
        <f>IFERROR((VLOOKUP(B8840,Returns!$A$3:$B$802,2,0)),"No")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VLOOKUP(M8841,People!$A$2:$B$5,2,0)</f>
        <v>Anna Andreadi</v>
      </c>
      <c r="W8841" s="3" t="str">
        <f>IFERROR((VLOOKUP(B8841,Returns!$A$3:$B$802,2,0)),"No")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VLOOKUP(M8842,People!$A$2:$B$5,2,0)</f>
        <v>Anna Andreadi</v>
      </c>
      <c r="W8842" s="3" t="str">
        <f>IFERROR((VLOOKUP(B8842,Returns!$A$3:$B$802,2,0)),"No")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VLOOKUP(M8843,People!$A$2:$B$5,2,0)</f>
        <v>Anna Andreadi</v>
      </c>
      <c r="W8843" s="3" t="str">
        <f>IFERROR((VLOOKUP(B8843,Returns!$A$3:$B$802,2,0)),"No")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VLOOKUP(M8844,People!$A$2:$B$5,2,0)</f>
        <v>Anna Andreadi</v>
      </c>
      <c r="W8844" s="3" t="str">
        <f>IFERROR((VLOOKUP(B8844,Returns!$A$3:$B$802,2,0)),"No")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VLOOKUP(M8845,People!$A$2:$B$5,2,0)</f>
        <v>Kelly Williams</v>
      </c>
      <c r="W8845" s="3" t="str">
        <f>IFERROR((VLOOKUP(B8845,Returns!$A$3:$B$802,2,0)),"No")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VLOOKUP(M8846,People!$A$2:$B$5,2,0)</f>
        <v>Chuck Magee</v>
      </c>
      <c r="W8846" s="3" t="str">
        <f>IFERROR((VLOOKUP(B8846,Returns!$A$3:$B$802,2,0)),"No")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VLOOKUP(M8847,People!$A$2:$B$5,2,0)</f>
        <v>Chuck Magee</v>
      </c>
      <c r="W8847" s="3" t="str">
        <f>IFERROR((VLOOKUP(B8847,Returns!$A$3:$B$802,2,0)),"No")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VLOOKUP(M8848,People!$A$2:$B$5,2,0)</f>
        <v>Chuck Magee</v>
      </c>
      <c r="W8848" s="3" t="str">
        <f>IFERROR((VLOOKUP(B8848,Returns!$A$3:$B$802,2,0)),"No")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VLOOKUP(M8849,People!$A$2:$B$5,2,0)</f>
        <v>Chuck Magee</v>
      </c>
      <c r="W8849" s="3" t="str">
        <f>IFERROR((VLOOKUP(B8849,Returns!$A$3:$B$802,2,0)),"No")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VLOOKUP(M8850,People!$A$2:$B$5,2,0)</f>
        <v>Cassandra Brandow</v>
      </c>
      <c r="W8850" s="3" t="str">
        <f>IFERROR((VLOOKUP(B8850,Returns!$A$3:$B$802,2,0)),"No")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VLOOKUP(M8851,People!$A$2:$B$5,2,0)</f>
        <v>Cassandra Brandow</v>
      </c>
      <c r="W8851" s="3" t="str">
        <f>IFERROR((VLOOKUP(B8851,Returns!$A$3:$B$802,2,0)),"No")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VLOOKUP(M8852,People!$A$2:$B$5,2,0)</f>
        <v>Cassandra Brandow</v>
      </c>
      <c r="W8852" s="3" t="str">
        <f>IFERROR((VLOOKUP(B8852,Returns!$A$3:$B$802,2,0)),"No")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VLOOKUP(M8853,People!$A$2:$B$5,2,0)</f>
        <v>Cassandra Brandow</v>
      </c>
      <c r="W8853" s="3" t="str">
        <f>IFERROR((VLOOKUP(B8853,Returns!$A$3:$B$802,2,0)),"No")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VLOOKUP(M8854,People!$A$2:$B$5,2,0)</f>
        <v>Chuck Magee</v>
      </c>
      <c r="W8854" s="3" t="str">
        <f>IFERROR((VLOOKUP(B8854,Returns!$A$3:$B$802,2,0)),"No")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VLOOKUP(M8855,People!$A$2:$B$5,2,0)</f>
        <v>Chuck Magee</v>
      </c>
      <c r="W8855" s="3" t="str">
        <f>IFERROR((VLOOKUP(B8855,Returns!$A$3:$B$802,2,0)),"No")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VLOOKUP(M8856,People!$A$2:$B$5,2,0)</f>
        <v>Chuck Magee</v>
      </c>
      <c r="W8856" s="3" t="str">
        <f>IFERROR((VLOOKUP(B8856,Returns!$A$3:$B$802,2,0)),"No")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VLOOKUP(M8857,People!$A$2:$B$5,2,0)</f>
        <v>Anna Andreadi</v>
      </c>
      <c r="W8857" s="3" t="str">
        <f>IFERROR((VLOOKUP(B8857,Returns!$A$3:$B$802,2,0)),"No")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VLOOKUP(M8858,People!$A$2:$B$5,2,0)</f>
        <v>Anna Andreadi</v>
      </c>
      <c r="W8858" s="3" t="str">
        <f>IFERROR((VLOOKUP(B8858,Returns!$A$3:$B$802,2,0)),"No")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VLOOKUP(M8859,People!$A$2:$B$5,2,0)</f>
        <v>Anna Andreadi</v>
      </c>
      <c r="W8859" s="3" t="str">
        <f>IFERROR((VLOOKUP(B8859,Returns!$A$3:$B$802,2,0)),"No")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VLOOKUP(M8860,People!$A$2:$B$5,2,0)</f>
        <v>Anna Andreadi</v>
      </c>
      <c r="W8860" s="3" t="str">
        <f>IFERROR((VLOOKUP(B8860,Returns!$A$3:$B$802,2,0)),"No")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VLOOKUP(M8861,People!$A$2:$B$5,2,0)</f>
        <v>Cassandra Brandow</v>
      </c>
      <c r="W8861" s="3" t="str">
        <f>IFERROR((VLOOKUP(B8861,Returns!$A$3:$B$802,2,0)),"No")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VLOOKUP(M8862,People!$A$2:$B$5,2,0)</f>
        <v>Chuck Magee</v>
      </c>
      <c r="W8862" s="3" t="str">
        <f>IFERROR((VLOOKUP(B8862,Returns!$A$3:$B$802,2,0)),"No")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VLOOKUP(M8863,People!$A$2:$B$5,2,0)</f>
        <v>Chuck Magee</v>
      </c>
      <c r="W8863" s="3" t="str">
        <f>IFERROR((VLOOKUP(B8863,Returns!$A$3:$B$802,2,0)),"No")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VLOOKUP(M8864,People!$A$2:$B$5,2,0)</f>
        <v>Chuck Magee</v>
      </c>
      <c r="W8864" s="3" t="str">
        <f>IFERROR((VLOOKUP(B8864,Returns!$A$3:$B$802,2,0)),"No")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VLOOKUP(M8865,People!$A$2:$B$5,2,0)</f>
        <v>Chuck Magee</v>
      </c>
      <c r="W8865" s="3" t="str">
        <f>IFERROR((VLOOKUP(B8865,Returns!$A$3:$B$802,2,0)),"No")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VLOOKUP(M8866,People!$A$2:$B$5,2,0)</f>
        <v>Chuck Magee</v>
      </c>
      <c r="W8866" s="3" t="str">
        <f>IFERROR((VLOOKUP(B8866,Returns!$A$3:$B$802,2,0)),"No")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VLOOKUP(M8867,People!$A$2:$B$5,2,0)</f>
        <v>Cassandra Brandow</v>
      </c>
      <c r="W8867" s="3" t="str">
        <f>IFERROR((VLOOKUP(B8867,Returns!$A$3:$B$802,2,0)),"No")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VLOOKUP(M8868,People!$A$2:$B$5,2,0)</f>
        <v>Kelly Williams</v>
      </c>
      <c r="W8868" s="3" t="str">
        <f>IFERROR((VLOOKUP(B8868,Returns!$A$3:$B$802,2,0)),"No")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VLOOKUP(M8869,People!$A$2:$B$5,2,0)</f>
        <v>Kelly Williams</v>
      </c>
      <c r="W8869" s="3" t="str">
        <f>IFERROR((VLOOKUP(B8869,Returns!$A$3:$B$802,2,0)),"No")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VLOOKUP(M8870,People!$A$2:$B$5,2,0)</f>
        <v>Anna Andreadi</v>
      </c>
      <c r="W8870" s="3" t="str">
        <f>IFERROR((VLOOKUP(B8870,Returns!$A$3:$B$802,2,0)),"No")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VLOOKUP(M8871,People!$A$2:$B$5,2,0)</f>
        <v>Anna Andreadi</v>
      </c>
      <c r="W8871" s="3" t="str">
        <f>IFERROR((VLOOKUP(B8871,Returns!$A$3:$B$802,2,0)),"No")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VLOOKUP(M8872,People!$A$2:$B$5,2,0)</f>
        <v>Anna Andreadi</v>
      </c>
      <c r="W8872" s="3" t="str">
        <f>IFERROR((VLOOKUP(B8872,Returns!$A$3:$B$802,2,0)),"No")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VLOOKUP(M8873,People!$A$2:$B$5,2,0)</f>
        <v>Anna Andreadi</v>
      </c>
      <c r="W8873" s="3" t="str">
        <f>IFERROR((VLOOKUP(B8873,Returns!$A$3:$B$802,2,0)),"No")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VLOOKUP(M8874,People!$A$2:$B$5,2,0)</f>
        <v>Chuck Magee</v>
      </c>
      <c r="W8874" s="3" t="str">
        <f>IFERROR((VLOOKUP(B8874,Returns!$A$3:$B$802,2,0)),"No")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VLOOKUP(M8875,People!$A$2:$B$5,2,0)</f>
        <v>Chuck Magee</v>
      </c>
      <c r="W8875" s="3" t="str">
        <f>IFERROR((VLOOKUP(B8875,Returns!$A$3:$B$802,2,0)),"No")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VLOOKUP(M8876,People!$A$2:$B$5,2,0)</f>
        <v>Kelly Williams</v>
      </c>
      <c r="W8876" s="3" t="str">
        <f>IFERROR((VLOOKUP(B8876,Returns!$A$3:$B$802,2,0)),"No")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VLOOKUP(M8877,People!$A$2:$B$5,2,0)</f>
        <v>Kelly Williams</v>
      </c>
      <c r="W8877" s="3" t="str">
        <f>IFERROR((VLOOKUP(B8877,Returns!$A$3:$B$802,2,0)),"No")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VLOOKUP(M8878,People!$A$2:$B$5,2,0)</f>
        <v>Kelly Williams</v>
      </c>
      <c r="W8878" s="3" t="str">
        <f>IFERROR((VLOOKUP(B8878,Returns!$A$3:$B$802,2,0)),"No")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VLOOKUP(M8879,People!$A$2:$B$5,2,0)</f>
        <v>Chuck Magee</v>
      </c>
      <c r="W8879" s="3" t="str">
        <f>IFERROR((VLOOKUP(B8879,Returns!$A$3:$B$802,2,0)),"No")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VLOOKUP(M8880,People!$A$2:$B$5,2,0)</f>
        <v>Chuck Magee</v>
      </c>
      <c r="W8880" s="3" t="str">
        <f>IFERROR((VLOOKUP(B8880,Returns!$A$3:$B$802,2,0)),"No")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VLOOKUP(M8881,People!$A$2:$B$5,2,0)</f>
        <v>Anna Andreadi</v>
      </c>
      <c r="W8881" s="3" t="str">
        <f>IFERROR((VLOOKUP(B8881,Returns!$A$3:$B$802,2,0)),"No")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VLOOKUP(M8882,People!$A$2:$B$5,2,0)</f>
        <v>Anna Andreadi</v>
      </c>
      <c r="W8882" s="3" t="str">
        <f>IFERROR((VLOOKUP(B8882,Returns!$A$3:$B$802,2,0)),"No")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VLOOKUP(M8883,People!$A$2:$B$5,2,0)</f>
        <v>Kelly Williams</v>
      </c>
      <c r="W8883" s="3" t="str">
        <f>IFERROR((VLOOKUP(B8883,Returns!$A$3:$B$802,2,0)),"No")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VLOOKUP(M8884,People!$A$2:$B$5,2,0)</f>
        <v>Cassandra Brandow</v>
      </c>
      <c r="W8884" s="3" t="str">
        <f>IFERROR((VLOOKUP(B8884,Returns!$A$3:$B$802,2,0)),"No")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VLOOKUP(M8885,People!$A$2:$B$5,2,0)</f>
        <v>Cassandra Brandow</v>
      </c>
      <c r="W8885" s="3" t="str">
        <f>IFERROR((VLOOKUP(B8885,Returns!$A$3:$B$802,2,0)),"No")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VLOOKUP(M8886,People!$A$2:$B$5,2,0)</f>
        <v>Chuck Magee</v>
      </c>
      <c r="W8886" s="3" t="str">
        <f>IFERROR((VLOOKUP(B8886,Returns!$A$3:$B$802,2,0)),"No")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VLOOKUP(M8887,People!$A$2:$B$5,2,0)</f>
        <v>Chuck Magee</v>
      </c>
      <c r="W8887" s="3" t="str">
        <f>IFERROR((VLOOKUP(B8887,Returns!$A$3:$B$802,2,0)),"No")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VLOOKUP(M8888,People!$A$2:$B$5,2,0)</f>
        <v>Chuck Magee</v>
      </c>
      <c r="W8888" s="3" t="str">
        <f>IFERROR((VLOOKUP(B8888,Returns!$A$3:$B$802,2,0)),"No")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VLOOKUP(M8889,People!$A$2:$B$5,2,0)</f>
        <v>Anna Andreadi</v>
      </c>
      <c r="W8889" s="3" t="str">
        <f>IFERROR((VLOOKUP(B8889,Returns!$A$3:$B$802,2,0)),"No")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VLOOKUP(M8890,People!$A$2:$B$5,2,0)</f>
        <v>Anna Andreadi</v>
      </c>
      <c r="W8890" s="3" t="str">
        <f>IFERROR((VLOOKUP(B8890,Returns!$A$3:$B$802,2,0)),"No")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VLOOKUP(M8891,People!$A$2:$B$5,2,0)</f>
        <v>Kelly Williams</v>
      </c>
      <c r="W8891" s="3" t="str">
        <f>IFERROR((VLOOKUP(B8891,Returns!$A$3:$B$802,2,0)),"No")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VLOOKUP(M8892,People!$A$2:$B$5,2,0)</f>
        <v>Kelly Williams</v>
      </c>
      <c r="W8892" s="3" t="str">
        <f>IFERROR((VLOOKUP(B8892,Returns!$A$3:$B$802,2,0)),"No")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VLOOKUP(M8893,People!$A$2:$B$5,2,0)</f>
        <v>Cassandra Brandow</v>
      </c>
      <c r="W8893" s="3" t="str">
        <f>IFERROR((VLOOKUP(B8893,Returns!$A$3:$B$802,2,0)),"No")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VLOOKUP(M8894,People!$A$2:$B$5,2,0)</f>
        <v>Anna Andreadi</v>
      </c>
      <c r="W8894" s="3" t="str">
        <f>IFERROR((VLOOKUP(B8894,Returns!$A$3:$B$802,2,0)),"No")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VLOOKUP(M8895,People!$A$2:$B$5,2,0)</f>
        <v>Kelly Williams</v>
      </c>
      <c r="W8895" s="3" t="str">
        <f>IFERROR((VLOOKUP(B8895,Returns!$A$3:$B$802,2,0)),"No")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VLOOKUP(M8896,People!$A$2:$B$5,2,0)</f>
        <v>Anna Andreadi</v>
      </c>
      <c r="W8896" s="3" t="str">
        <f>IFERROR((VLOOKUP(B8896,Returns!$A$3:$B$802,2,0)),"No")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VLOOKUP(M8897,People!$A$2:$B$5,2,0)</f>
        <v>Anna Andreadi</v>
      </c>
      <c r="W8897" s="3" t="str">
        <f>IFERROR((VLOOKUP(B8897,Returns!$A$3:$B$802,2,0)),"No")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VLOOKUP(M8898,People!$A$2:$B$5,2,0)</f>
        <v>Anna Andreadi</v>
      </c>
      <c r="W8898" s="3" t="str">
        <f>IFERROR((VLOOKUP(B8898,Returns!$A$3:$B$802,2,0)),"No")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VLOOKUP(M8899,People!$A$2:$B$5,2,0)</f>
        <v>Anna Andreadi</v>
      </c>
      <c r="W8899" s="3" t="str">
        <f>IFERROR((VLOOKUP(B8899,Returns!$A$3:$B$802,2,0)),"No")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VLOOKUP(M8900,People!$A$2:$B$5,2,0)</f>
        <v>Cassandra Brandow</v>
      </c>
      <c r="W8900" s="3" t="str">
        <f>IFERROR((VLOOKUP(B8900,Returns!$A$3:$B$802,2,0)),"No")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VLOOKUP(M8901,People!$A$2:$B$5,2,0)</f>
        <v>Cassandra Brandow</v>
      </c>
      <c r="W8901" s="3" t="str">
        <f>IFERROR((VLOOKUP(B8901,Returns!$A$3:$B$802,2,0)),"No")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VLOOKUP(M8902,People!$A$2:$B$5,2,0)</f>
        <v>Kelly Williams</v>
      </c>
      <c r="W8902" s="3" t="str">
        <f>IFERROR((VLOOKUP(B8902,Returns!$A$3:$B$802,2,0)),"No")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VLOOKUP(M8903,People!$A$2:$B$5,2,0)</f>
        <v>Kelly Williams</v>
      </c>
      <c r="W8903" s="3" t="str">
        <f>IFERROR((VLOOKUP(B8903,Returns!$A$3:$B$802,2,0)),"No")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VLOOKUP(M8904,People!$A$2:$B$5,2,0)</f>
        <v>Kelly Williams</v>
      </c>
      <c r="W8904" s="3" t="str">
        <f>IFERROR((VLOOKUP(B8904,Returns!$A$3:$B$802,2,0)),"No")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VLOOKUP(M8905,People!$A$2:$B$5,2,0)</f>
        <v>Kelly Williams</v>
      </c>
      <c r="W8905" s="3" t="str">
        <f>IFERROR((VLOOKUP(B8905,Returns!$A$3:$B$802,2,0)),"No")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VLOOKUP(M8906,People!$A$2:$B$5,2,0)</f>
        <v>Chuck Magee</v>
      </c>
      <c r="W8906" s="3" t="str">
        <f>IFERROR((VLOOKUP(B8906,Returns!$A$3:$B$802,2,0)),"No")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VLOOKUP(M8907,People!$A$2:$B$5,2,0)</f>
        <v>Chuck Magee</v>
      </c>
      <c r="W8907" s="3" t="str">
        <f>IFERROR((VLOOKUP(B8907,Returns!$A$3:$B$802,2,0)),"No")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VLOOKUP(M8908,People!$A$2:$B$5,2,0)</f>
        <v>Chuck Magee</v>
      </c>
      <c r="W8908" s="3" t="str">
        <f>IFERROR((VLOOKUP(B8908,Returns!$A$3:$B$802,2,0)),"No")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VLOOKUP(M8909,People!$A$2:$B$5,2,0)</f>
        <v>Anna Andreadi</v>
      </c>
      <c r="W8909" s="3" t="str">
        <f>IFERROR((VLOOKUP(B8909,Returns!$A$3:$B$802,2,0)),"No")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VLOOKUP(M8910,People!$A$2:$B$5,2,0)</f>
        <v>Anna Andreadi</v>
      </c>
      <c r="W8910" s="3" t="str">
        <f>IFERROR((VLOOKUP(B8910,Returns!$A$3:$B$802,2,0)),"No")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VLOOKUP(M8911,People!$A$2:$B$5,2,0)</f>
        <v>Chuck Magee</v>
      </c>
      <c r="W8911" s="3" t="str">
        <f>IFERROR((VLOOKUP(B8911,Returns!$A$3:$B$802,2,0)),"No")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VLOOKUP(M8912,People!$A$2:$B$5,2,0)</f>
        <v>Cassandra Brandow</v>
      </c>
      <c r="W8912" s="3" t="str">
        <f>IFERROR((VLOOKUP(B8912,Returns!$A$3:$B$802,2,0)),"No")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VLOOKUP(M8913,People!$A$2:$B$5,2,0)</f>
        <v>Cassandra Brandow</v>
      </c>
      <c r="W8913" s="3" t="str">
        <f>IFERROR((VLOOKUP(B8913,Returns!$A$3:$B$802,2,0)),"No")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VLOOKUP(M8914,People!$A$2:$B$5,2,0)</f>
        <v>Cassandra Brandow</v>
      </c>
      <c r="W8914" s="3" t="str">
        <f>IFERROR((VLOOKUP(B8914,Returns!$A$3:$B$802,2,0)),"No")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VLOOKUP(M8915,People!$A$2:$B$5,2,0)</f>
        <v>Cassandra Brandow</v>
      </c>
      <c r="W8915" s="3" t="str">
        <f>IFERROR((VLOOKUP(B8915,Returns!$A$3:$B$802,2,0)),"No")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VLOOKUP(M8916,People!$A$2:$B$5,2,0)</f>
        <v>Kelly Williams</v>
      </c>
      <c r="W8916" s="3" t="str">
        <f>IFERROR((VLOOKUP(B8916,Returns!$A$3:$B$802,2,0)),"No")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VLOOKUP(M8917,People!$A$2:$B$5,2,0)</f>
        <v>Kelly Williams</v>
      </c>
      <c r="W8917" s="3" t="str">
        <f>IFERROR((VLOOKUP(B8917,Returns!$A$3:$B$802,2,0)),"No")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VLOOKUP(M8918,People!$A$2:$B$5,2,0)</f>
        <v>Kelly Williams</v>
      </c>
      <c r="W8918" s="3" t="str">
        <f>IFERROR((VLOOKUP(B8918,Returns!$A$3:$B$802,2,0)),"No")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VLOOKUP(M8919,People!$A$2:$B$5,2,0)</f>
        <v>Kelly Williams</v>
      </c>
      <c r="W8919" s="3" t="str">
        <f>IFERROR((VLOOKUP(B8919,Returns!$A$3:$B$802,2,0)),"No")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VLOOKUP(M8920,People!$A$2:$B$5,2,0)</f>
        <v>Kelly Williams</v>
      </c>
      <c r="W8920" s="3" t="str">
        <f>IFERROR((VLOOKUP(B8920,Returns!$A$3:$B$802,2,0)),"No")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VLOOKUP(M8921,People!$A$2:$B$5,2,0)</f>
        <v>Cassandra Brandow</v>
      </c>
      <c r="W8921" s="3" t="str">
        <f>IFERROR((VLOOKUP(B8921,Returns!$A$3:$B$802,2,0)),"No")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VLOOKUP(M8922,People!$A$2:$B$5,2,0)</f>
        <v>Chuck Magee</v>
      </c>
      <c r="W8922" s="3" t="str">
        <f>IFERROR((VLOOKUP(B8922,Returns!$A$3:$B$802,2,0)),"No")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VLOOKUP(M8923,People!$A$2:$B$5,2,0)</f>
        <v>Cassandra Brandow</v>
      </c>
      <c r="W8923" s="3" t="str">
        <f>IFERROR((VLOOKUP(B8923,Returns!$A$3:$B$802,2,0)),"No")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VLOOKUP(M8924,People!$A$2:$B$5,2,0)</f>
        <v>Cassandra Brandow</v>
      </c>
      <c r="W8924" s="3" t="str">
        <f>IFERROR((VLOOKUP(B8924,Returns!$A$3:$B$802,2,0)),"No")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VLOOKUP(M8925,People!$A$2:$B$5,2,0)</f>
        <v>Cassandra Brandow</v>
      </c>
      <c r="W8925" s="3" t="str">
        <f>IFERROR((VLOOKUP(B8925,Returns!$A$3:$B$802,2,0)),"No")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VLOOKUP(M8926,People!$A$2:$B$5,2,0)</f>
        <v>Kelly Williams</v>
      </c>
      <c r="W8926" s="3" t="str">
        <f>IFERROR((VLOOKUP(B8926,Returns!$A$3:$B$802,2,0)),"No")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VLOOKUP(M8927,People!$A$2:$B$5,2,0)</f>
        <v>Kelly Williams</v>
      </c>
      <c r="W8927" s="3" t="str">
        <f>IFERROR((VLOOKUP(B8927,Returns!$A$3:$B$802,2,0)),"No")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VLOOKUP(M8928,People!$A$2:$B$5,2,0)</f>
        <v>Kelly Williams</v>
      </c>
      <c r="W8928" s="3" t="str">
        <f>IFERROR((VLOOKUP(B8928,Returns!$A$3:$B$802,2,0)),"No")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VLOOKUP(M8929,People!$A$2:$B$5,2,0)</f>
        <v>Anna Andreadi</v>
      </c>
      <c r="W8929" s="3" t="str">
        <f>IFERROR((VLOOKUP(B8929,Returns!$A$3:$B$802,2,0)),"No")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VLOOKUP(M8930,People!$A$2:$B$5,2,0)</f>
        <v>Kelly Williams</v>
      </c>
      <c r="W8930" s="3" t="str">
        <f>IFERROR((VLOOKUP(B8930,Returns!$A$3:$B$802,2,0)),"No")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VLOOKUP(M8931,People!$A$2:$B$5,2,0)</f>
        <v>Kelly Williams</v>
      </c>
      <c r="W8931" s="3" t="str">
        <f>IFERROR((VLOOKUP(B8931,Returns!$A$3:$B$802,2,0)),"No")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VLOOKUP(M8932,People!$A$2:$B$5,2,0)</f>
        <v>Kelly Williams</v>
      </c>
      <c r="W8932" s="3" t="str">
        <f>IFERROR((VLOOKUP(B8932,Returns!$A$3:$B$802,2,0)),"No")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VLOOKUP(M8933,People!$A$2:$B$5,2,0)</f>
        <v>Kelly Williams</v>
      </c>
      <c r="W8933" s="3" t="str">
        <f>IFERROR((VLOOKUP(B8933,Returns!$A$3:$B$802,2,0)),"No")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VLOOKUP(M8934,People!$A$2:$B$5,2,0)</f>
        <v>Kelly Williams</v>
      </c>
      <c r="W8934" s="3" t="str">
        <f>IFERROR((VLOOKUP(B8934,Returns!$A$3:$B$802,2,0)),"No")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VLOOKUP(M8935,People!$A$2:$B$5,2,0)</f>
        <v>Kelly Williams</v>
      </c>
      <c r="W8935" s="3" t="str">
        <f>IFERROR((VLOOKUP(B8935,Returns!$A$3:$B$802,2,0)),"No")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VLOOKUP(M8936,People!$A$2:$B$5,2,0)</f>
        <v>Chuck Magee</v>
      </c>
      <c r="W8936" s="3" t="str">
        <f>IFERROR((VLOOKUP(B8936,Returns!$A$3:$B$802,2,0)),"No")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VLOOKUP(M8937,People!$A$2:$B$5,2,0)</f>
        <v>Chuck Magee</v>
      </c>
      <c r="W8937" s="3" t="str">
        <f>IFERROR((VLOOKUP(B8937,Returns!$A$3:$B$802,2,0)),"No")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VLOOKUP(M8938,People!$A$2:$B$5,2,0)</f>
        <v>Anna Andreadi</v>
      </c>
      <c r="W8938" s="3" t="str">
        <f>IFERROR((VLOOKUP(B8938,Returns!$A$3:$B$802,2,0)),"No")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VLOOKUP(M8939,People!$A$2:$B$5,2,0)</f>
        <v>Anna Andreadi</v>
      </c>
      <c r="W8939" s="3" t="str">
        <f>IFERROR((VLOOKUP(B8939,Returns!$A$3:$B$802,2,0)),"No")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VLOOKUP(M8940,People!$A$2:$B$5,2,0)</f>
        <v>Anna Andreadi</v>
      </c>
      <c r="W8940" s="3" t="str">
        <f>IFERROR((VLOOKUP(B8940,Returns!$A$3:$B$802,2,0)),"No")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VLOOKUP(M8941,People!$A$2:$B$5,2,0)</f>
        <v>Anna Andreadi</v>
      </c>
      <c r="W8941" s="3" t="str">
        <f>IFERROR((VLOOKUP(B8941,Returns!$A$3:$B$802,2,0)),"No")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VLOOKUP(M8942,People!$A$2:$B$5,2,0)</f>
        <v>Cassandra Brandow</v>
      </c>
      <c r="W8942" s="3" t="str">
        <f>IFERROR((VLOOKUP(B8942,Returns!$A$3:$B$802,2,0)),"No")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VLOOKUP(M8943,People!$A$2:$B$5,2,0)</f>
        <v>Anna Andreadi</v>
      </c>
      <c r="W8943" s="3" t="str">
        <f>IFERROR((VLOOKUP(B8943,Returns!$A$3:$B$802,2,0)),"No")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VLOOKUP(M8944,People!$A$2:$B$5,2,0)</f>
        <v>Anna Andreadi</v>
      </c>
      <c r="W8944" s="3" t="str">
        <f>IFERROR((VLOOKUP(B8944,Returns!$A$3:$B$802,2,0)),"No")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VLOOKUP(M8945,People!$A$2:$B$5,2,0)</f>
        <v>Kelly Williams</v>
      </c>
      <c r="W8945" s="3" t="str">
        <f>IFERROR((VLOOKUP(B8945,Returns!$A$3:$B$802,2,0)),"No")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VLOOKUP(M8946,People!$A$2:$B$5,2,0)</f>
        <v>Anna Andreadi</v>
      </c>
      <c r="W8946" s="3" t="str">
        <f>IFERROR((VLOOKUP(B8946,Returns!$A$3:$B$802,2,0)),"No")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VLOOKUP(M8947,People!$A$2:$B$5,2,0)</f>
        <v>Anna Andreadi</v>
      </c>
      <c r="W8947" s="3" t="str">
        <f>IFERROR((VLOOKUP(B8947,Returns!$A$3:$B$802,2,0)),"No")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VLOOKUP(M8948,People!$A$2:$B$5,2,0)</f>
        <v>Chuck Magee</v>
      </c>
      <c r="W8948" s="3" t="str">
        <f>IFERROR((VLOOKUP(B8948,Returns!$A$3:$B$802,2,0)),"No")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VLOOKUP(M8949,People!$A$2:$B$5,2,0)</f>
        <v>Chuck Magee</v>
      </c>
      <c r="W8949" s="3" t="str">
        <f>IFERROR((VLOOKUP(B8949,Returns!$A$3:$B$802,2,0)),"No")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VLOOKUP(M8950,People!$A$2:$B$5,2,0)</f>
        <v>Anna Andreadi</v>
      </c>
      <c r="W8950" s="3" t="str">
        <f>IFERROR((VLOOKUP(B8950,Returns!$A$3:$B$802,2,0)),"No")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VLOOKUP(M8951,People!$A$2:$B$5,2,0)</f>
        <v>Cassandra Brandow</v>
      </c>
      <c r="W8951" s="3" t="str">
        <f>IFERROR((VLOOKUP(B8951,Returns!$A$3:$B$802,2,0)),"No")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VLOOKUP(M8952,People!$A$2:$B$5,2,0)</f>
        <v>Cassandra Brandow</v>
      </c>
      <c r="W8952" s="3" t="str">
        <f>IFERROR((VLOOKUP(B8952,Returns!$A$3:$B$802,2,0)),"No")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VLOOKUP(M8953,People!$A$2:$B$5,2,0)</f>
        <v>Cassandra Brandow</v>
      </c>
      <c r="W8953" s="3" t="str">
        <f>IFERROR((VLOOKUP(B8953,Returns!$A$3:$B$802,2,0)),"No")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VLOOKUP(M8954,People!$A$2:$B$5,2,0)</f>
        <v>Cassandra Brandow</v>
      </c>
      <c r="W8954" s="3" t="str">
        <f>IFERROR((VLOOKUP(B8954,Returns!$A$3:$B$802,2,0)),"No")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VLOOKUP(M8955,People!$A$2:$B$5,2,0)</f>
        <v>Cassandra Brandow</v>
      </c>
      <c r="W8955" s="3" t="str">
        <f>IFERROR((VLOOKUP(B8955,Returns!$A$3:$B$802,2,0)),"No")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VLOOKUP(M8956,People!$A$2:$B$5,2,0)</f>
        <v>Cassandra Brandow</v>
      </c>
      <c r="W8956" s="3" t="str">
        <f>IFERROR((VLOOKUP(B8956,Returns!$A$3:$B$802,2,0)),"No")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VLOOKUP(M8957,People!$A$2:$B$5,2,0)</f>
        <v>Anna Andreadi</v>
      </c>
      <c r="W8957" s="3" t="str">
        <f>IFERROR((VLOOKUP(B8957,Returns!$A$3:$B$802,2,0)),"No")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VLOOKUP(M8958,People!$A$2:$B$5,2,0)</f>
        <v>Cassandra Brandow</v>
      </c>
      <c r="W8958" s="3" t="str">
        <f>IFERROR((VLOOKUP(B8958,Returns!$A$3:$B$802,2,0)),"No")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VLOOKUP(M8959,People!$A$2:$B$5,2,0)</f>
        <v>Cassandra Brandow</v>
      </c>
      <c r="W8959" s="3" t="str">
        <f>IFERROR((VLOOKUP(B8959,Returns!$A$3:$B$802,2,0)),"No")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VLOOKUP(M8960,People!$A$2:$B$5,2,0)</f>
        <v>Kelly Williams</v>
      </c>
      <c r="W8960" s="3" t="str">
        <f>IFERROR((VLOOKUP(B8960,Returns!$A$3:$B$802,2,0)),"No")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VLOOKUP(M8961,People!$A$2:$B$5,2,0)</f>
        <v>Kelly Williams</v>
      </c>
      <c r="W8961" s="3" t="str">
        <f>IFERROR((VLOOKUP(B8961,Returns!$A$3:$B$802,2,0)),"No")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VLOOKUP(M8962,People!$A$2:$B$5,2,0)</f>
        <v>Kelly Williams</v>
      </c>
      <c r="W8962" s="3" t="str">
        <f>IFERROR((VLOOKUP(B8962,Returns!$A$3:$B$802,2,0)),"No")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VLOOKUP(M8963,People!$A$2:$B$5,2,0)</f>
        <v>Kelly Williams</v>
      </c>
      <c r="W8963" s="3" t="str">
        <f>IFERROR((VLOOKUP(B8963,Returns!$A$3:$B$802,2,0)),"No")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VLOOKUP(M8964,People!$A$2:$B$5,2,0)</f>
        <v>Cassandra Brandow</v>
      </c>
      <c r="W8964" s="3" t="str">
        <f>IFERROR((VLOOKUP(B8964,Returns!$A$3:$B$802,2,0)),"No")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VLOOKUP(M8965,People!$A$2:$B$5,2,0)</f>
        <v>Cassandra Brandow</v>
      </c>
      <c r="W8965" s="3" t="str">
        <f>IFERROR((VLOOKUP(B8965,Returns!$A$3:$B$802,2,0)),"No")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VLOOKUP(M8966,People!$A$2:$B$5,2,0)</f>
        <v>Cassandra Brandow</v>
      </c>
      <c r="W8966" s="3" t="str">
        <f>IFERROR((VLOOKUP(B8966,Returns!$A$3:$B$802,2,0)),"No")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VLOOKUP(M8967,People!$A$2:$B$5,2,0)</f>
        <v>Kelly Williams</v>
      </c>
      <c r="W8967" s="3" t="str">
        <f>IFERROR((VLOOKUP(B8967,Returns!$A$3:$B$802,2,0)),"No")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VLOOKUP(M8968,People!$A$2:$B$5,2,0)</f>
        <v>Chuck Magee</v>
      </c>
      <c r="W8968" s="3" t="str">
        <f>IFERROR((VLOOKUP(B8968,Returns!$A$3:$B$802,2,0)),"No")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VLOOKUP(M8969,People!$A$2:$B$5,2,0)</f>
        <v>Chuck Magee</v>
      </c>
      <c r="W8969" s="3" t="str">
        <f>IFERROR((VLOOKUP(B8969,Returns!$A$3:$B$802,2,0)),"No")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VLOOKUP(M8970,People!$A$2:$B$5,2,0)</f>
        <v>Cassandra Brandow</v>
      </c>
      <c r="W8970" s="3" t="str">
        <f>IFERROR((VLOOKUP(B8970,Returns!$A$3:$B$802,2,0)),"No")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VLOOKUP(M8971,People!$A$2:$B$5,2,0)</f>
        <v>Chuck Magee</v>
      </c>
      <c r="W8971" s="3" t="str">
        <f>IFERROR((VLOOKUP(B8971,Returns!$A$3:$B$802,2,0)),"No")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VLOOKUP(M8972,People!$A$2:$B$5,2,0)</f>
        <v>Chuck Magee</v>
      </c>
      <c r="W8972" s="3" t="str">
        <f>IFERROR((VLOOKUP(B8972,Returns!$A$3:$B$802,2,0)),"No")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VLOOKUP(M8973,People!$A$2:$B$5,2,0)</f>
        <v>Chuck Magee</v>
      </c>
      <c r="W8973" s="3" t="str">
        <f>IFERROR((VLOOKUP(B8973,Returns!$A$3:$B$802,2,0)),"No")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VLOOKUP(M8974,People!$A$2:$B$5,2,0)</f>
        <v>Chuck Magee</v>
      </c>
      <c r="W8974" s="3" t="str">
        <f>IFERROR((VLOOKUP(B8974,Returns!$A$3:$B$802,2,0)),"No")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VLOOKUP(M8975,People!$A$2:$B$5,2,0)</f>
        <v>Anna Andreadi</v>
      </c>
      <c r="W8975" s="3" t="str">
        <f>IFERROR((VLOOKUP(B8975,Returns!$A$3:$B$802,2,0)),"No")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VLOOKUP(M8976,People!$A$2:$B$5,2,0)</f>
        <v>Kelly Williams</v>
      </c>
      <c r="W8976" s="3" t="str">
        <f>IFERROR((VLOOKUP(B8976,Returns!$A$3:$B$802,2,0)),"No")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VLOOKUP(M8977,People!$A$2:$B$5,2,0)</f>
        <v>Kelly Williams</v>
      </c>
      <c r="W8977" s="3" t="str">
        <f>IFERROR((VLOOKUP(B8977,Returns!$A$3:$B$802,2,0)),"No")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VLOOKUP(M8978,People!$A$2:$B$5,2,0)</f>
        <v>Kelly Williams</v>
      </c>
      <c r="W8978" s="3" t="str">
        <f>IFERROR((VLOOKUP(B8978,Returns!$A$3:$B$802,2,0)),"No")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VLOOKUP(M8979,People!$A$2:$B$5,2,0)</f>
        <v>Kelly Williams</v>
      </c>
      <c r="W8979" s="3" t="str">
        <f>IFERROR((VLOOKUP(B8979,Returns!$A$3:$B$802,2,0)),"No")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VLOOKUP(M8980,People!$A$2:$B$5,2,0)</f>
        <v>Chuck Magee</v>
      </c>
      <c r="W8980" s="3" t="str">
        <f>IFERROR((VLOOKUP(B8980,Returns!$A$3:$B$802,2,0)),"No")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VLOOKUP(M8981,People!$A$2:$B$5,2,0)</f>
        <v>Kelly Williams</v>
      </c>
      <c r="W8981" s="3" t="str">
        <f>IFERROR((VLOOKUP(B8981,Returns!$A$3:$B$802,2,0)),"No")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VLOOKUP(M8982,People!$A$2:$B$5,2,0)</f>
        <v>Kelly Williams</v>
      </c>
      <c r="W8982" s="3" t="str">
        <f>IFERROR((VLOOKUP(B8982,Returns!$A$3:$B$802,2,0)),"No")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VLOOKUP(M8983,People!$A$2:$B$5,2,0)</f>
        <v>Kelly Williams</v>
      </c>
      <c r="W8983" s="3" t="str">
        <f>IFERROR((VLOOKUP(B8983,Returns!$A$3:$B$802,2,0)),"No")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VLOOKUP(M8984,People!$A$2:$B$5,2,0)</f>
        <v>Kelly Williams</v>
      </c>
      <c r="W8984" s="3" t="str">
        <f>IFERROR((VLOOKUP(B8984,Returns!$A$3:$B$802,2,0)),"No")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VLOOKUP(M8985,People!$A$2:$B$5,2,0)</f>
        <v>Kelly Williams</v>
      </c>
      <c r="W8985" s="3" t="str">
        <f>IFERROR((VLOOKUP(B8985,Returns!$A$3:$B$802,2,0)),"No")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VLOOKUP(M8986,People!$A$2:$B$5,2,0)</f>
        <v>Kelly Williams</v>
      </c>
      <c r="W8986" s="3" t="str">
        <f>IFERROR((VLOOKUP(B8986,Returns!$A$3:$B$802,2,0)),"No")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VLOOKUP(M8987,People!$A$2:$B$5,2,0)</f>
        <v>Cassandra Brandow</v>
      </c>
      <c r="W8987" s="3" t="str">
        <f>IFERROR((VLOOKUP(B8987,Returns!$A$3:$B$802,2,0)),"No")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VLOOKUP(M8988,People!$A$2:$B$5,2,0)</f>
        <v>Cassandra Brandow</v>
      </c>
      <c r="W8988" s="3" t="str">
        <f>IFERROR((VLOOKUP(B8988,Returns!$A$3:$B$802,2,0)),"No")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VLOOKUP(M8989,People!$A$2:$B$5,2,0)</f>
        <v>Cassandra Brandow</v>
      </c>
      <c r="W8989" s="3" t="str">
        <f>IFERROR((VLOOKUP(B8989,Returns!$A$3:$B$802,2,0)),"No")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VLOOKUP(M8990,People!$A$2:$B$5,2,0)</f>
        <v>Cassandra Brandow</v>
      </c>
      <c r="W8990" s="3" t="str">
        <f>IFERROR((VLOOKUP(B8990,Returns!$A$3:$B$802,2,0)),"No")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VLOOKUP(M8991,People!$A$2:$B$5,2,0)</f>
        <v>Kelly Williams</v>
      </c>
      <c r="W8991" s="3" t="str">
        <f>IFERROR((VLOOKUP(B8991,Returns!$A$3:$B$802,2,0)),"No")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VLOOKUP(M8992,People!$A$2:$B$5,2,0)</f>
        <v>Kelly Williams</v>
      </c>
      <c r="W8992" s="3" t="str">
        <f>IFERROR((VLOOKUP(B8992,Returns!$A$3:$B$802,2,0)),"No")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VLOOKUP(M8993,People!$A$2:$B$5,2,0)</f>
        <v>Anna Andreadi</v>
      </c>
      <c r="W8993" s="3" t="str">
        <f>IFERROR((VLOOKUP(B8993,Returns!$A$3:$B$802,2,0)),"No")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VLOOKUP(M8994,People!$A$2:$B$5,2,0)</f>
        <v>Cassandra Brandow</v>
      </c>
      <c r="W8994" s="3" t="str">
        <f>IFERROR((VLOOKUP(B8994,Returns!$A$3:$B$802,2,0)),"No")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VLOOKUP(M8995,People!$A$2:$B$5,2,0)</f>
        <v>Cassandra Brandow</v>
      </c>
      <c r="W8995" s="3" t="str">
        <f>IFERROR((VLOOKUP(B8995,Returns!$A$3:$B$802,2,0)),"No")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VLOOKUP(M8996,People!$A$2:$B$5,2,0)</f>
        <v>Cassandra Brandow</v>
      </c>
      <c r="W8996" s="3" t="str">
        <f>IFERROR((VLOOKUP(B8996,Returns!$A$3:$B$802,2,0)),"No")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VLOOKUP(M8997,People!$A$2:$B$5,2,0)</f>
        <v>Cassandra Brandow</v>
      </c>
      <c r="W8997" s="3" t="str">
        <f>IFERROR((VLOOKUP(B8997,Returns!$A$3:$B$802,2,0)),"No")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VLOOKUP(M8998,People!$A$2:$B$5,2,0)</f>
        <v>Kelly Williams</v>
      </c>
      <c r="W8998" s="3" t="str">
        <f>IFERROR((VLOOKUP(B8998,Returns!$A$3:$B$802,2,0)),"No")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VLOOKUP(M8999,People!$A$2:$B$5,2,0)</f>
        <v>Kelly Williams</v>
      </c>
      <c r="W8999" s="3" t="str">
        <f>IFERROR((VLOOKUP(B8999,Returns!$A$3:$B$802,2,0)),"No")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VLOOKUP(M9000,People!$A$2:$B$5,2,0)</f>
        <v>Kelly Williams</v>
      </c>
      <c r="W9000" s="3" t="str">
        <f>IFERROR((VLOOKUP(B9000,Returns!$A$3:$B$802,2,0)),"No")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VLOOKUP(M9001,People!$A$2:$B$5,2,0)</f>
        <v>Chuck Magee</v>
      </c>
      <c r="W9001" s="3" t="str">
        <f>IFERROR((VLOOKUP(B9001,Returns!$A$3:$B$802,2,0)),"No")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VLOOKUP(M9002,People!$A$2:$B$5,2,0)</f>
        <v>Anna Andreadi</v>
      </c>
      <c r="W9002" s="3" t="str">
        <f>IFERROR((VLOOKUP(B9002,Returns!$A$3:$B$802,2,0)),"No")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VLOOKUP(M9003,People!$A$2:$B$5,2,0)</f>
        <v>Cassandra Brandow</v>
      </c>
      <c r="W9003" s="3" t="str">
        <f>IFERROR((VLOOKUP(B9003,Returns!$A$3:$B$802,2,0)),"No")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VLOOKUP(M9004,People!$A$2:$B$5,2,0)</f>
        <v>Cassandra Brandow</v>
      </c>
      <c r="W9004" s="3" t="str">
        <f>IFERROR((VLOOKUP(B9004,Returns!$A$3:$B$802,2,0)),"No")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VLOOKUP(M9005,People!$A$2:$B$5,2,0)</f>
        <v>Anna Andreadi</v>
      </c>
      <c r="W9005" s="3" t="str">
        <f>IFERROR((VLOOKUP(B9005,Returns!$A$3:$B$802,2,0)),"No")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VLOOKUP(M9006,People!$A$2:$B$5,2,0)</f>
        <v>Anna Andreadi</v>
      </c>
      <c r="W9006" s="3" t="str">
        <f>IFERROR((VLOOKUP(B9006,Returns!$A$3:$B$802,2,0)),"No")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VLOOKUP(M9007,People!$A$2:$B$5,2,0)</f>
        <v>Kelly Williams</v>
      </c>
      <c r="W9007" s="3" t="str">
        <f>IFERROR((VLOOKUP(B9007,Returns!$A$3:$B$802,2,0)),"No")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VLOOKUP(M9008,People!$A$2:$B$5,2,0)</f>
        <v>Kelly Williams</v>
      </c>
      <c r="W9008" s="3" t="str">
        <f>IFERROR((VLOOKUP(B9008,Returns!$A$3:$B$802,2,0)),"No")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VLOOKUP(M9009,People!$A$2:$B$5,2,0)</f>
        <v>Kelly Williams</v>
      </c>
      <c r="W9009" s="3" t="str">
        <f>IFERROR((VLOOKUP(B9009,Returns!$A$3:$B$802,2,0)),"No")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VLOOKUP(M9010,People!$A$2:$B$5,2,0)</f>
        <v>Kelly Williams</v>
      </c>
      <c r="W9010" s="3" t="str">
        <f>IFERROR((VLOOKUP(B9010,Returns!$A$3:$B$802,2,0)),"No")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VLOOKUP(M9011,People!$A$2:$B$5,2,0)</f>
        <v>Chuck Magee</v>
      </c>
      <c r="W9011" s="3" t="str">
        <f>IFERROR((VLOOKUP(B9011,Returns!$A$3:$B$802,2,0)),"No")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VLOOKUP(M9012,People!$A$2:$B$5,2,0)</f>
        <v>Cassandra Brandow</v>
      </c>
      <c r="W9012" s="3" t="str">
        <f>IFERROR((VLOOKUP(B9012,Returns!$A$3:$B$802,2,0)),"No")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VLOOKUP(M9013,People!$A$2:$B$5,2,0)</f>
        <v>Kelly Williams</v>
      </c>
      <c r="W9013" s="3" t="str">
        <f>IFERROR((VLOOKUP(B9013,Returns!$A$3:$B$802,2,0)),"No")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VLOOKUP(M9014,People!$A$2:$B$5,2,0)</f>
        <v>Chuck Magee</v>
      </c>
      <c r="W9014" s="3" t="str">
        <f>IFERROR((VLOOKUP(B9014,Returns!$A$3:$B$802,2,0)),"No")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VLOOKUP(M9015,People!$A$2:$B$5,2,0)</f>
        <v>Anna Andreadi</v>
      </c>
      <c r="W9015" s="3" t="str">
        <f>IFERROR((VLOOKUP(B9015,Returns!$A$3:$B$802,2,0)),"No")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VLOOKUP(M9016,People!$A$2:$B$5,2,0)</f>
        <v>Anna Andreadi</v>
      </c>
      <c r="W9016" s="3" t="str">
        <f>IFERROR((VLOOKUP(B9016,Returns!$A$3:$B$802,2,0)),"No")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VLOOKUP(M9017,People!$A$2:$B$5,2,0)</f>
        <v>Anna Andreadi</v>
      </c>
      <c r="W9017" s="3" t="str">
        <f>IFERROR((VLOOKUP(B9017,Returns!$A$3:$B$802,2,0)),"No")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VLOOKUP(M9018,People!$A$2:$B$5,2,0)</f>
        <v>Anna Andreadi</v>
      </c>
      <c r="W9018" s="3" t="str">
        <f>IFERROR((VLOOKUP(B9018,Returns!$A$3:$B$802,2,0)),"No")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VLOOKUP(M9019,People!$A$2:$B$5,2,0)</f>
        <v>Anna Andreadi</v>
      </c>
      <c r="W9019" s="3" t="str">
        <f>IFERROR((VLOOKUP(B9019,Returns!$A$3:$B$802,2,0)),"No")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VLOOKUP(M9020,People!$A$2:$B$5,2,0)</f>
        <v>Anna Andreadi</v>
      </c>
      <c r="W9020" s="3" t="str">
        <f>IFERROR((VLOOKUP(B9020,Returns!$A$3:$B$802,2,0)),"No")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VLOOKUP(M9021,People!$A$2:$B$5,2,0)</f>
        <v>Cassandra Brandow</v>
      </c>
      <c r="W9021" s="3" t="str">
        <f>IFERROR((VLOOKUP(B9021,Returns!$A$3:$B$802,2,0)),"No")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VLOOKUP(M9022,People!$A$2:$B$5,2,0)</f>
        <v>Cassandra Brandow</v>
      </c>
      <c r="W9022" s="3" t="str">
        <f>IFERROR((VLOOKUP(B9022,Returns!$A$3:$B$802,2,0)),"No")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VLOOKUP(M9023,People!$A$2:$B$5,2,0)</f>
        <v>Chuck Magee</v>
      </c>
      <c r="W9023" s="3" t="str">
        <f>IFERROR((VLOOKUP(B9023,Returns!$A$3:$B$802,2,0)),"No")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VLOOKUP(M9024,People!$A$2:$B$5,2,0)</f>
        <v>Anna Andreadi</v>
      </c>
      <c r="W9024" s="3" t="str">
        <f>IFERROR((VLOOKUP(B9024,Returns!$A$3:$B$802,2,0)),"No")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VLOOKUP(M9025,People!$A$2:$B$5,2,0)</f>
        <v>Chuck Magee</v>
      </c>
      <c r="W9025" s="3" t="str">
        <f>IFERROR((VLOOKUP(B9025,Returns!$A$3:$B$802,2,0)),"No")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VLOOKUP(M9026,People!$A$2:$B$5,2,0)</f>
        <v>Chuck Magee</v>
      </c>
      <c r="W9026" s="3" t="str">
        <f>IFERROR((VLOOKUP(B9026,Returns!$A$3:$B$802,2,0)),"No")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VLOOKUP(M9027,People!$A$2:$B$5,2,0)</f>
        <v>Chuck Magee</v>
      </c>
      <c r="W9027" s="3" t="str">
        <f>IFERROR((VLOOKUP(B9027,Returns!$A$3:$B$802,2,0)),"No")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VLOOKUP(M9028,People!$A$2:$B$5,2,0)</f>
        <v>Chuck Magee</v>
      </c>
      <c r="W9028" s="3" t="str">
        <f>IFERROR((VLOOKUP(B9028,Returns!$A$3:$B$802,2,0)),"No")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VLOOKUP(M9029,People!$A$2:$B$5,2,0)</f>
        <v>Chuck Magee</v>
      </c>
      <c r="W9029" s="3" t="str">
        <f>IFERROR((VLOOKUP(B9029,Returns!$A$3:$B$802,2,0)),"No")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VLOOKUP(M9030,People!$A$2:$B$5,2,0)</f>
        <v>Chuck Magee</v>
      </c>
      <c r="W9030" s="3" t="str">
        <f>IFERROR((VLOOKUP(B9030,Returns!$A$3:$B$802,2,0)),"No")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VLOOKUP(M9031,People!$A$2:$B$5,2,0)</f>
        <v>Chuck Magee</v>
      </c>
      <c r="W9031" s="3" t="str">
        <f>IFERROR((VLOOKUP(B9031,Returns!$A$3:$B$802,2,0)),"No")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VLOOKUP(M9032,People!$A$2:$B$5,2,0)</f>
        <v>Anna Andreadi</v>
      </c>
      <c r="W9032" s="3" t="str">
        <f>IFERROR((VLOOKUP(B9032,Returns!$A$3:$B$802,2,0)),"No")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VLOOKUP(M9033,People!$A$2:$B$5,2,0)</f>
        <v>Anna Andreadi</v>
      </c>
      <c r="W9033" s="3" t="str">
        <f>IFERROR((VLOOKUP(B9033,Returns!$A$3:$B$802,2,0)),"No")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VLOOKUP(M9034,People!$A$2:$B$5,2,0)</f>
        <v>Kelly Williams</v>
      </c>
      <c r="W9034" s="3" t="str">
        <f>IFERROR((VLOOKUP(B9034,Returns!$A$3:$B$802,2,0)),"No")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VLOOKUP(M9035,People!$A$2:$B$5,2,0)</f>
        <v>Cassandra Brandow</v>
      </c>
      <c r="W9035" s="3" t="str">
        <f>IFERROR((VLOOKUP(B9035,Returns!$A$3:$B$802,2,0)),"No")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VLOOKUP(M9036,People!$A$2:$B$5,2,0)</f>
        <v>Kelly Williams</v>
      </c>
      <c r="W9036" s="3" t="str">
        <f>IFERROR((VLOOKUP(B9036,Returns!$A$3:$B$802,2,0)),"No")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VLOOKUP(M9037,People!$A$2:$B$5,2,0)</f>
        <v>Kelly Williams</v>
      </c>
      <c r="W9037" s="3" t="str">
        <f>IFERROR((VLOOKUP(B9037,Returns!$A$3:$B$802,2,0)),"No")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VLOOKUP(M9038,People!$A$2:$B$5,2,0)</f>
        <v>Chuck Magee</v>
      </c>
      <c r="W9038" s="3" t="str">
        <f>IFERROR((VLOOKUP(B9038,Returns!$A$3:$B$802,2,0)),"No")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VLOOKUP(M9039,People!$A$2:$B$5,2,0)</f>
        <v>Chuck Magee</v>
      </c>
      <c r="W9039" s="3" t="str">
        <f>IFERROR((VLOOKUP(B9039,Returns!$A$3:$B$802,2,0)),"No")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VLOOKUP(M9040,People!$A$2:$B$5,2,0)</f>
        <v>Kelly Williams</v>
      </c>
      <c r="W9040" s="3" t="str">
        <f>IFERROR((VLOOKUP(B9040,Returns!$A$3:$B$802,2,0)),"No")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VLOOKUP(M9041,People!$A$2:$B$5,2,0)</f>
        <v>Kelly Williams</v>
      </c>
      <c r="W9041" s="3" t="str">
        <f>IFERROR((VLOOKUP(B9041,Returns!$A$3:$B$802,2,0)),"No")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VLOOKUP(M9042,People!$A$2:$B$5,2,0)</f>
        <v>Anna Andreadi</v>
      </c>
      <c r="W9042" s="3" t="str">
        <f>IFERROR((VLOOKUP(B9042,Returns!$A$3:$B$802,2,0)),"No")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VLOOKUP(M9043,People!$A$2:$B$5,2,0)</f>
        <v>Cassandra Brandow</v>
      </c>
      <c r="W9043" s="3" t="str">
        <f>IFERROR((VLOOKUP(B9043,Returns!$A$3:$B$802,2,0)),"No")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VLOOKUP(M9044,People!$A$2:$B$5,2,0)</f>
        <v>Anna Andreadi</v>
      </c>
      <c r="W9044" s="3" t="str">
        <f>IFERROR((VLOOKUP(B9044,Returns!$A$3:$B$802,2,0)),"No")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VLOOKUP(M9045,People!$A$2:$B$5,2,0)</f>
        <v>Anna Andreadi</v>
      </c>
      <c r="W9045" s="3" t="str">
        <f>IFERROR((VLOOKUP(B9045,Returns!$A$3:$B$802,2,0)),"No")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VLOOKUP(M9046,People!$A$2:$B$5,2,0)</f>
        <v>Anna Andreadi</v>
      </c>
      <c r="W9046" s="3" t="str">
        <f>IFERROR((VLOOKUP(B9046,Returns!$A$3:$B$802,2,0)),"No")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VLOOKUP(M9047,People!$A$2:$B$5,2,0)</f>
        <v>Anna Andreadi</v>
      </c>
      <c r="W9047" s="3" t="str">
        <f>IFERROR((VLOOKUP(B9047,Returns!$A$3:$B$802,2,0)),"No")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VLOOKUP(M9048,People!$A$2:$B$5,2,0)</f>
        <v>Anna Andreadi</v>
      </c>
      <c r="W9048" s="3" t="str">
        <f>IFERROR((VLOOKUP(B9048,Returns!$A$3:$B$802,2,0)),"No")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VLOOKUP(M9049,People!$A$2:$B$5,2,0)</f>
        <v>Anna Andreadi</v>
      </c>
      <c r="W9049" s="3" t="str">
        <f>IFERROR((VLOOKUP(B9049,Returns!$A$3:$B$802,2,0)),"No")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VLOOKUP(M9050,People!$A$2:$B$5,2,0)</f>
        <v>Anna Andreadi</v>
      </c>
      <c r="W9050" s="3" t="str">
        <f>IFERROR((VLOOKUP(B9050,Returns!$A$3:$B$802,2,0)),"No")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VLOOKUP(M9051,People!$A$2:$B$5,2,0)</f>
        <v>Chuck Magee</v>
      </c>
      <c r="W9051" s="3" t="str">
        <f>IFERROR((VLOOKUP(B9051,Returns!$A$3:$B$802,2,0)),"No")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VLOOKUP(M9052,People!$A$2:$B$5,2,0)</f>
        <v>Anna Andreadi</v>
      </c>
      <c r="W9052" s="3" t="str">
        <f>IFERROR((VLOOKUP(B9052,Returns!$A$3:$B$802,2,0)),"No")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VLOOKUP(M9053,People!$A$2:$B$5,2,0)</f>
        <v>Anna Andreadi</v>
      </c>
      <c r="W9053" s="3" t="str">
        <f>IFERROR((VLOOKUP(B9053,Returns!$A$3:$B$802,2,0)),"No")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VLOOKUP(M9054,People!$A$2:$B$5,2,0)</f>
        <v>Anna Andreadi</v>
      </c>
      <c r="W9054" s="3" t="str">
        <f>IFERROR((VLOOKUP(B9054,Returns!$A$3:$B$802,2,0)),"No")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VLOOKUP(M9055,People!$A$2:$B$5,2,0)</f>
        <v>Anna Andreadi</v>
      </c>
      <c r="W9055" s="3" t="str">
        <f>IFERROR((VLOOKUP(B9055,Returns!$A$3:$B$802,2,0)),"No")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VLOOKUP(M9056,People!$A$2:$B$5,2,0)</f>
        <v>Anna Andreadi</v>
      </c>
      <c r="W9056" s="3" t="str">
        <f>IFERROR((VLOOKUP(B9056,Returns!$A$3:$B$802,2,0)),"No")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VLOOKUP(M9057,People!$A$2:$B$5,2,0)</f>
        <v>Anna Andreadi</v>
      </c>
      <c r="W9057" s="3" t="str">
        <f>IFERROR((VLOOKUP(B9057,Returns!$A$3:$B$802,2,0)),"No")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VLOOKUP(M9058,People!$A$2:$B$5,2,0)</f>
        <v>Chuck Magee</v>
      </c>
      <c r="W9058" s="3" t="str">
        <f>IFERROR((VLOOKUP(B9058,Returns!$A$3:$B$802,2,0)),"No")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VLOOKUP(M9059,People!$A$2:$B$5,2,0)</f>
        <v>Anna Andreadi</v>
      </c>
      <c r="W9059" s="3" t="str">
        <f>IFERROR((VLOOKUP(B9059,Returns!$A$3:$B$802,2,0)),"No")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VLOOKUP(M9060,People!$A$2:$B$5,2,0)</f>
        <v>Anna Andreadi</v>
      </c>
      <c r="W9060" s="3" t="str">
        <f>IFERROR((VLOOKUP(B9060,Returns!$A$3:$B$802,2,0)),"No")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VLOOKUP(M9061,People!$A$2:$B$5,2,0)</f>
        <v>Anna Andreadi</v>
      </c>
      <c r="W9061" s="3" t="str">
        <f>IFERROR((VLOOKUP(B9061,Returns!$A$3:$B$802,2,0)),"No")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VLOOKUP(M9062,People!$A$2:$B$5,2,0)</f>
        <v>Anna Andreadi</v>
      </c>
      <c r="W9062" s="3" t="str">
        <f>IFERROR((VLOOKUP(B9062,Returns!$A$3:$B$802,2,0)),"No")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VLOOKUP(M9063,People!$A$2:$B$5,2,0)</f>
        <v>Anna Andreadi</v>
      </c>
      <c r="W9063" s="3" t="str">
        <f>IFERROR((VLOOKUP(B9063,Returns!$A$3:$B$802,2,0)),"No")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VLOOKUP(M9064,People!$A$2:$B$5,2,0)</f>
        <v>Chuck Magee</v>
      </c>
      <c r="W9064" s="3" t="str">
        <f>IFERROR((VLOOKUP(B9064,Returns!$A$3:$B$802,2,0)),"No")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VLOOKUP(M9065,People!$A$2:$B$5,2,0)</f>
        <v>Kelly Williams</v>
      </c>
      <c r="W9065" s="3" t="str">
        <f>IFERROR((VLOOKUP(B9065,Returns!$A$3:$B$802,2,0)),"No")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VLOOKUP(M9066,People!$A$2:$B$5,2,0)</f>
        <v>Kelly Williams</v>
      </c>
      <c r="W9066" s="3" t="str">
        <f>IFERROR((VLOOKUP(B9066,Returns!$A$3:$B$802,2,0)),"No")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VLOOKUP(M9067,People!$A$2:$B$5,2,0)</f>
        <v>Kelly Williams</v>
      </c>
      <c r="W9067" s="3" t="str">
        <f>IFERROR((VLOOKUP(B9067,Returns!$A$3:$B$802,2,0)),"No")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VLOOKUP(M9068,People!$A$2:$B$5,2,0)</f>
        <v>Cassandra Brandow</v>
      </c>
      <c r="W9068" s="3" t="str">
        <f>IFERROR((VLOOKUP(B9068,Returns!$A$3:$B$802,2,0)),"No")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VLOOKUP(M9069,People!$A$2:$B$5,2,0)</f>
        <v>Chuck Magee</v>
      </c>
      <c r="W9069" s="3" t="str">
        <f>IFERROR((VLOOKUP(B9069,Returns!$A$3:$B$802,2,0)),"No")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VLOOKUP(M9070,People!$A$2:$B$5,2,0)</f>
        <v>Anna Andreadi</v>
      </c>
      <c r="W9070" s="3" t="str">
        <f>IFERROR((VLOOKUP(B9070,Returns!$A$3:$B$802,2,0)),"No")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VLOOKUP(M9071,People!$A$2:$B$5,2,0)</f>
        <v>Anna Andreadi</v>
      </c>
      <c r="W9071" s="3" t="str">
        <f>IFERROR((VLOOKUP(B9071,Returns!$A$3:$B$802,2,0)),"No")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VLOOKUP(M9072,People!$A$2:$B$5,2,0)</f>
        <v>Chuck Magee</v>
      </c>
      <c r="W9072" s="3" t="str">
        <f>IFERROR((VLOOKUP(B9072,Returns!$A$3:$B$802,2,0)),"No")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VLOOKUP(M9073,People!$A$2:$B$5,2,0)</f>
        <v>Kelly Williams</v>
      </c>
      <c r="W9073" s="3" t="str">
        <f>IFERROR((VLOOKUP(B9073,Returns!$A$3:$B$802,2,0)),"No")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VLOOKUP(M9074,People!$A$2:$B$5,2,0)</f>
        <v>Kelly Williams</v>
      </c>
      <c r="W9074" s="3" t="str">
        <f>IFERROR((VLOOKUP(B9074,Returns!$A$3:$B$802,2,0)),"No")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VLOOKUP(M9075,People!$A$2:$B$5,2,0)</f>
        <v>Kelly Williams</v>
      </c>
      <c r="W9075" s="3" t="str">
        <f>IFERROR((VLOOKUP(B9075,Returns!$A$3:$B$802,2,0)),"No")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VLOOKUP(M9076,People!$A$2:$B$5,2,0)</f>
        <v>Cassandra Brandow</v>
      </c>
      <c r="W9076" s="3" t="str">
        <f>IFERROR((VLOOKUP(B9076,Returns!$A$3:$B$802,2,0)),"No")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VLOOKUP(M9077,People!$A$2:$B$5,2,0)</f>
        <v>Chuck Magee</v>
      </c>
      <c r="W9077" s="3" t="str">
        <f>IFERROR((VLOOKUP(B9077,Returns!$A$3:$B$802,2,0)),"No")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VLOOKUP(M9078,People!$A$2:$B$5,2,0)</f>
        <v>Chuck Magee</v>
      </c>
      <c r="W9078" s="3" t="str">
        <f>IFERROR((VLOOKUP(B9078,Returns!$A$3:$B$802,2,0)),"No")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VLOOKUP(M9079,People!$A$2:$B$5,2,0)</f>
        <v>Kelly Williams</v>
      </c>
      <c r="W9079" s="3" t="str">
        <f>IFERROR((VLOOKUP(B9079,Returns!$A$3:$B$802,2,0)),"No")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VLOOKUP(M9080,People!$A$2:$B$5,2,0)</f>
        <v>Cassandra Brandow</v>
      </c>
      <c r="W9080" s="3" t="str">
        <f>IFERROR((VLOOKUP(B9080,Returns!$A$3:$B$802,2,0)),"No")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VLOOKUP(M9081,People!$A$2:$B$5,2,0)</f>
        <v>Cassandra Brandow</v>
      </c>
      <c r="W9081" s="3" t="str">
        <f>IFERROR((VLOOKUP(B9081,Returns!$A$3:$B$802,2,0)),"No")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VLOOKUP(M9082,People!$A$2:$B$5,2,0)</f>
        <v>Anna Andreadi</v>
      </c>
      <c r="W9082" s="3" t="str">
        <f>IFERROR((VLOOKUP(B9082,Returns!$A$3:$B$802,2,0)),"No")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VLOOKUP(M9083,People!$A$2:$B$5,2,0)</f>
        <v>Anna Andreadi</v>
      </c>
      <c r="W9083" s="3" t="str">
        <f>IFERROR((VLOOKUP(B9083,Returns!$A$3:$B$802,2,0)),"No")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VLOOKUP(M9084,People!$A$2:$B$5,2,0)</f>
        <v>Cassandra Brandow</v>
      </c>
      <c r="W9084" s="3" t="str">
        <f>IFERROR((VLOOKUP(B9084,Returns!$A$3:$B$802,2,0)),"No")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VLOOKUP(M9085,People!$A$2:$B$5,2,0)</f>
        <v>Cassandra Brandow</v>
      </c>
      <c r="W9085" s="3" t="str">
        <f>IFERROR((VLOOKUP(B9085,Returns!$A$3:$B$802,2,0)),"No")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VLOOKUP(M9086,People!$A$2:$B$5,2,0)</f>
        <v>Cassandra Brandow</v>
      </c>
      <c r="W9086" s="3" t="str">
        <f>IFERROR((VLOOKUP(B9086,Returns!$A$3:$B$802,2,0)),"No")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VLOOKUP(M9087,People!$A$2:$B$5,2,0)</f>
        <v>Anna Andreadi</v>
      </c>
      <c r="W9087" s="3" t="str">
        <f>IFERROR((VLOOKUP(B9087,Returns!$A$3:$B$802,2,0)),"No")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VLOOKUP(M9088,People!$A$2:$B$5,2,0)</f>
        <v>Kelly Williams</v>
      </c>
      <c r="W9088" s="3" t="str">
        <f>IFERROR((VLOOKUP(B9088,Returns!$A$3:$B$802,2,0)),"No")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VLOOKUP(M9089,People!$A$2:$B$5,2,0)</f>
        <v>Kelly Williams</v>
      </c>
      <c r="W9089" s="3" t="str">
        <f>IFERROR((VLOOKUP(B9089,Returns!$A$3:$B$802,2,0)),"No")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VLOOKUP(M9090,People!$A$2:$B$5,2,0)</f>
        <v>Cassandra Brandow</v>
      </c>
      <c r="W9090" s="3" t="str">
        <f>IFERROR((VLOOKUP(B9090,Returns!$A$3:$B$802,2,0)),"No")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VLOOKUP(M9091,People!$A$2:$B$5,2,0)</f>
        <v>Chuck Magee</v>
      </c>
      <c r="W9091" s="3" t="str">
        <f>IFERROR((VLOOKUP(B9091,Returns!$A$3:$B$802,2,0)),"No")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VLOOKUP(M9092,People!$A$2:$B$5,2,0)</f>
        <v>Cassandra Brandow</v>
      </c>
      <c r="W9092" s="3" t="str">
        <f>IFERROR((VLOOKUP(B9092,Returns!$A$3:$B$802,2,0)),"No")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VLOOKUP(M9093,People!$A$2:$B$5,2,0)</f>
        <v>Chuck Magee</v>
      </c>
      <c r="W9093" s="3" t="str">
        <f>IFERROR((VLOOKUP(B9093,Returns!$A$3:$B$802,2,0)),"No")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VLOOKUP(M9094,People!$A$2:$B$5,2,0)</f>
        <v>Chuck Magee</v>
      </c>
      <c r="W9094" s="3" t="str">
        <f>IFERROR((VLOOKUP(B9094,Returns!$A$3:$B$802,2,0)),"No")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VLOOKUP(M9095,People!$A$2:$B$5,2,0)</f>
        <v>Kelly Williams</v>
      </c>
      <c r="W9095" s="3" t="str">
        <f>IFERROR((VLOOKUP(B9095,Returns!$A$3:$B$802,2,0)),"No")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VLOOKUP(M9096,People!$A$2:$B$5,2,0)</f>
        <v>Kelly Williams</v>
      </c>
      <c r="W9096" s="3" t="str">
        <f>IFERROR((VLOOKUP(B9096,Returns!$A$3:$B$802,2,0)),"No")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VLOOKUP(M9097,People!$A$2:$B$5,2,0)</f>
        <v>Kelly Williams</v>
      </c>
      <c r="W9097" s="3" t="str">
        <f>IFERROR((VLOOKUP(B9097,Returns!$A$3:$B$802,2,0)),"No")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VLOOKUP(M9098,People!$A$2:$B$5,2,0)</f>
        <v>Kelly Williams</v>
      </c>
      <c r="W9098" s="3" t="str">
        <f>IFERROR((VLOOKUP(B9098,Returns!$A$3:$B$802,2,0)),"No")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VLOOKUP(M9099,People!$A$2:$B$5,2,0)</f>
        <v>Kelly Williams</v>
      </c>
      <c r="W9099" s="3" t="str">
        <f>IFERROR((VLOOKUP(B9099,Returns!$A$3:$B$802,2,0)),"No")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VLOOKUP(M9100,People!$A$2:$B$5,2,0)</f>
        <v>Kelly Williams</v>
      </c>
      <c r="W9100" s="3" t="str">
        <f>IFERROR((VLOOKUP(B9100,Returns!$A$3:$B$802,2,0)),"No")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VLOOKUP(M9101,People!$A$2:$B$5,2,0)</f>
        <v>Kelly Williams</v>
      </c>
      <c r="W9101" s="3" t="str">
        <f>IFERROR((VLOOKUP(B9101,Returns!$A$3:$B$802,2,0)),"No")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VLOOKUP(M9102,People!$A$2:$B$5,2,0)</f>
        <v>Kelly Williams</v>
      </c>
      <c r="W9102" s="3" t="str">
        <f>IFERROR((VLOOKUP(B9102,Returns!$A$3:$B$802,2,0)),"No")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VLOOKUP(M9103,People!$A$2:$B$5,2,0)</f>
        <v>Kelly Williams</v>
      </c>
      <c r="W9103" s="3" t="str">
        <f>IFERROR((VLOOKUP(B9103,Returns!$A$3:$B$802,2,0)),"No")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VLOOKUP(M9104,People!$A$2:$B$5,2,0)</f>
        <v>Kelly Williams</v>
      </c>
      <c r="W9104" s="3" t="str">
        <f>IFERROR((VLOOKUP(B9104,Returns!$A$3:$B$802,2,0)),"No")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VLOOKUP(M9105,People!$A$2:$B$5,2,0)</f>
        <v>Kelly Williams</v>
      </c>
      <c r="W9105" s="3" t="str">
        <f>IFERROR((VLOOKUP(B9105,Returns!$A$3:$B$802,2,0)),"No")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VLOOKUP(M9106,People!$A$2:$B$5,2,0)</f>
        <v>Kelly Williams</v>
      </c>
      <c r="W9106" s="3" t="str">
        <f>IFERROR((VLOOKUP(B9106,Returns!$A$3:$B$802,2,0)),"No")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VLOOKUP(M9107,People!$A$2:$B$5,2,0)</f>
        <v>Kelly Williams</v>
      </c>
      <c r="W9107" s="3" t="str">
        <f>IFERROR((VLOOKUP(B9107,Returns!$A$3:$B$802,2,0)),"No")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VLOOKUP(M9108,People!$A$2:$B$5,2,0)</f>
        <v>Kelly Williams</v>
      </c>
      <c r="W9108" s="3" t="str">
        <f>IFERROR((VLOOKUP(B9108,Returns!$A$3:$B$802,2,0)),"No")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VLOOKUP(M9109,People!$A$2:$B$5,2,0)</f>
        <v>Kelly Williams</v>
      </c>
      <c r="W9109" s="3" t="str">
        <f>IFERROR((VLOOKUP(B9109,Returns!$A$3:$B$802,2,0)),"No")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VLOOKUP(M9110,People!$A$2:$B$5,2,0)</f>
        <v>Kelly Williams</v>
      </c>
      <c r="W9110" s="3" t="str">
        <f>IFERROR((VLOOKUP(B9110,Returns!$A$3:$B$802,2,0)),"No")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VLOOKUP(M9111,People!$A$2:$B$5,2,0)</f>
        <v>Kelly Williams</v>
      </c>
      <c r="W9111" s="3" t="str">
        <f>IFERROR((VLOOKUP(B9111,Returns!$A$3:$B$802,2,0)),"No")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VLOOKUP(M9112,People!$A$2:$B$5,2,0)</f>
        <v>Cassandra Brandow</v>
      </c>
      <c r="W9112" s="3" t="str">
        <f>IFERROR((VLOOKUP(B9112,Returns!$A$3:$B$802,2,0)),"No")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VLOOKUP(M9113,People!$A$2:$B$5,2,0)</f>
        <v>Cassandra Brandow</v>
      </c>
      <c r="W9113" s="3" t="str">
        <f>IFERROR((VLOOKUP(B9113,Returns!$A$3:$B$802,2,0)),"No")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VLOOKUP(M9114,People!$A$2:$B$5,2,0)</f>
        <v>Cassandra Brandow</v>
      </c>
      <c r="W9114" s="3" t="str">
        <f>IFERROR((VLOOKUP(B9114,Returns!$A$3:$B$802,2,0)),"No")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VLOOKUP(M9115,People!$A$2:$B$5,2,0)</f>
        <v>Cassandra Brandow</v>
      </c>
      <c r="W9115" s="3" t="str">
        <f>IFERROR((VLOOKUP(B9115,Returns!$A$3:$B$802,2,0)),"No")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VLOOKUP(M9116,People!$A$2:$B$5,2,0)</f>
        <v>Anna Andreadi</v>
      </c>
      <c r="W9116" s="3" t="str">
        <f>IFERROR((VLOOKUP(B9116,Returns!$A$3:$B$802,2,0)),"No")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VLOOKUP(M9117,People!$A$2:$B$5,2,0)</f>
        <v>Chuck Magee</v>
      </c>
      <c r="W9117" s="3" t="str">
        <f>IFERROR((VLOOKUP(B9117,Returns!$A$3:$B$802,2,0)),"No")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VLOOKUP(M9118,People!$A$2:$B$5,2,0)</f>
        <v>Chuck Magee</v>
      </c>
      <c r="W9118" s="3" t="str">
        <f>IFERROR((VLOOKUP(B9118,Returns!$A$3:$B$802,2,0)),"No")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VLOOKUP(M9119,People!$A$2:$B$5,2,0)</f>
        <v>Chuck Magee</v>
      </c>
      <c r="W9119" s="3" t="str">
        <f>IFERROR((VLOOKUP(B9119,Returns!$A$3:$B$802,2,0)),"No")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VLOOKUP(M9120,People!$A$2:$B$5,2,0)</f>
        <v>Chuck Magee</v>
      </c>
      <c r="W9120" s="3" t="str">
        <f>IFERROR((VLOOKUP(B9120,Returns!$A$3:$B$802,2,0)),"No")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VLOOKUP(M9121,People!$A$2:$B$5,2,0)</f>
        <v>Anna Andreadi</v>
      </c>
      <c r="W9121" s="3" t="str">
        <f>IFERROR((VLOOKUP(B9121,Returns!$A$3:$B$802,2,0)),"No")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VLOOKUP(M9122,People!$A$2:$B$5,2,0)</f>
        <v>Anna Andreadi</v>
      </c>
      <c r="W9122" s="3" t="str">
        <f>IFERROR((VLOOKUP(B9122,Returns!$A$3:$B$802,2,0)),"No")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VLOOKUP(M9123,People!$A$2:$B$5,2,0)</f>
        <v>Anna Andreadi</v>
      </c>
      <c r="W9123" s="3" t="str">
        <f>IFERROR((VLOOKUP(B9123,Returns!$A$3:$B$802,2,0)),"No")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VLOOKUP(M9124,People!$A$2:$B$5,2,0)</f>
        <v>Anna Andreadi</v>
      </c>
      <c r="W9124" s="3" t="str">
        <f>IFERROR((VLOOKUP(B9124,Returns!$A$3:$B$802,2,0)),"No")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VLOOKUP(M9125,People!$A$2:$B$5,2,0)</f>
        <v>Chuck Magee</v>
      </c>
      <c r="W9125" s="3" t="str">
        <f>IFERROR((VLOOKUP(B9125,Returns!$A$3:$B$802,2,0)),"No")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VLOOKUP(M9126,People!$A$2:$B$5,2,0)</f>
        <v>Kelly Williams</v>
      </c>
      <c r="W9126" s="3" t="str">
        <f>IFERROR((VLOOKUP(B9126,Returns!$A$3:$B$802,2,0)),"No")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VLOOKUP(M9127,People!$A$2:$B$5,2,0)</f>
        <v>Kelly Williams</v>
      </c>
      <c r="W9127" s="3" t="str">
        <f>IFERROR((VLOOKUP(B9127,Returns!$A$3:$B$802,2,0)),"No")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VLOOKUP(M9128,People!$A$2:$B$5,2,0)</f>
        <v>Anna Andreadi</v>
      </c>
      <c r="W9128" s="3" t="str">
        <f>IFERROR((VLOOKUP(B9128,Returns!$A$3:$B$802,2,0)),"No")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VLOOKUP(M9129,People!$A$2:$B$5,2,0)</f>
        <v>Kelly Williams</v>
      </c>
      <c r="W9129" s="3" t="str">
        <f>IFERROR((VLOOKUP(B9129,Returns!$A$3:$B$802,2,0)),"No")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VLOOKUP(M9130,People!$A$2:$B$5,2,0)</f>
        <v>Anna Andreadi</v>
      </c>
      <c r="W9130" s="3" t="str">
        <f>IFERROR((VLOOKUP(B9130,Returns!$A$3:$B$802,2,0)),"No")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VLOOKUP(M9131,People!$A$2:$B$5,2,0)</f>
        <v>Chuck Magee</v>
      </c>
      <c r="W9131" s="3" t="str">
        <f>IFERROR((VLOOKUP(B9131,Returns!$A$3:$B$802,2,0)),"No")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VLOOKUP(M9132,People!$A$2:$B$5,2,0)</f>
        <v>Chuck Magee</v>
      </c>
      <c r="W9132" s="3" t="str">
        <f>IFERROR((VLOOKUP(B9132,Returns!$A$3:$B$802,2,0)),"No")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VLOOKUP(M9133,People!$A$2:$B$5,2,0)</f>
        <v>Chuck Magee</v>
      </c>
      <c r="W9133" s="3" t="str">
        <f>IFERROR((VLOOKUP(B9133,Returns!$A$3:$B$802,2,0)),"No")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VLOOKUP(M9134,People!$A$2:$B$5,2,0)</f>
        <v>Chuck Magee</v>
      </c>
      <c r="W9134" s="3" t="str">
        <f>IFERROR((VLOOKUP(B9134,Returns!$A$3:$B$802,2,0)),"No")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VLOOKUP(M9135,People!$A$2:$B$5,2,0)</f>
        <v>Anna Andreadi</v>
      </c>
      <c r="W9135" s="3" t="str">
        <f>IFERROR((VLOOKUP(B9135,Returns!$A$3:$B$802,2,0)),"No")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VLOOKUP(M9136,People!$A$2:$B$5,2,0)</f>
        <v>Cassandra Brandow</v>
      </c>
      <c r="W9136" s="3" t="str">
        <f>IFERROR((VLOOKUP(B9136,Returns!$A$3:$B$802,2,0)),"No")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VLOOKUP(M9137,People!$A$2:$B$5,2,0)</f>
        <v>Cassandra Brandow</v>
      </c>
      <c r="W9137" s="3" t="str">
        <f>IFERROR((VLOOKUP(B9137,Returns!$A$3:$B$802,2,0)),"No")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VLOOKUP(M9138,People!$A$2:$B$5,2,0)</f>
        <v>Cassandra Brandow</v>
      </c>
      <c r="W9138" s="3" t="str">
        <f>IFERROR((VLOOKUP(B9138,Returns!$A$3:$B$802,2,0)),"No")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VLOOKUP(M9139,People!$A$2:$B$5,2,0)</f>
        <v>Cassandra Brandow</v>
      </c>
      <c r="W9139" s="3" t="str">
        <f>IFERROR((VLOOKUP(B9139,Returns!$A$3:$B$802,2,0)),"No")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VLOOKUP(M9140,People!$A$2:$B$5,2,0)</f>
        <v>Cassandra Brandow</v>
      </c>
      <c r="W9140" s="3" t="str">
        <f>IFERROR((VLOOKUP(B9140,Returns!$A$3:$B$802,2,0)),"No")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VLOOKUP(M9141,People!$A$2:$B$5,2,0)</f>
        <v>Kelly Williams</v>
      </c>
      <c r="W9141" s="3" t="str">
        <f>IFERROR((VLOOKUP(B9141,Returns!$A$3:$B$802,2,0)),"No")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VLOOKUP(M9142,People!$A$2:$B$5,2,0)</f>
        <v>Anna Andreadi</v>
      </c>
      <c r="W9142" s="3" t="str">
        <f>IFERROR((VLOOKUP(B9142,Returns!$A$3:$B$802,2,0)),"No")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VLOOKUP(M9143,People!$A$2:$B$5,2,0)</f>
        <v>Chuck Magee</v>
      </c>
      <c r="W9143" s="3" t="str">
        <f>IFERROR((VLOOKUP(B9143,Returns!$A$3:$B$802,2,0)),"No")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VLOOKUP(M9144,People!$A$2:$B$5,2,0)</f>
        <v>Anna Andreadi</v>
      </c>
      <c r="W9144" s="3" t="str">
        <f>IFERROR((VLOOKUP(B9144,Returns!$A$3:$B$802,2,0)),"No")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VLOOKUP(M9145,People!$A$2:$B$5,2,0)</f>
        <v>Anna Andreadi</v>
      </c>
      <c r="W9145" s="3" t="str">
        <f>IFERROR((VLOOKUP(B9145,Returns!$A$3:$B$802,2,0)),"No")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VLOOKUP(M9146,People!$A$2:$B$5,2,0)</f>
        <v>Anna Andreadi</v>
      </c>
      <c r="W9146" s="3" t="str">
        <f>IFERROR((VLOOKUP(B9146,Returns!$A$3:$B$802,2,0)),"No")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VLOOKUP(M9147,People!$A$2:$B$5,2,0)</f>
        <v>Kelly Williams</v>
      </c>
      <c r="W9147" s="3" t="str">
        <f>IFERROR((VLOOKUP(B9147,Returns!$A$3:$B$802,2,0)),"No")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VLOOKUP(M9148,People!$A$2:$B$5,2,0)</f>
        <v>Chuck Magee</v>
      </c>
      <c r="W9148" s="3" t="str">
        <f>IFERROR((VLOOKUP(B9148,Returns!$A$3:$B$802,2,0)),"No")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VLOOKUP(M9149,People!$A$2:$B$5,2,0)</f>
        <v>Chuck Magee</v>
      </c>
      <c r="W9149" s="3" t="str">
        <f>IFERROR((VLOOKUP(B9149,Returns!$A$3:$B$802,2,0)),"No")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VLOOKUP(M9150,People!$A$2:$B$5,2,0)</f>
        <v>Chuck Magee</v>
      </c>
      <c r="W9150" s="3" t="str">
        <f>IFERROR((VLOOKUP(B9150,Returns!$A$3:$B$802,2,0)),"No")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VLOOKUP(M9151,People!$A$2:$B$5,2,0)</f>
        <v>Kelly Williams</v>
      </c>
      <c r="W9151" s="3" t="str">
        <f>IFERROR((VLOOKUP(B9151,Returns!$A$3:$B$802,2,0)),"No")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VLOOKUP(M9152,People!$A$2:$B$5,2,0)</f>
        <v>Kelly Williams</v>
      </c>
      <c r="W9152" s="3" t="str">
        <f>IFERROR((VLOOKUP(B9152,Returns!$A$3:$B$802,2,0)),"No")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VLOOKUP(M9153,People!$A$2:$B$5,2,0)</f>
        <v>Anna Andreadi</v>
      </c>
      <c r="W9153" s="3" t="str">
        <f>IFERROR((VLOOKUP(B9153,Returns!$A$3:$B$802,2,0)),"No")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VLOOKUP(M9154,People!$A$2:$B$5,2,0)</f>
        <v>Anna Andreadi</v>
      </c>
      <c r="W9154" s="3" t="str">
        <f>IFERROR((VLOOKUP(B9154,Returns!$A$3:$B$802,2,0)),"No")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VLOOKUP(M9155,People!$A$2:$B$5,2,0)</f>
        <v>Anna Andreadi</v>
      </c>
      <c r="W9155" s="3" t="str">
        <f>IFERROR((VLOOKUP(B9155,Returns!$A$3:$B$802,2,0)),"No")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VLOOKUP(M9156,People!$A$2:$B$5,2,0)</f>
        <v>Chuck Magee</v>
      </c>
      <c r="W9156" s="3" t="str">
        <f>IFERROR((VLOOKUP(B9156,Returns!$A$3:$B$802,2,0)),"No")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VLOOKUP(M9157,People!$A$2:$B$5,2,0)</f>
        <v>Anna Andreadi</v>
      </c>
      <c r="W9157" s="3" t="str">
        <f>IFERROR((VLOOKUP(B9157,Returns!$A$3:$B$802,2,0)),"No")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VLOOKUP(M9158,People!$A$2:$B$5,2,0)</f>
        <v>Chuck Magee</v>
      </c>
      <c r="W9158" s="3" t="str">
        <f>IFERROR((VLOOKUP(B9158,Returns!$A$3:$B$802,2,0)),"No")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VLOOKUP(M9159,People!$A$2:$B$5,2,0)</f>
        <v>Chuck Magee</v>
      </c>
      <c r="W9159" s="3" t="str">
        <f>IFERROR((VLOOKUP(B9159,Returns!$A$3:$B$802,2,0)),"No")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VLOOKUP(M9160,People!$A$2:$B$5,2,0)</f>
        <v>Chuck Magee</v>
      </c>
      <c r="W9160" s="3" t="str">
        <f>IFERROR((VLOOKUP(B9160,Returns!$A$3:$B$802,2,0)),"No")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VLOOKUP(M9161,People!$A$2:$B$5,2,0)</f>
        <v>Cassandra Brandow</v>
      </c>
      <c r="W9161" s="3" t="str">
        <f>IFERROR((VLOOKUP(B9161,Returns!$A$3:$B$802,2,0)),"No")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VLOOKUP(M9162,People!$A$2:$B$5,2,0)</f>
        <v>Cassandra Brandow</v>
      </c>
      <c r="W9162" s="3" t="str">
        <f>IFERROR((VLOOKUP(B9162,Returns!$A$3:$B$802,2,0)),"No")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VLOOKUP(M9163,People!$A$2:$B$5,2,0)</f>
        <v>Kelly Williams</v>
      </c>
      <c r="W9163" s="3" t="str">
        <f>IFERROR((VLOOKUP(B9163,Returns!$A$3:$B$802,2,0)),"No")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VLOOKUP(M9164,People!$A$2:$B$5,2,0)</f>
        <v>Kelly Williams</v>
      </c>
      <c r="W9164" s="3" t="str">
        <f>IFERROR((VLOOKUP(B9164,Returns!$A$3:$B$802,2,0)),"No")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VLOOKUP(M9165,People!$A$2:$B$5,2,0)</f>
        <v>Kelly Williams</v>
      </c>
      <c r="W9165" s="3" t="str">
        <f>IFERROR((VLOOKUP(B9165,Returns!$A$3:$B$802,2,0)),"No")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VLOOKUP(M9166,People!$A$2:$B$5,2,0)</f>
        <v>Kelly Williams</v>
      </c>
      <c r="W9166" s="3" t="str">
        <f>IFERROR((VLOOKUP(B9166,Returns!$A$3:$B$802,2,0)),"No")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VLOOKUP(M9167,People!$A$2:$B$5,2,0)</f>
        <v>Anna Andreadi</v>
      </c>
      <c r="W9167" s="3" t="str">
        <f>IFERROR((VLOOKUP(B9167,Returns!$A$3:$B$802,2,0)),"No")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VLOOKUP(M9168,People!$A$2:$B$5,2,0)</f>
        <v>Anna Andreadi</v>
      </c>
      <c r="W9168" s="3" t="str">
        <f>IFERROR((VLOOKUP(B9168,Returns!$A$3:$B$802,2,0)),"No")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VLOOKUP(M9169,People!$A$2:$B$5,2,0)</f>
        <v>Anna Andreadi</v>
      </c>
      <c r="W9169" s="3" t="str">
        <f>IFERROR((VLOOKUP(B9169,Returns!$A$3:$B$802,2,0)),"No")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VLOOKUP(M9170,People!$A$2:$B$5,2,0)</f>
        <v>Cassandra Brandow</v>
      </c>
      <c r="W9170" s="3" t="str">
        <f>IFERROR((VLOOKUP(B9170,Returns!$A$3:$B$802,2,0)),"No")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VLOOKUP(M9171,People!$A$2:$B$5,2,0)</f>
        <v>Cassandra Brandow</v>
      </c>
      <c r="W9171" s="3" t="str">
        <f>IFERROR((VLOOKUP(B9171,Returns!$A$3:$B$802,2,0)),"No")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VLOOKUP(M9172,People!$A$2:$B$5,2,0)</f>
        <v>Anna Andreadi</v>
      </c>
      <c r="W9172" s="3" t="str">
        <f>IFERROR((VLOOKUP(B9172,Returns!$A$3:$B$802,2,0)),"No")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VLOOKUP(M9173,People!$A$2:$B$5,2,0)</f>
        <v>Anna Andreadi</v>
      </c>
      <c r="W9173" s="3" t="str">
        <f>IFERROR((VLOOKUP(B9173,Returns!$A$3:$B$802,2,0)),"No")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VLOOKUP(M9174,People!$A$2:$B$5,2,0)</f>
        <v>Anna Andreadi</v>
      </c>
      <c r="W9174" s="3" t="str">
        <f>IFERROR((VLOOKUP(B9174,Returns!$A$3:$B$802,2,0)),"No")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VLOOKUP(M9175,People!$A$2:$B$5,2,0)</f>
        <v>Anna Andreadi</v>
      </c>
      <c r="W9175" s="3" t="str">
        <f>IFERROR((VLOOKUP(B9175,Returns!$A$3:$B$802,2,0)),"No")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VLOOKUP(M9176,People!$A$2:$B$5,2,0)</f>
        <v>Anna Andreadi</v>
      </c>
      <c r="W9176" s="3" t="str">
        <f>IFERROR((VLOOKUP(B9176,Returns!$A$3:$B$802,2,0)),"No")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VLOOKUP(M9177,People!$A$2:$B$5,2,0)</f>
        <v>Anna Andreadi</v>
      </c>
      <c r="W9177" s="3" t="str">
        <f>IFERROR((VLOOKUP(B9177,Returns!$A$3:$B$802,2,0)),"No")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VLOOKUP(M9178,People!$A$2:$B$5,2,0)</f>
        <v>Cassandra Brandow</v>
      </c>
      <c r="W9178" s="3" t="str">
        <f>IFERROR((VLOOKUP(B9178,Returns!$A$3:$B$802,2,0)),"No")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VLOOKUP(M9179,People!$A$2:$B$5,2,0)</f>
        <v>Chuck Magee</v>
      </c>
      <c r="W9179" s="3" t="str">
        <f>IFERROR((VLOOKUP(B9179,Returns!$A$3:$B$802,2,0)),"No")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VLOOKUP(M9180,People!$A$2:$B$5,2,0)</f>
        <v>Chuck Magee</v>
      </c>
      <c r="W9180" s="3" t="str">
        <f>IFERROR((VLOOKUP(B9180,Returns!$A$3:$B$802,2,0)),"No")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VLOOKUP(M9181,People!$A$2:$B$5,2,0)</f>
        <v>Anna Andreadi</v>
      </c>
      <c r="W9181" s="3" t="str">
        <f>IFERROR((VLOOKUP(B9181,Returns!$A$3:$B$802,2,0)),"No")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VLOOKUP(M9182,People!$A$2:$B$5,2,0)</f>
        <v>Anna Andreadi</v>
      </c>
      <c r="W9182" s="3" t="str">
        <f>IFERROR((VLOOKUP(B9182,Returns!$A$3:$B$802,2,0)),"No")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VLOOKUP(M9183,People!$A$2:$B$5,2,0)</f>
        <v>Anna Andreadi</v>
      </c>
      <c r="W9183" s="3" t="str">
        <f>IFERROR((VLOOKUP(B9183,Returns!$A$3:$B$802,2,0)),"No")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VLOOKUP(M9184,People!$A$2:$B$5,2,0)</f>
        <v>Anna Andreadi</v>
      </c>
      <c r="W9184" s="3" t="str">
        <f>IFERROR((VLOOKUP(B9184,Returns!$A$3:$B$802,2,0)),"No")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VLOOKUP(M9185,People!$A$2:$B$5,2,0)</f>
        <v>Anna Andreadi</v>
      </c>
      <c r="W9185" s="3" t="str">
        <f>IFERROR((VLOOKUP(B9185,Returns!$A$3:$B$802,2,0)),"No")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VLOOKUP(M9186,People!$A$2:$B$5,2,0)</f>
        <v>Anna Andreadi</v>
      </c>
      <c r="W9186" s="3" t="str">
        <f>IFERROR((VLOOKUP(B9186,Returns!$A$3:$B$802,2,0)),"No")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VLOOKUP(M9187,People!$A$2:$B$5,2,0)</f>
        <v>Anna Andreadi</v>
      </c>
      <c r="W9187" s="3" t="str">
        <f>IFERROR((VLOOKUP(B9187,Returns!$A$3:$B$802,2,0)),"No")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VLOOKUP(M9188,People!$A$2:$B$5,2,0)</f>
        <v>Anna Andreadi</v>
      </c>
      <c r="W9188" s="3" t="str">
        <f>IFERROR((VLOOKUP(B9188,Returns!$A$3:$B$802,2,0)),"No")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VLOOKUP(M9189,People!$A$2:$B$5,2,0)</f>
        <v>Chuck Magee</v>
      </c>
      <c r="W9189" s="3" t="str">
        <f>IFERROR((VLOOKUP(B9189,Returns!$A$3:$B$802,2,0)),"No")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VLOOKUP(M9190,People!$A$2:$B$5,2,0)</f>
        <v>Chuck Magee</v>
      </c>
      <c r="W9190" s="3" t="str">
        <f>IFERROR((VLOOKUP(B9190,Returns!$A$3:$B$802,2,0)),"No")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VLOOKUP(M9191,People!$A$2:$B$5,2,0)</f>
        <v>Chuck Magee</v>
      </c>
      <c r="W9191" s="3" t="str">
        <f>IFERROR((VLOOKUP(B9191,Returns!$A$3:$B$802,2,0)),"No")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VLOOKUP(M9192,People!$A$2:$B$5,2,0)</f>
        <v>Chuck Magee</v>
      </c>
      <c r="W9192" s="3" t="str">
        <f>IFERROR((VLOOKUP(B9192,Returns!$A$3:$B$802,2,0)),"No")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VLOOKUP(M9193,People!$A$2:$B$5,2,0)</f>
        <v>Chuck Magee</v>
      </c>
      <c r="W9193" s="3" t="str">
        <f>IFERROR((VLOOKUP(B9193,Returns!$A$3:$B$802,2,0)),"No")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VLOOKUP(M9194,People!$A$2:$B$5,2,0)</f>
        <v>Kelly Williams</v>
      </c>
      <c r="W9194" s="3" t="str">
        <f>IFERROR((VLOOKUP(B9194,Returns!$A$3:$B$802,2,0)),"No")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VLOOKUP(M9195,People!$A$2:$B$5,2,0)</f>
        <v>Kelly Williams</v>
      </c>
      <c r="W9195" s="3" t="str">
        <f>IFERROR((VLOOKUP(B9195,Returns!$A$3:$B$802,2,0)),"No")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VLOOKUP(M9196,People!$A$2:$B$5,2,0)</f>
        <v>Anna Andreadi</v>
      </c>
      <c r="W9196" s="3" t="str">
        <f>IFERROR((VLOOKUP(B9196,Returns!$A$3:$B$802,2,0)),"No")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VLOOKUP(M9197,People!$A$2:$B$5,2,0)</f>
        <v>Anna Andreadi</v>
      </c>
      <c r="W9197" s="3" t="str">
        <f>IFERROR((VLOOKUP(B9197,Returns!$A$3:$B$802,2,0)),"No")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VLOOKUP(M9198,People!$A$2:$B$5,2,0)</f>
        <v>Anna Andreadi</v>
      </c>
      <c r="W9198" s="3" t="str">
        <f>IFERROR((VLOOKUP(B9198,Returns!$A$3:$B$802,2,0)),"No")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VLOOKUP(M9199,People!$A$2:$B$5,2,0)</f>
        <v>Anna Andreadi</v>
      </c>
      <c r="W9199" s="3" t="str">
        <f>IFERROR((VLOOKUP(B9199,Returns!$A$3:$B$802,2,0)),"No")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VLOOKUP(M9200,People!$A$2:$B$5,2,0)</f>
        <v>Anna Andreadi</v>
      </c>
      <c r="W9200" s="3" t="str">
        <f>IFERROR((VLOOKUP(B9200,Returns!$A$3:$B$802,2,0)),"No")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VLOOKUP(M9201,People!$A$2:$B$5,2,0)</f>
        <v>Anna Andreadi</v>
      </c>
      <c r="W9201" s="3" t="str">
        <f>IFERROR((VLOOKUP(B9201,Returns!$A$3:$B$802,2,0)),"No")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VLOOKUP(M9202,People!$A$2:$B$5,2,0)</f>
        <v>Chuck Magee</v>
      </c>
      <c r="W9202" s="3" t="str">
        <f>IFERROR((VLOOKUP(B9202,Returns!$A$3:$B$802,2,0)),"No")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VLOOKUP(M9203,People!$A$2:$B$5,2,0)</f>
        <v>Chuck Magee</v>
      </c>
      <c r="W9203" s="3" t="str">
        <f>IFERROR((VLOOKUP(B9203,Returns!$A$3:$B$802,2,0)),"No")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VLOOKUP(M9204,People!$A$2:$B$5,2,0)</f>
        <v>Chuck Magee</v>
      </c>
      <c r="W9204" s="3" t="str">
        <f>IFERROR((VLOOKUP(B9204,Returns!$A$3:$B$802,2,0)),"No")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VLOOKUP(M9205,People!$A$2:$B$5,2,0)</f>
        <v>Chuck Magee</v>
      </c>
      <c r="W9205" s="3" t="str">
        <f>IFERROR((VLOOKUP(B9205,Returns!$A$3:$B$802,2,0)),"No")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VLOOKUP(M9206,People!$A$2:$B$5,2,0)</f>
        <v>Anna Andreadi</v>
      </c>
      <c r="W9206" s="3" t="str">
        <f>IFERROR((VLOOKUP(B9206,Returns!$A$3:$B$802,2,0)),"No")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VLOOKUP(M9207,People!$A$2:$B$5,2,0)</f>
        <v>Chuck Magee</v>
      </c>
      <c r="W9207" s="3" t="str">
        <f>IFERROR((VLOOKUP(B9207,Returns!$A$3:$B$802,2,0)),"No")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VLOOKUP(M9208,People!$A$2:$B$5,2,0)</f>
        <v>Chuck Magee</v>
      </c>
      <c r="W9208" s="3" t="str">
        <f>IFERROR((VLOOKUP(B9208,Returns!$A$3:$B$802,2,0)),"No")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VLOOKUP(M9209,People!$A$2:$B$5,2,0)</f>
        <v>Kelly Williams</v>
      </c>
      <c r="W9209" s="3" t="str">
        <f>IFERROR((VLOOKUP(B9209,Returns!$A$3:$B$802,2,0)),"No")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VLOOKUP(M9210,People!$A$2:$B$5,2,0)</f>
        <v>Anna Andreadi</v>
      </c>
      <c r="W9210" s="3" t="str">
        <f>IFERROR((VLOOKUP(B9210,Returns!$A$3:$B$802,2,0)),"No")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VLOOKUP(M9211,People!$A$2:$B$5,2,0)</f>
        <v>Kelly Williams</v>
      </c>
      <c r="W9211" s="3" t="str">
        <f>IFERROR((VLOOKUP(B9211,Returns!$A$3:$B$802,2,0)),"No")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VLOOKUP(M9212,People!$A$2:$B$5,2,0)</f>
        <v>Kelly Williams</v>
      </c>
      <c r="W9212" s="3" t="str">
        <f>IFERROR((VLOOKUP(B9212,Returns!$A$3:$B$802,2,0)),"No")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VLOOKUP(M9213,People!$A$2:$B$5,2,0)</f>
        <v>Anna Andreadi</v>
      </c>
      <c r="W9213" s="3" t="str">
        <f>IFERROR((VLOOKUP(B9213,Returns!$A$3:$B$802,2,0)),"No")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VLOOKUP(M9214,People!$A$2:$B$5,2,0)</f>
        <v>Anna Andreadi</v>
      </c>
      <c r="W9214" s="3" t="str">
        <f>IFERROR((VLOOKUP(B9214,Returns!$A$3:$B$802,2,0)),"No")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VLOOKUP(M9215,People!$A$2:$B$5,2,0)</f>
        <v>Anna Andreadi</v>
      </c>
      <c r="W9215" s="3" t="str">
        <f>IFERROR((VLOOKUP(B9215,Returns!$A$3:$B$802,2,0)),"No")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VLOOKUP(M9216,People!$A$2:$B$5,2,0)</f>
        <v>Chuck Magee</v>
      </c>
      <c r="W9216" s="3" t="str">
        <f>IFERROR((VLOOKUP(B9216,Returns!$A$3:$B$802,2,0)),"No")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VLOOKUP(M9217,People!$A$2:$B$5,2,0)</f>
        <v>Anna Andreadi</v>
      </c>
      <c r="W9217" s="3" t="str">
        <f>IFERROR((VLOOKUP(B9217,Returns!$A$3:$B$802,2,0)),"No")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VLOOKUP(M9218,People!$A$2:$B$5,2,0)</f>
        <v>Kelly Williams</v>
      </c>
      <c r="W9218" s="3" t="str">
        <f>IFERROR((VLOOKUP(B9218,Returns!$A$3:$B$802,2,0)),"No")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VLOOKUP(M9219,People!$A$2:$B$5,2,0)</f>
        <v>Kelly Williams</v>
      </c>
      <c r="W9219" s="3" t="str">
        <f>IFERROR((VLOOKUP(B9219,Returns!$A$3:$B$802,2,0)),"No")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VLOOKUP(M9220,People!$A$2:$B$5,2,0)</f>
        <v>Chuck Magee</v>
      </c>
      <c r="W9220" s="3" t="str">
        <f>IFERROR((VLOOKUP(B9220,Returns!$A$3:$B$802,2,0)),"No")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VLOOKUP(M9221,People!$A$2:$B$5,2,0)</f>
        <v>Chuck Magee</v>
      </c>
      <c r="W9221" s="3" t="str">
        <f>IFERROR((VLOOKUP(B9221,Returns!$A$3:$B$802,2,0)),"No")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VLOOKUP(M9222,People!$A$2:$B$5,2,0)</f>
        <v>Cassandra Brandow</v>
      </c>
      <c r="W9222" s="3" t="str">
        <f>IFERROR((VLOOKUP(B9222,Returns!$A$3:$B$802,2,0)),"No")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VLOOKUP(M9223,People!$A$2:$B$5,2,0)</f>
        <v>Cassandra Brandow</v>
      </c>
      <c r="W9223" s="3" t="str">
        <f>IFERROR((VLOOKUP(B9223,Returns!$A$3:$B$802,2,0)),"No")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VLOOKUP(M9224,People!$A$2:$B$5,2,0)</f>
        <v>Cassandra Brandow</v>
      </c>
      <c r="W9224" s="3" t="str">
        <f>IFERROR((VLOOKUP(B9224,Returns!$A$3:$B$802,2,0)),"No")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VLOOKUP(M9225,People!$A$2:$B$5,2,0)</f>
        <v>Kelly Williams</v>
      </c>
      <c r="W9225" s="3" t="str">
        <f>IFERROR((VLOOKUP(B9225,Returns!$A$3:$B$802,2,0)),"No")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VLOOKUP(M9226,People!$A$2:$B$5,2,0)</f>
        <v>Kelly Williams</v>
      </c>
      <c r="W9226" s="3" t="str">
        <f>IFERROR((VLOOKUP(B9226,Returns!$A$3:$B$802,2,0)),"No")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VLOOKUP(M9227,People!$A$2:$B$5,2,0)</f>
        <v>Kelly Williams</v>
      </c>
      <c r="W9227" s="3" t="str">
        <f>IFERROR((VLOOKUP(B9227,Returns!$A$3:$B$802,2,0)),"No")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VLOOKUP(M9228,People!$A$2:$B$5,2,0)</f>
        <v>Kelly Williams</v>
      </c>
      <c r="W9228" s="3" t="str">
        <f>IFERROR((VLOOKUP(B9228,Returns!$A$3:$B$802,2,0)),"No")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VLOOKUP(M9229,People!$A$2:$B$5,2,0)</f>
        <v>Anna Andreadi</v>
      </c>
      <c r="W9229" s="3" t="str">
        <f>IFERROR((VLOOKUP(B9229,Returns!$A$3:$B$802,2,0)),"No")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VLOOKUP(M9230,People!$A$2:$B$5,2,0)</f>
        <v>Anna Andreadi</v>
      </c>
      <c r="W9230" s="3" t="str">
        <f>IFERROR((VLOOKUP(B9230,Returns!$A$3:$B$802,2,0)),"No")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VLOOKUP(M9231,People!$A$2:$B$5,2,0)</f>
        <v>Anna Andreadi</v>
      </c>
      <c r="W9231" s="3" t="str">
        <f>IFERROR((VLOOKUP(B9231,Returns!$A$3:$B$802,2,0)),"No")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VLOOKUP(M9232,People!$A$2:$B$5,2,0)</f>
        <v>Anna Andreadi</v>
      </c>
      <c r="W9232" s="3" t="str">
        <f>IFERROR((VLOOKUP(B9232,Returns!$A$3:$B$802,2,0)),"No")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VLOOKUP(M9233,People!$A$2:$B$5,2,0)</f>
        <v>Anna Andreadi</v>
      </c>
      <c r="W9233" s="3" t="str">
        <f>IFERROR((VLOOKUP(B9233,Returns!$A$3:$B$802,2,0)),"No")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VLOOKUP(M9234,People!$A$2:$B$5,2,0)</f>
        <v>Anna Andreadi</v>
      </c>
      <c r="W9234" s="3" t="str">
        <f>IFERROR((VLOOKUP(B9234,Returns!$A$3:$B$802,2,0)),"No")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VLOOKUP(M9235,People!$A$2:$B$5,2,0)</f>
        <v>Anna Andreadi</v>
      </c>
      <c r="W9235" s="3" t="str">
        <f>IFERROR((VLOOKUP(B9235,Returns!$A$3:$B$802,2,0)),"No")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VLOOKUP(M9236,People!$A$2:$B$5,2,0)</f>
        <v>Anna Andreadi</v>
      </c>
      <c r="W9236" s="3" t="str">
        <f>IFERROR((VLOOKUP(B9236,Returns!$A$3:$B$802,2,0)),"No")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VLOOKUP(M9237,People!$A$2:$B$5,2,0)</f>
        <v>Anna Andreadi</v>
      </c>
      <c r="W9237" s="3" t="str">
        <f>IFERROR((VLOOKUP(B9237,Returns!$A$3:$B$802,2,0)),"No")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VLOOKUP(M9238,People!$A$2:$B$5,2,0)</f>
        <v>Anna Andreadi</v>
      </c>
      <c r="W9238" s="3" t="str">
        <f>IFERROR((VLOOKUP(B9238,Returns!$A$3:$B$802,2,0)),"No")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VLOOKUP(M9239,People!$A$2:$B$5,2,0)</f>
        <v>Anna Andreadi</v>
      </c>
      <c r="W9239" s="3" t="str">
        <f>IFERROR((VLOOKUP(B9239,Returns!$A$3:$B$802,2,0)),"No")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VLOOKUP(M9240,People!$A$2:$B$5,2,0)</f>
        <v>Chuck Magee</v>
      </c>
      <c r="W9240" s="3" t="str">
        <f>IFERROR((VLOOKUP(B9240,Returns!$A$3:$B$802,2,0)),"No")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VLOOKUP(M9241,People!$A$2:$B$5,2,0)</f>
        <v>Cassandra Brandow</v>
      </c>
      <c r="W9241" s="3" t="str">
        <f>IFERROR((VLOOKUP(B9241,Returns!$A$3:$B$802,2,0)),"No")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VLOOKUP(M9242,People!$A$2:$B$5,2,0)</f>
        <v>Cassandra Brandow</v>
      </c>
      <c r="W9242" s="3" t="str">
        <f>IFERROR((VLOOKUP(B9242,Returns!$A$3:$B$802,2,0)),"No")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VLOOKUP(M9243,People!$A$2:$B$5,2,0)</f>
        <v>Cassandra Brandow</v>
      </c>
      <c r="W9243" s="3" t="str">
        <f>IFERROR((VLOOKUP(B9243,Returns!$A$3:$B$802,2,0)),"No")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VLOOKUP(M9244,People!$A$2:$B$5,2,0)</f>
        <v>Anna Andreadi</v>
      </c>
      <c r="W9244" s="3" t="str">
        <f>IFERROR((VLOOKUP(B9244,Returns!$A$3:$B$802,2,0)),"No")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VLOOKUP(M9245,People!$A$2:$B$5,2,0)</f>
        <v>Anna Andreadi</v>
      </c>
      <c r="W9245" s="3" t="str">
        <f>IFERROR((VLOOKUP(B9245,Returns!$A$3:$B$802,2,0)),"No")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VLOOKUP(M9246,People!$A$2:$B$5,2,0)</f>
        <v>Anna Andreadi</v>
      </c>
      <c r="W9246" s="3" t="str">
        <f>IFERROR((VLOOKUP(B9246,Returns!$A$3:$B$802,2,0)),"No")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VLOOKUP(M9247,People!$A$2:$B$5,2,0)</f>
        <v>Anna Andreadi</v>
      </c>
      <c r="W9247" s="3" t="str">
        <f>IFERROR((VLOOKUP(B9247,Returns!$A$3:$B$802,2,0)),"No")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VLOOKUP(M9248,People!$A$2:$B$5,2,0)</f>
        <v>Anna Andreadi</v>
      </c>
      <c r="W9248" s="3" t="str">
        <f>IFERROR((VLOOKUP(B9248,Returns!$A$3:$B$802,2,0)),"No")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VLOOKUP(M9249,People!$A$2:$B$5,2,0)</f>
        <v>Anna Andreadi</v>
      </c>
      <c r="W9249" s="3" t="str">
        <f>IFERROR((VLOOKUP(B9249,Returns!$A$3:$B$802,2,0)),"No")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VLOOKUP(M9250,People!$A$2:$B$5,2,0)</f>
        <v>Chuck Magee</v>
      </c>
      <c r="W9250" s="3" t="str">
        <f>IFERROR((VLOOKUP(B9250,Returns!$A$3:$B$802,2,0)),"No")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VLOOKUP(M9251,People!$A$2:$B$5,2,0)</f>
        <v>Chuck Magee</v>
      </c>
      <c r="W9251" s="3" t="str">
        <f>IFERROR((VLOOKUP(B9251,Returns!$A$3:$B$802,2,0)),"No")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VLOOKUP(M9252,People!$A$2:$B$5,2,0)</f>
        <v>Kelly Williams</v>
      </c>
      <c r="W9252" s="3" t="str">
        <f>IFERROR((VLOOKUP(B9252,Returns!$A$3:$B$802,2,0)),"No")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VLOOKUP(M9253,People!$A$2:$B$5,2,0)</f>
        <v>Anna Andreadi</v>
      </c>
      <c r="W9253" s="3" t="str">
        <f>IFERROR((VLOOKUP(B9253,Returns!$A$3:$B$802,2,0)),"No")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VLOOKUP(M9254,People!$A$2:$B$5,2,0)</f>
        <v>Cassandra Brandow</v>
      </c>
      <c r="W9254" s="3" t="str">
        <f>IFERROR((VLOOKUP(B9254,Returns!$A$3:$B$802,2,0)),"No")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VLOOKUP(M9255,People!$A$2:$B$5,2,0)</f>
        <v>Cassandra Brandow</v>
      </c>
      <c r="W9255" s="3" t="str">
        <f>IFERROR((VLOOKUP(B9255,Returns!$A$3:$B$802,2,0)),"No")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VLOOKUP(M9256,People!$A$2:$B$5,2,0)</f>
        <v>Kelly Williams</v>
      </c>
      <c r="W9256" s="3" t="str">
        <f>IFERROR((VLOOKUP(B9256,Returns!$A$3:$B$802,2,0)),"No")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VLOOKUP(M9257,People!$A$2:$B$5,2,0)</f>
        <v>Kelly Williams</v>
      </c>
      <c r="W9257" s="3" t="str">
        <f>IFERROR((VLOOKUP(B9257,Returns!$A$3:$B$802,2,0)),"No")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VLOOKUP(M9258,People!$A$2:$B$5,2,0)</f>
        <v>Kelly Williams</v>
      </c>
      <c r="W9258" s="3" t="str">
        <f>IFERROR((VLOOKUP(B9258,Returns!$A$3:$B$802,2,0)),"No")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VLOOKUP(M9259,People!$A$2:$B$5,2,0)</f>
        <v>Kelly Williams</v>
      </c>
      <c r="W9259" s="3" t="str">
        <f>IFERROR((VLOOKUP(B9259,Returns!$A$3:$B$802,2,0)),"No")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VLOOKUP(M9260,People!$A$2:$B$5,2,0)</f>
        <v>Kelly Williams</v>
      </c>
      <c r="W9260" s="3" t="str">
        <f>IFERROR((VLOOKUP(B9260,Returns!$A$3:$B$802,2,0)),"No")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VLOOKUP(M9261,People!$A$2:$B$5,2,0)</f>
        <v>Kelly Williams</v>
      </c>
      <c r="W9261" s="3" t="str">
        <f>IFERROR((VLOOKUP(B9261,Returns!$A$3:$B$802,2,0)),"No")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VLOOKUP(M9262,People!$A$2:$B$5,2,0)</f>
        <v>Kelly Williams</v>
      </c>
      <c r="W9262" s="3" t="str">
        <f>IFERROR((VLOOKUP(B9262,Returns!$A$3:$B$802,2,0)),"No")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VLOOKUP(M9263,People!$A$2:$B$5,2,0)</f>
        <v>Anna Andreadi</v>
      </c>
      <c r="W9263" s="3" t="str">
        <f>IFERROR((VLOOKUP(B9263,Returns!$A$3:$B$802,2,0)),"No")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VLOOKUP(M9264,People!$A$2:$B$5,2,0)</f>
        <v>Kelly Williams</v>
      </c>
      <c r="W9264" s="3" t="str">
        <f>IFERROR((VLOOKUP(B9264,Returns!$A$3:$B$802,2,0)),"No")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VLOOKUP(M9265,People!$A$2:$B$5,2,0)</f>
        <v>Kelly Williams</v>
      </c>
      <c r="W9265" s="3" t="str">
        <f>IFERROR((VLOOKUP(B9265,Returns!$A$3:$B$802,2,0)),"No")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VLOOKUP(M9266,People!$A$2:$B$5,2,0)</f>
        <v>Cassandra Brandow</v>
      </c>
      <c r="W9266" s="3" t="str">
        <f>IFERROR((VLOOKUP(B9266,Returns!$A$3:$B$802,2,0)),"No")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VLOOKUP(M9267,People!$A$2:$B$5,2,0)</f>
        <v>Cassandra Brandow</v>
      </c>
      <c r="W9267" s="3" t="str">
        <f>IFERROR((VLOOKUP(B9267,Returns!$A$3:$B$802,2,0)),"No")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VLOOKUP(M9268,People!$A$2:$B$5,2,0)</f>
        <v>Anna Andreadi</v>
      </c>
      <c r="W9268" s="3" t="str">
        <f>IFERROR((VLOOKUP(B9268,Returns!$A$3:$B$802,2,0)),"No")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VLOOKUP(M9269,People!$A$2:$B$5,2,0)</f>
        <v>Chuck Magee</v>
      </c>
      <c r="W9269" s="3" t="str">
        <f>IFERROR((VLOOKUP(B9269,Returns!$A$3:$B$802,2,0)),"No")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VLOOKUP(M9270,People!$A$2:$B$5,2,0)</f>
        <v>Chuck Magee</v>
      </c>
      <c r="W9270" s="3" t="str">
        <f>IFERROR((VLOOKUP(B9270,Returns!$A$3:$B$802,2,0)),"No")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VLOOKUP(M9271,People!$A$2:$B$5,2,0)</f>
        <v>Chuck Magee</v>
      </c>
      <c r="W9271" s="3" t="str">
        <f>IFERROR((VLOOKUP(B9271,Returns!$A$3:$B$802,2,0)),"No")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VLOOKUP(M9272,People!$A$2:$B$5,2,0)</f>
        <v>Chuck Magee</v>
      </c>
      <c r="W9272" s="3" t="str">
        <f>IFERROR((VLOOKUP(B9272,Returns!$A$3:$B$802,2,0)),"No")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VLOOKUP(M9273,People!$A$2:$B$5,2,0)</f>
        <v>Chuck Magee</v>
      </c>
      <c r="W9273" s="3" t="str">
        <f>IFERROR((VLOOKUP(B9273,Returns!$A$3:$B$802,2,0)),"No")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VLOOKUP(M9274,People!$A$2:$B$5,2,0)</f>
        <v>Chuck Magee</v>
      </c>
      <c r="W9274" s="3" t="str">
        <f>IFERROR((VLOOKUP(B9274,Returns!$A$3:$B$802,2,0)),"No")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VLOOKUP(M9275,People!$A$2:$B$5,2,0)</f>
        <v>Cassandra Brandow</v>
      </c>
      <c r="W9275" s="3" t="str">
        <f>IFERROR((VLOOKUP(B9275,Returns!$A$3:$B$802,2,0)),"No")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VLOOKUP(M9276,People!$A$2:$B$5,2,0)</f>
        <v>Anna Andreadi</v>
      </c>
      <c r="W9276" s="3" t="str">
        <f>IFERROR((VLOOKUP(B9276,Returns!$A$3:$B$802,2,0)),"No")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VLOOKUP(M9277,People!$A$2:$B$5,2,0)</f>
        <v>Cassandra Brandow</v>
      </c>
      <c r="W9277" s="3" t="str">
        <f>IFERROR((VLOOKUP(B9277,Returns!$A$3:$B$802,2,0)),"No")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VLOOKUP(M9278,People!$A$2:$B$5,2,0)</f>
        <v>Cassandra Brandow</v>
      </c>
      <c r="W9278" s="3" t="str">
        <f>IFERROR((VLOOKUP(B9278,Returns!$A$3:$B$802,2,0)),"No")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VLOOKUP(M9279,People!$A$2:$B$5,2,0)</f>
        <v>Chuck Magee</v>
      </c>
      <c r="W9279" s="3" t="str">
        <f>IFERROR((VLOOKUP(B9279,Returns!$A$3:$B$802,2,0)),"No")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VLOOKUP(M9280,People!$A$2:$B$5,2,0)</f>
        <v>Chuck Magee</v>
      </c>
      <c r="W9280" s="3" t="str">
        <f>IFERROR((VLOOKUP(B9280,Returns!$A$3:$B$802,2,0)),"No")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VLOOKUP(M9281,People!$A$2:$B$5,2,0)</f>
        <v>Chuck Magee</v>
      </c>
      <c r="W9281" s="3" t="str">
        <f>IFERROR((VLOOKUP(B9281,Returns!$A$3:$B$802,2,0)),"No")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VLOOKUP(M9282,People!$A$2:$B$5,2,0)</f>
        <v>Anna Andreadi</v>
      </c>
      <c r="W9282" s="3" t="str">
        <f>IFERROR((VLOOKUP(B9282,Returns!$A$3:$B$802,2,0)),"No")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VLOOKUP(M9283,People!$A$2:$B$5,2,0)</f>
        <v>Cassandra Brandow</v>
      </c>
      <c r="W9283" s="3" t="str">
        <f>IFERROR((VLOOKUP(B9283,Returns!$A$3:$B$802,2,0)),"No")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VLOOKUP(M9284,People!$A$2:$B$5,2,0)</f>
        <v>Cassandra Brandow</v>
      </c>
      <c r="W9284" s="3" t="str">
        <f>IFERROR((VLOOKUP(B9284,Returns!$A$3:$B$802,2,0)),"No")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VLOOKUP(M9285,People!$A$2:$B$5,2,0)</f>
        <v>Anna Andreadi</v>
      </c>
      <c r="W9285" s="3" t="str">
        <f>IFERROR((VLOOKUP(B9285,Returns!$A$3:$B$802,2,0)),"No")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VLOOKUP(M9286,People!$A$2:$B$5,2,0)</f>
        <v>Kelly Williams</v>
      </c>
      <c r="W9286" s="3" t="str">
        <f>IFERROR((VLOOKUP(B9286,Returns!$A$3:$B$802,2,0)),"No")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VLOOKUP(M9287,People!$A$2:$B$5,2,0)</f>
        <v>Cassandra Brandow</v>
      </c>
      <c r="W9287" s="3" t="str">
        <f>IFERROR((VLOOKUP(B9287,Returns!$A$3:$B$802,2,0)),"No")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VLOOKUP(M9288,People!$A$2:$B$5,2,0)</f>
        <v>Kelly Williams</v>
      </c>
      <c r="W9288" s="3" t="str">
        <f>IFERROR((VLOOKUP(B9288,Returns!$A$3:$B$802,2,0)),"No")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VLOOKUP(M9289,People!$A$2:$B$5,2,0)</f>
        <v>Kelly Williams</v>
      </c>
      <c r="W9289" s="3" t="str">
        <f>IFERROR((VLOOKUP(B9289,Returns!$A$3:$B$802,2,0)),"No")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VLOOKUP(M9290,People!$A$2:$B$5,2,0)</f>
        <v>Chuck Magee</v>
      </c>
      <c r="W9290" s="3" t="str">
        <f>IFERROR((VLOOKUP(B9290,Returns!$A$3:$B$802,2,0)),"No")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VLOOKUP(M9291,People!$A$2:$B$5,2,0)</f>
        <v>Anna Andreadi</v>
      </c>
      <c r="W9291" s="3" t="str">
        <f>IFERROR((VLOOKUP(B9291,Returns!$A$3:$B$802,2,0)),"No")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VLOOKUP(M9292,People!$A$2:$B$5,2,0)</f>
        <v>Chuck Magee</v>
      </c>
      <c r="W9292" s="3" t="str">
        <f>IFERROR((VLOOKUP(B9292,Returns!$A$3:$B$802,2,0)),"No")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VLOOKUP(M9293,People!$A$2:$B$5,2,0)</f>
        <v>Chuck Magee</v>
      </c>
      <c r="W9293" s="3" t="str">
        <f>IFERROR((VLOOKUP(B9293,Returns!$A$3:$B$802,2,0)),"No")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VLOOKUP(M9294,People!$A$2:$B$5,2,0)</f>
        <v>Kelly Williams</v>
      </c>
      <c r="W9294" s="3" t="str">
        <f>IFERROR((VLOOKUP(B9294,Returns!$A$3:$B$802,2,0)),"No")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VLOOKUP(M9295,People!$A$2:$B$5,2,0)</f>
        <v>Chuck Magee</v>
      </c>
      <c r="W9295" s="3" t="str">
        <f>IFERROR((VLOOKUP(B9295,Returns!$A$3:$B$802,2,0)),"No")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VLOOKUP(M9296,People!$A$2:$B$5,2,0)</f>
        <v>Chuck Magee</v>
      </c>
      <c r="W9296" s="3" t="str">
        <f>IFERROR((VLOOKUP(B9296,Returns!$A$3:$B$802,2,0)),"No")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VLOOKUP(M9297,People!$A$2:$B$5,2,0)</f>
        <v>Chuck Magee</v>
      </c>
      <c r="W9297" s="3" t="str">
        <f>IFERROR((VLOOKUP(B9297,Returns!$A$3:$B$802,2,0)),"No")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VLOOKUP(M9298,People!$A$2:$B$5,2,0)</f>
        <v>Kelly Williams</v>
      </c>
      <c r="W9298" s="3" t="str">
        <f>IFERROR((VLOOKUP(B9298,Returns!$A$3:$B$802,2,0)),"No")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VLOOKUP(M9299,People!$A$2:$B$5,2,0)</f>
        <v>Kelly Williams</v>
      </c>
      <c r="W9299" s="3" t="str">
        <f>IFERROR((VLOOKUP(B9299,Returns!$A$3:$B$802,2,0)),"No")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VLOOKUP(M9300,People!$A$2:$B$5,2,0)</f>
        <v>Kelly Williams</v>
      </c>
      <c r="W9300" s="3" t="str">
        <f>IFERROR((VLOOKUP(B9300,Returns!$A$3:$B$802,2,0)),"No")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VLOOKUP(M9301,People!$A$2:$B$5,2,0)</f>
        <v>Kelly Williams</v>
      </c>
      <c r="W9301" s="3" t="str">
        <f>IFERROR((VLOOKUP(B9301,Returns!$A$3:$B$802,2,0)),"No")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VLOOKUP(M9302,People!$A$2:$B$5,2,0)</f>
        <v>Kelly Williams</v>
      </c>
      <c r="W9302" s="3" t="str">
        <f>IFERROR((VLOOKUP(B9302,Returns!$A$3:$B$802,2,0)),"No")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VLOOKUP(M9303,People!$A$2:$B$5,2,0)</f>
        <v>Kelly Williams</v>
      </c>
      <c r="W9303" s="3" t="str">
        <f>IFERROR((VLOOKUP(B9303,Returns!$A$3:$B$802,2,0)),"No")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VLOOKUP(M9304,People!$A$2:$B$5,2,0)</f>
        <v>Kelly Williams</v>
      </c>
      <c r="W9304" s="3" t="str">
        <f>IFERROR((VLOOKUP(B9304,Returns!$A$3:$B$802,2,0)),"No")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VLOOKUP(M9305,People!$A$2:$B$5,2,0)</f>
        <v>Kelly Williams</v>
      </c>
      <c r="W9305" s="3" t="str">
        <f>IFERROR((VLOOKUP(B9305,Returns!$A$3:$B$802,2,0)),"No")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VLOOKUP(M9306,People!$A$2:$B$5,2,0)</f>
        <v>Kelly Williams</v>
      </c>
      <c r="W9306" s="3" t="str">
        <f>IFERROR((VLOOKUP(B9306,Returns!$A$3:$B$802,2,0)),"No")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VLOOKUP(M9307,People!$A$2:$B$5,2,0)</f>
        <v>Anna Andreadi</v>
      </c>
      <c r="W9307" s="3" t="str">
        <f>IFERROR((VLOOKUP(B9307,Returns!$A$3:$B$802,2,0)),"No")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VLOOKUP(M9308,People!$A$2:$B$5,2,0)</f>
        <v>Anna Andreadi</v>
      </c>
      <c r="W9308" s="3" t="str">
        <f>IFERROR((VLOOKUP(B9308,Returns!$A$3:$B$802,2,0)),"No")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VLOOKUP(M9309,People!$A$2:$B$5,2,0)</f>
        <v>Anna Andreadi</v>
      </c>
      <c r="W9309" s="3" t="str">
        <f>IFERROR((VLOOKUP(B9309,Returns!$A$3:$B$802,2,0)),"No")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VLOOKUP(M9310,People!$A$2:$B$5,2,0)</f>
        <v>Anna Andreadi</v>
      </c>
      <c r="W9310" s="3" t="str">
        <f>IFERROR((VLOOKUP(B9310,Returns!$A$3:$B$802,2,0)),"No")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VLOOKUP(M9311,People!$A$2:$B$5,2,0)</f>
        <v>Anna Andreadi</v>
      </c>
      <c r="W9311" s="3" t="str">
        <f>IFERROR((VLOOKUP(B9311,Returns!$A$3:$B$802,2,0)),"No")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VLOOKUP(M9312,People!$A$2:$B$5,2,0)</f>
        <v>Chuck Magee</v>
      </c>
      <c r="W9312" s="3" t="str">
        <f>IFERROR((VLOOKUP(B9312,Returns!$A$3:$B$802,2,0)),"No")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VLOOKUP(M9313,People!$A$2:$B$5,2,0)</f>
        <v>Kelly Williams</v>
      </c>
      <c r="W9313" s="3" t="str">
        <f>IFERROR((VLOOKUP(B9313,Returns!$A$3:$B$802,2,0)),"No")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VLOOKUP(M9314,People!$A$2:$B$5,2,0)</f>
        <v>Kelly Williams</v>
      </c>
      <c r="W9314" s="3" t="str">
        <f>IFERROR((VLOOKUP(B9314,Returns!$A$3:$B$802,2,0)),"No")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VLOOKUP(M9315,People!$A$2:$B$5,2,0)</f>
        <v>Kelly Williams</v>
      </c>
      <c r="W9315" s="3" t="str">
        <f>IFERROR((VLOOKUP(B9315,Returns!$A$3:$B$802,2,0)),"No")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VLOOKUP(M9316,People!$A$2:$B$5,2,0)</f>
        <v>Kelly Williams</v>
      </c>
      <c r="W9316" s="3" t="str">
        <f>IFERROR((VLOOKUP(B9316,Returns!$A$3:$B$802,2,0)),"No")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VLOOKUP(M9317,People!$A$2:$B$5,2,0)</f>
        <v>Chuck Magee</v>
      </c>
      <c r="W9317" s="3" t="str">
        <f>IFERROR((VLOOKUP(B9317,Returns!$A$3:$B$802,2,0)),"No")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VLOOKUP(M9318,People!$A$2:$B$5,2,0)</f>
        <v>Chuck Magee</v>
      </c>
      <c r="W9318" s="3" t="str">
        <f>IFERROR((VLOOKUP(B9318,Returns!$A$3:$B$802,2,0)),"No")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VLOOKUP(M9319,People!$A$2:$B$5,2,0)</f>
        <v>Kelly Williams</v>
      </c>
      <c r="W9319" s="3" t="str">
        <f>IFERROR((VLOOKUP(B9319,Returns!$A$3:$B$802,2,0)),"No")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VLOOKUP(M9320,People!$A$2:$B$5,2,0)</f>
        <v>Chuck Magee</v>
      </c>
      <c r="W9320" s="3" t="str">
        <f>IFERROR((VLOOKUP(B9320,Returns!$A$3:$B$802,2,0)),"No")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VLOOKUP(M9321,People!$A$2:$B$5,2,0)</f>
        <v>Chuck Magee</v>
      </c>
      <c r="W9321" s="3" t="str">
        <f>IFERROR((VLOOKUP(B9321,Returns!$A$3:$B$802,2,0)),"No")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VLOOKUP(M9322,People!$A$2:$B$5,2,0)</f>
        <v>Chuck Magee</v>
      </c>
      <c r="W9322" s="3" t="str">
        <f>IFERROR((VLOOKUP(B9322,Returns!$A$3:$B$802,2,0)),"No")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VLOOKUP(M9323,People!$A$2:$B$5,2,0)</f>
        <v>Kelly Williams</v>
      </c>
      <c r="W9323" s="3" t="str">
        <f>IFERROR((VLOOKUP(B9323,Returns!$A$3:$B$802,2,0)),"No")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VLOOKUP(M9324,People!$A$2:$B$5,2,0)</f>
        <v>Kelly Williams</v>
      </c>
      <c r="W9324" s="3" t="str">
        <f>IFERROR((VLOOKUP(B9324,Returns!$A$3:$B$802,2,0)),"No")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VLOOKUP(M9325,People!$A$2:$B$5,2,0)</f>
        <v>Anna Andreadi</v>
      </c>
      <c r="W9325" s="3" t="str">
        <f>IFERROR((VLOOKUP(B9325,Returns!$A$3:$B$802,2,0)),"No")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VLOOKUP(M9326,People!$A$2:$B$5,2,0)</f>
        <v>Anna Andreadi</v>
      </c>
      <c r="W9326" s="3" t="str">
        <f>IFERROR((VLOOKUP(B9326,Returns!$A$3:$B$802,2,0)),"No")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VLOOKUP(M9327,People!$A$2:$B$5,2,0)</f>
        <v>Anna Andreadi</v>
      </c>
      <c r="W9327" s="3" t="str">
        <f>IFERROR((VLOOKUP(B9327,Returns!$A$3:$B$802,2,0)),"No")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VLOOKUP(M9328,People!$A$2:$B$5,2,0)</f>
        <v>Anna Andreadi</v>
      </c>
      <c r="W9328" s="3" t="str">
        <f>IFERROR((VLOOKUP(B9328,Returns!$A$3:$B$802,2,0)),"No")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VLOOKUP(M9329,People!$A$2:$B$5,2,0)</f>
        <v>Anna Andreadi</v>
      </c>
      <c r="W9329" s="3" t="str">
        <f>IFERROR((VLOOKUP(B9329,Returns!$A$3:$B$802,2,0)),"No")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VLOOKUP(M9330,People!$A$2:$B$5,2,0)</f>
        <v>Anna Andreadi</v>
      </c>
      <c r="W9330" s="3" t="str">
        <f>IFERROR((VLOOKUP(B9330,Returns!$A$3:$B$802,2,0)),"No")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VLOOKUP(M9331,People!$A$2:$B$5,2,0)</f>
        <v>Anna Andreadi</v>
      </c>
      <c r="W9331" s="3" t="str">
        <f>IFERROR((VLOOKUP(B9331,Returns!$A$3:$B$802,2,0)),"No")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VLOOKUP(M9332,People!$A$2:$B$5,2,0)</f>
        <v>Chuck Magee</v>
      </c>
      <c r="W9332" s="3" t="str">
        <f>IFERROR((VLOOKUP(B9332,Returns!$A$3:$B$802,2,0)),"No")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VLOOKUP(M9333,People!$A$2:$B$5,2,0)</f>
        <v>Anna Andreadi</v>
      </c>
      <c r="W9333" s="3" t="str">
        <f>IFERROR((VLOOKUP(B9333,Returns!$A$3:$B$802,2,0)),"No")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VLOOKUP(M9334,People!$A$2:$B$5,2,0)</f>
        <v>Cassandra Brandow</v>
      </c>
      <c r="W9334" s="3" t="str">
        <f>IFERROR((VLOOKUP(B9334,Returns!$A$3:$B$802,2,0)),"No")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VLOOKUP(M9335,People!$A$2:$B$5,2,0)</f>
        <v>Cassandra Brandow</v>
      </c>
      <c r="W9335" s="3" t="str">
        <f>IFERROR((VLOOKUP(B9335,Returns!$A$3:$B$802,2,0)),"No")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VLOOKUP(M9336,People!$A$2:$B$5,2,0)</f>
        <v>Cassandra Brandow</v>
      </c>
      <c r="W9336" s="3" t="str">
        <f>IFERROR((VLOOKUP(B9336,Returns!$A$3:$B$802,2,0)),"No")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VLOOKUP(M9337,People!$A$2:$B$5,2,0)</f>
        <v>Cassandra Brandow</v>
      </c>
      <c r="W9337" s="3" t="str">
        <f>IFERROR((VLOOKUP(B9337,Returns!$A$3:$B$802,2,0)),"No")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VLOOKUP(M9338,People!$A$2:$B$5,2,0)</f>
        <v>Anna Andreadi</v>
      </c>
      <c r="W9338" s="3" t="str">
        <f>IFERROR((VLOOKUP(B9338,Returns!$A$3:$B$802,2,0)),"No")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VLOOKUP(M9339,People!$A$2:$B$5,2,0)</f>
        <v>Anna Andreadi</v>
      </c>
      <c r="W9339" s="3" t="str">
        <f>IFERROR((VLOOKUP(B9339,Returns!$A$3:$B$802,2,0)),"No")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VLOOKUP(M9340,People!$A$2:$B$5,2,0)</f>
        <v>Anna Andreadi</v>
      </c>
      <c r="W9340" s="3" t="str">
        <f>IFERROR((VLOOKUP(B9340,Returns!$A$3:$B$802,2,0)),"No")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VLOOKUP(M9341,People!$A$2:$B$5,2,0)</f>
        <v>Anna Andreadi</v>
      </c>
      <c r="W9341" s="3" t="str">
        <f>IFERROR((VLOOKUP(B9341,Returns!$A$3:$B$802,2,0)),"No")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VLOOKUP(M9342,People!$A$2:$B$5,2,0)</f>
        <v>Anna Andreadi</v>
      </c>
      <c r="W9342" s="3" t="str">
        <f>IFERROR((VLOOKUP(B9342,Returns!$A$3:$B$802,2,0)),"No")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VLOOKUP(M9343,People!$A$2:$B$5,2,0)</f>
        <v>Anna Andreadi</v>
      </c>
      <c r="W9343" s="3" t="str">
        <f>IFERROR((VLOOKUP(B9343,Returns!$A$3:$B$802,2,0)),"No")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VLOOKUP(M9344,People!$A$2:$B$5,2,0)</f>
        <v>Anna Andreadi</v>
      </c>
      <c r="W9344" s="3" t="str">
        <f>IFERROR((VLOOKUP(B9344,Returns!$A$3:$B$802,2,0)),"No")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VLOOKUP(M9345,People!$A$2:$B$5,2,0)</f>
        <v>Chuck Magee</v>
      </c>
      <c r="W9345" s="3" t="str">
        <f>IFERROR((VLOOKUP(B9345,Returns!$A$3:$B$802,2,0)),"No")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VLOOKUP(M9346,People!$A$2:$B$5,2,0)</f>
        <v>Chuck Magee</v>
      </c>
      <c r="W9346" s="3" t="str">
        <f>IFERROR((VLOOKUP(B9346,Returns!$A$3:$B$802,2,0)),"No")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VLOOKUP(M9347,People!$A$2:$B$5,2,0)</f>
        <v>Chuck Magee</v>
      </c>
      <c r="W9347" s="3" t="str">
        <f>IFERROR((VLOOKUP(B9347,Returns!$A$3:$B$802,2,0)),"No")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VLOOKUP(M9348,People!$A$2:$B$5,2,0)</f>
        <v>Chuck Magee</v>
      </c>
      <c r="W9348" s="3" t="str">
        <f>IFERROR((VLOOKUP(B9348,Returns!$A$3:$B$802,2,0)),"No")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VLOOKUP(M9349,People!$A$2:$B$5,2,0)</f>
        <v>Chuck Magee</v>
      </c>
      <c r="W9349" s="3" t="str">
        <f>IFERROR((VLOOKUP(B9349,Returns!$A$3:$B$802,2,0)),"No")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VLOOKUP(M9350,People!$A$2:$B$5,2,0)</f>
        <v>Anna Andreadi</v>
      </c>
      <c r="W9350" s="3" t="str">
        <f>IFERROR((VLOOKUP(B9350,Returns!$A$3:$B$802,2,0)),"No")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VLOOKUP(M9351,People!$A$2:$B$5,2,0)</f>
        <v>Anna Andreadi</v>
      </c>
      <c r="W9351" s="3" t="str">
        <f>IFERROR((VLOOKUP(B9351,Returns!$A$3:$B$802,2,0)),"No")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VLOOKUP(M9352,People!$A$2:$B$5,2,0)</f>
        <v>Anna Andreadi</v>
      </c>
      <c r="W9352" s="3" t="str">
        <f>IFERROR((VLOOKUP(B9352,Returns!$A$3:$B$802,2,0)),"No")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VLOOKUP(M9353,People!$A$2:$B$5,2,0)</f>
        <v>Anna Andreadi</v>
      </c>
      <c r="W9353" s="3" t="str">
        <f>IFERROR((VLOOKUP(B9353,Returns!$A$3:$B$802,2,0)),"No")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VLOOKUP(M9354,People!$A$2:$B$5,2,0)</f>
        <v>Kelly Williams</v>
      </c>
      <c r="W9354" s="3" t="str">
        <f>IFERROR((VLOOKUP(B9354,Returns!$A$3:$B$802,2,0)),"No")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VLOOKUP(M9355,People!$A$2:$B$5,2,0)</f>
        <v>Kelly Williams</v>
      </c>
      <c r="W9355" s="3" t="str">
        <f>IFERROR((VLOOKUP(B9355,Returns!$A$3:$B$802,2,0)),"No")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VLOOKUP(M9356,People!$A$2:$B$5,2,0)</f>
        <v>Kelly Williams</v>
      </c>
      <c r="W9356" s="3" t="str">
        <f>IFERROR((VLOOKUP(B9356,Returns!$A$3:$B$802,2,0)),"No")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VLOOKUP(M9357,People!$A$2:$B$5,2,0)</f>
        <v>Kelly Williams</v>
      </c>
      <c r="W9357" s="3" t="str">
        <f>IFERROR((VLOOKUP(B9357,Returns!$A$3:$B$802,2,0)),"No")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VLOOKUP(M9358,People!$A$2:$B$5,2,0)</f>
        <v>Kelly Williams</v>
      </c>
      <c r="W9358" s="3" t="str">
        <f>IFERROR((VLOOKUP(B9358,Returns!$A$3:$B$802,2,0)),"No")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VLOOKUP(M9359,People!$A$2:$B$5,2,0)</f>
        <v>Chuck Magee</v>
      </c>
      <c r="W9359" s="3" t="str">
        <f>IFERROR((VLOOKUP(B9359,Returns!$A$3:$B$802,2,0)),"No")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VLOOKUP(M9360,People!$A$2:$B$5,2,0)</f>
        <v>Chuck Magee</v>
      </c>
      <c r="W9360" s="3" t="str">
        <f>IFERROR((VLOOKUP(B9360,Returns!$A$3:$B$802,2,0)),"No")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VLOOKUP(M9361,People!$A$2:$B$5,2,0)</f>
        <v>Chuck Magee</v>
      </c>
      <c r="W9361" s="3" t="str">
        <f>IFERROR((VLOOKUP(B9361,Returns!$A$3:$B$802,2,0)),"No")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VLOOKUP(M9362,People!$A$2:$B$5,2,0)</f>
        <v>Chuck Magee</v>
      </c>
      <c r="W9362" s="3" t="str">
        <f>IFERROR((VLOOKUP(B9362,Returns!$A$3:$B$802,2,0)),"No")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VLOOKUP(M9363,People!$A$2:$B$5,2,0)</f>
        <v>Anna Andreadi</v>
      </c>
      <c r="W9363" s="3" t="str">
        <f>IFERROR((VLOOKUP(B9363,Returns!$A$3:$B$802,2,0)),"No")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VLOOKUP(M9364,People!$A$2:$B$5,2,0)</f>
        <v>Anna Andreadi</v>
      </c>
      <c r="W9364" s="3" t="str">
        <f>IFERROR((VLOOKUP(B9364,Returns!$A$3:$B$802,2,0)),"No")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VLOOKUP(M9365,People!$A$2:$B$5,2,0)</f>
        <v>Anna Andreadi</v>
      </c>
      <c r="W9365" s="3" t="str">
        <f>IFERROR((VLOOKUP(B9365,Returns!$A$3:$B$802,2,0)),"No")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VLOOKUP(M9366,People!$A$2:$B$5,2,0)</f>
        <v>Anna Andreadi</v>
      </c>
      <c r="W9366" s="3" t="str">
        <f>IFERROR((VLOOKUP(B9366,Returns!$A$3:$B$802,2,0)),"No")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VLOOKUP(M9367,People!$A$2:$B$5,2,0)</f>
        <v>Kelly Williams</v>
      </c>
      <c r="W9367" s="3" t="str">
        <f>IFERROR((VLOOKUP(B9367,Returns!$A$3:$B$802,2,0)),"No")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VLOOKUP(M9368,People!$A$2:$B$5,2,0)</f>
        <v>Chuck Magee</v>
      </c>
      <c r="W9368" s="3" t="str">
        <f>IFERROR((VLOOKUP(B9368,Returns!$A$3:$B$802,2,0)),"No")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VLOOKUP(M9369,People!$A$2:$B$5,2,0)</f>
        <v>Chuck Magee</v>
      </c>
      <c r="W9369" s="3" t="str">
        <f>IFERROR((VLOOKUP(B9369,Returns!$A$3:$B$802,2,0)),"No")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VLOOKUP(M9370,People!$A$2:$B$5,2,0)</f>
        <v>Chuck Magee</v>
      </c>
      <c r="W9370" s="3" t="str">
        <f>IFERROR((VLOOKUP(B9370,Returns!$A$3:$B$802,2,0)),"No")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VLOOKUP(M9371,People!$A$2:$B$5,2,0)</f>
        <v>Chuck Magee</v>
      </c>
      <c r="W9371" s="3" t="str">
        <f>IFERROR((VLOOKUP(B9371,Returns!$A$3:$B$802,2,0)),"No")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VLOOKUP(M9372,People!$A$2:$B$5,2,0)</f>
        <v>Chuck Magee</v>
      </c>
      <c r="W9372" s="3" t="str">
        <f>IFERROR((VLOOKUP(B9372,Returns!$A$3:$B$802,2,0)),"No")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VLOOKUP(M9373,People!$A$2:$B$5,2,0)</f>
        <v>Chuck Magee</v>
      </c>
      <c r="W9373" s="3" t="str">
        <f>IFERROR((VLOOKUP(B9373,Returns!$A$3:$B$802,2,0)),"No")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VLOOKUP(M9374,People!$A$2:$B$5,2,0)</f>
        <v>Chuck Magee</v>
      </c>
      <c r="W9374" s="3" t="str">
        <f>IFERROR((VLOOKUP(B9374,Returns!$A$3:$B$802,2,0)),"No")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VLOOKUP(M9375,People!$A$2:$B$5,2,0)</f>
        <v>Anna Andreadi</v>
      </c>
      <c r="W9375" s="3" t="str">
        <f>IFERROR((VLOOKUP(B9375,Returns!$A$3:$B$802,2,0)),"No")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VLOOKUP(M9376,People!$A$2:$B$5,2,0)</f>
        <v>Anna Andreadi</v>
      </c>
      <c r="W9376" s="3" t="str">
        <f>IFERROR((VLOOKUP(B9376,Returns!$A$3:$B$802,2,0)),"No")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VLOOKUP(M9377,People!$A$2:$B$5,2,0)</f>
        <v>Anna Andreadi</v>
      </c>
      <c r="W9377" s="3" t="str">
        <f>IFERROR((VLOOKUP(B9377,Returns!$A$3:$B$802,2,0)),"No")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VLOOKUP(M9378,People!$A$2:$B$5,2,0)</f>
        <v>Chuck Magee</v>
      </c>
      <c r="W9378" s="3" t="str">
        <f>IFERROR((VLOOKUP(B9378,Returns!$A$3:$B$802,2,0)),"No")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VLOOKUP(M9379,People!$A$2:$B$5,2,0)</f>
        <v>Kelly Williams</v>
      </c>
      <c r="W9379" s="3" t="str">
        <f>IFERROR((VLOOKUP(B9379,Returns!$A$3:$B$802,2,0)),"No")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VLOOKUP(M9380,People!$A$2:$B$5,2,0)</f>
        <v>Kelly Williams</v>
      </c>
      <c r="W9380" s="3" t="str">
        <f>IFERROR((VLOOKUP(B9380,Returns!$A$3:$B$802,2,0)),"No")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VLOOKUP(M9381,People!$A$2:$B$5,2,0)</f>
        <v>Cassandra Brandow</v>
      </c>
      <c r="W9381" s="3" t="str">
        <f>IFERROR((VLOOKUP(B9381,Returns!$A$3:$B$802,2,0)),"No")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VLOOKUP(M9382,People!$A$2:$B$5,2,0)</f>
        <v>Cassandra Brandow</v>
      </c>
      <c r="W9382" s="3" t="str">
        <f>IFERROR((VLOOKUP(B9382,Returns!$A$3:$B$802,2,0)),"No")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VLOOKUP(M9383,People!$A$2:$B$5,2,0)</f>
        <v>Cassandra Brandow</v>
      </c>
      <c r="W9383" s="3" t="str">
        <f>IFERROR((VLOOKUP(B9383,Returns!$A$3:$B$802,2,0)),"No")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VLOOKUP(M9384,People!$A$2:$B$5,2,0)</f>
        <v>Cassandra Brandow</v>
      </c>
      <c r="W9384" s="3" t="str">
        <f>IFERROR((VLOOKUP(B9384,Returns!$A$3:$B$802,2,0)),"No")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VLOOKUP(M9385,People!$A$2:$B$5,2,0)</f>
        <v>Cassandra Brandow</v>
      </c>
      <c r="W9385" s="3" t="str">
        <f>IFERROR((VLOOKUP(B9385,Returns!$A$3:$B$802,2,0)),"No")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VLOOKUP(M9386,People!$A$2:$B$5,2,0)</f>
        <v>Chuck Magee</v>
      </c>
      <c r="W9386" s="3" t="str">
        <f>IFERROR((VLOOKUP(B9386,Returns!$A$3:$B$802,2,0)),"No")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VLOOKUP(M9387,People!$A$2:$B$5,2,0)</f>
        <v>Anna Andreadi</v>
      </c>
      <c r="W9387" s="3" t="str">
        <f>IFERROR((VLOOKUP(B9387,Returns!$A$3:$B$802,2,0)),"No")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VLOOKUP(M9388,People!$A$2:$B$5,2,0)</f>
        <v>Chuck Magee</v>
      </c>
      <c r="W9388" s="3" t="str">
        <f>IFERROR((VLOOKUP(B9388,Returns!$A$3:$B$802,2,0)),"No")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VLOOKUP(M9389,People!$A$2:$B$5,2,0)</f>
        <v>Chuck Magee</v>
      </c>
      <c r="W9389" s="3" t="str">
        <f>IFERROR((VLOOKUP(B9389,Returns!$A$3:$B$802,2,0)),"No")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VLOOKUP(M9390,People!$A$2:$B$5,2,0)</f>
        <v>Chuck Magee</v>
      </c>
      <c r="W9390" s="3" t="str">
        <f>IFERROR((VLOOKUP(B9390,Returns!$A$3:$B$802,2,0)),"No")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VLOOKUP(M9391,People!$A$2:$B$5,2,0)</f>
        <v>Chuck Magee</v>
      </c>
      <c r="W9391" s="3" t="str">
        <f>IFERROR((VLOOKUP(B9391,Returns!$A$3:$B$802,2,0)),"No")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VLOOKUP(M9392,People!$A$2:$B$5,2,0)</f>
        <v>Kelly Williams</v>
      </c>
      <c r="W9392" s="3" t="str">
        <f>IFERROR((VLOOKUP(B9392,Returns!$A$3:$B$802,2,0)),"No")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VLOOKUP(M9393,People!$A$2:$B$5,2,0)</f>
        <v>Kelly Williams</v>
      </c>
      <c r="W9393" s="3" t="str">
        <f>IFERROR((VLOOKUP(B9393,Returns!$A$3:$B$802,2,0)),"No")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VLOOKUP(M9394,People!$A$2:$B$5,2,0)</f>
        <v>Anna Andreadi</v>
      </c>
      <c r="W9394" s="3" t="str">
        <f>IFERROR((VLOOKUP(B9394,Returns!$A$3:$B$802,2,0)),"No")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VLOOKUP(M9395,People!$A$2:$B$5,2,0)</f>
        <v>Chuck Magee</v>
      </c>
      <c r="W9395" s="3" t="str">
        <f>IFERROR((VLOOKUP(B9395,Returns!$A$3:$B$802,2,0)),"No")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VLOOKUP(M9396,People!$A$2:$B$5,2,0)</f>
        <v>Chuck Magee</v>
      </c>
      <c r="W9396" s="3" t="str">
        <f>IFERROR((VLOOKUP(B9396,Returns!$A$3:$B$802,2,0)),"No")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VLOOKUP(M9397,People!$A$2:$B$5,2,0)</f>
        <v>Chuck Magee</v>
      </c>
      <c r="W9397" s="3" t="str">
        <f>IFERROR((VLOOKUP(B9397,Returns!$A$3:$B$802,2,0)),"No")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VLOOKUP(M9398,People!$A$2:$B$5,2,0)</f>
        <v>Chuck Magee</v>
      </c>
      <c r="W9398" s="3" t="str">
        <f>IFERROR((VLOOKUP(B9398,Returns!$A$3:$B$802,2,0)),"No")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VLOOKUP(M9399,People!$A$2:$B$5,2,0)</f>
        <v>Chuck Magee</v>
      </c>
      <c r="W9399" s="3" t="str">
        <f>IFERROR((VLOOKUP(B9399,Returns!$A$3:$B$802,2,0)),"No")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VLOOKUP(M9400,People!$A$2:$B$5,2,0)</f>
        <v>Chuck Magee</v>
      </c>
      <c r="W9400" s="3" t="str">
        <f>IFERROR((VLOOKUP(B9400,Returns!$A$3:$B$802,2,0)),"No")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VLOOKUP(M9401,People!$A$2:$B$5,2,0)</f>
        <v>Kelly Williams</v>
      </c>
      <c r="W9401" s="3" t="str">
        <f>IFERROR((VLOOKUP(B9401,Returns!$A$3:$B$802,2,0)),"No")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VLOOKUP(M9402,People!$A$2:$B$5,2,0)</f>
        <v>Cassandra Brandow</v>
      </c>
      <c r="W9402" s="3" t="str">
        <f>IFERROR((VLOOKUP(B9402,Returns!$A$3:$B$802,2,0)),"No")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VLOOKUP(M9403,People!$A$2:$B$5,2,0)</f>
        <v>Anna Andreadi</v>
      </c>
      <c r="W9403" s="3" t="str">
        <f>IFERROR((VLOOKUP(B9403,Returns!$A$3:$B$802,2,0)),"No")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VLOOKUP(M9404,People!$A$2:$B$5,2,0)</f>
        <v>Chuck Magee</v>
      </c>
      <c r="W9404" s="3" t="str">
        <f>IFERROR((VLOOKUP(B9404,Returns!$A$3:$B$802,2,0)),"No")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VLOOKUP(M9405,People!$A$2:$B$5,2,0)</f>
        <v>Chuck Magee</v>
      </c>
      <c r="W9405" s="3" t="str">
        <f>IFERROR((VLOOKUP(B9405,Returns!$A$3:$B$802,2,0)),"No")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VLOOKUP(M9406,People!$A$2:$B$5,2,0)</f>
        <v>Chuck Magee</v>
      </c>
      <c r="W9406" s="3" t="str">
        <f>IFERROR((VLOOKUP(B9406,Returns!$A$3:$B$802,2,0)),"No")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VLOOKUP(M9407,People!$A$2:$B$5,2,0)</f>
        <v>Kelly Williams</v>
      </c>
      <c r="W9407" s="3" t="str">
        <f>IFERROR((VLOOKUP(B9407,Returns!$A$3:$B$802,2,0)),"No")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VLOOKUP(M9408,People!$A$2:$B$5,2,0)</f>
        <v>Kelly Williams</v>
      </c>
      <c r="W9408" s="3" t="str">
        <f>IFERROR((VLOOKUP(B9408,Returns!$A$3:$B$802,2,0)),"No")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VLOOKUP(M9409,People!$A$2:$B$5,2,0)</f>
        <v>Chuck Magee</v>
      </c>
      <c r="W9409" s="3" t="str">
        <f>IFERROR((VLOOKUP(B9409,Returns!$A$3:$B$802,2,0)),"No")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VLOOKUP(M9410,People!$A$2:$B$5,2,0)</f>
        <v>Chuck Magee</v>
      </c>
      <c r="W9410" s="3" t="str">
        <f>IFERROR((VLOOKUP(B9410,Returns!$A$3:$B$802,2,0)),"No")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VLOOKUP(M9411,People!$A$2:$B$5,2,0)</f>
        <v>Chuck Magee</v>
      </c>
      <c r="W9411" s="3" t="str">
        <f>IFERROR((VLOOKUP(B9411,Returns!$A$3:$B$802,2,0)),"No")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VLOOKUP(M9412,People!$A$2:$B$5,2,0)</f>
        <v>Chuck Magee</v>
      </c>
      <c r="W9412" s="3" t="str">
        <f>IFERROR((VLOOKUP(B9412,Returns!$A$3:$B$802,2,0)),"No")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VLOOKUP(M9413,People!$A$2:$B$5,2,0)</f>
        <v>Anna Andreadi</v>
      </c>
      <c r="W9413" s="3" t="str">
        <f>IFERROR((VLOOKUP(B9413,Returns!$A$3:$B$802,2,0)),"No")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VLOOKUP(M9414,People!$A$2:$B$5,2,0)</f>
        <v>Anna Andreadi</v>
      </c>
      <c r="W9414" s="3" t="str">
        <f>IFERROR((VLOOKUP(B9414,Returns!$A$3:$B$802,2,0)),"No")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VLOOKUP(M9415,People!$A$2:$B$5,2,0)</f>
        <v>Kelly Williams</v>
      </c>
      <c r="W9415" s="3" t="str">
        <f>IFERROR((VLOOKUP(B9415,Returns!$A$3:$B$802,2,0)),"No")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VLOOKUP(M9416,People!$A$2:$B$5,2,0)</f>
        <v>Anna Andreadi</v>
      </c>
      <c r="W9416" s="3" t="str">
        <f>IFERROR((VLOOKUP(B9416,Returns!$A$3:$B$802,2,0)),"No")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VLOOKUP(M9417,People!$A$2:$B$5,2,0)</f>
        <v>Anna Andreadi</v>
      </c>
      <c r="W9417" s="3" t="str">
        <f>IFERROR((VLOOKUP(B9417,Returns!$A$3:$B$802,2,0)),"No")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VLOOKUP(M9418,People!$A$2:$B$5,2,0)</f>
        <v>Anna Andreadi</v>
      </c>
      <c r="W9418" s="3" t="str">
        <f>IFERROR((VLOOKUP(B9418,Returns!$A$3:$B$802,2,0)),"No")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VLOOKUP(M9419,People!$A$2:$B$5,2,0)</f>
        <v>Cassandra Brandow</v>
      </c>
      <c r="W9419" s="3" t="str">
        <f>IFERROR((VLOOKUP(B9419,Returns!$A$3:$B$802,2,0)),"No")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VLOOKUP(M9420,People!$A$2:$B$5,2,0)</f>
        <v>Cassandra Brandow</v>
      </c>
      <c r="W9420" s="3" t="str">
        <f>IFERROR((VLOOKUP(B9420,Returns!$A$3:$B$802,2,0)),"No")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VLOOKUP(M9421,People!$A$2:$B$5,2,0)</f>
        <v>Kelly Williams</v>
      </c>
      <c r="W9421" s="3" t="str">
        <f>IFERROR((VLOOKUP(B9421,Returns!$A$3:$B$802,2,0)),"No")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VLOOKUP(M9422,People!$A$2:$B$5,2,0)</f>
        <v>Kelly Williams</v>
      </c>
      <c r="W9422" s="3" t="str">
        <f>IFERROR((VLOOKUP(B9422,Returns!$A$3:$B$802,2,0)),"No")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VLOOKUP(M9423,People!$A$2:$B$5,2,0)</f>
        <v>Anna Andreadi</v>
      </c>
      <c r="W9423" s="3" t="str">
        <f>IFERROR((VLOOKUP(B9423,Returns!$A$3:$B$802,2,0)),"No")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VLOOKUP(M9424,People!$A$2:$B$5,2,0)</f>
        <v>Anna Andreadi</v>
      </c>
      <c r="W9424" s="3" t="str">
        <f>IFERROR((VLOOKUP(B9424,Returns!$A$3:$B$802,2,0)),"No")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VLOOKUP(M9425,People!$A$2:$B$5,2,0)</f>
        <v>Anna Andreadi</v>
      </c>
      <c r="W9425" s="3" t="str">
        <f>IFERROR((VLOOKUP(B9425,Returns!$A$3:$B$802,2,0)),"No")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VLOOKUP(M9426,People!$A$2:$B$5,2,0)</f>
        <v>Anna Andreadi</v>
      </c>
      <c r="W9426" s="3" t="str">
        <f>IFERROR((VLOOKUP(B9426,Returns!$A$3:$B$802,2,0)),"No")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VLOOKUP(M9427,People!$A$2:$B$5,2,0)</f>
        <v>Chuck Magee</v>
      </c>
      <c r="W9427" s="3" t="str">
        <f>IFERROR((VLOOKUP(B9427,Returns!$A$3:$B$802,2,0)),"No")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VLOOKUP(M9428,People!$A$2:$B$5,2,0)</f>
        <v>Anna Andreadi</v>
      </c>
      <c r="W9428" s="3" t="str">
        <f>IFERROR((VLOOKUP(B9428,Returns!$A$3:$B$802,2,0)),"No")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VLOOKUP(M9429,People!$A$2:$B$5,2,0)</f>
        <v>Chuck Magee</v>
      </c>
      <c r="W9429" s="3" t="str">
        <f>IFERROR((VLOOKUP(B9429,Returns!$A$3:$B$802,2,0)),"No")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VLOOKUP(M9430,People!$A$2:$B$5,2,0)</f>
        <v>Kelly Williams</v>
      </c>
      <c r="W9430" s="3" t="str">
        <f>IFERROR((VLOOKUP(B9430,Returns!$A$3:$B$802,2,0)),"No")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VLOOKUP(M9431,People!$A$2:$B$5,2,0)</f>
        <v>Kelly Williams</v>
      </c>
      <c r="W9431" s="3" t="str">
        <f>IFERROR((VLOOKUP(B9431,Returns!$A$3:$B$802,2,0)),"No")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VLOOKUP(M9432,People!$A$2:$B$5,2,0)</f>
        <v>Kelly Williams</v>
      </c>
      <c r="W9432" s="3" t="str">
        <f>IFERROR((VLOOKUP(B9432,Returns!$A$3:$B$802,2,0)),"No")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VLOOKUP(M9433,People!$A$2:$B$5,2,0)</f>
        <v>Chuck Magee</v>
      </c>
      <c r="W9433" s="3" t="str">
        <f>IFERROR((VLOOKUP(B9433,Returns!$A$3:$B$802,2,0)),"No")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VLOOKUP(M9434,People!$A$2:$B$5,2,0)</f>
        <v>Anna Andreadi</v>
      </c>
      <c r="W9434" s="3" t="str">
        <f>IFERROR((VLOOKUP(B9434,Returns!$A$3:$B$802,2,0)),"No")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VLOOKUP(M9435,People!$A$2:$B$5,2,0)</f>
        <v>Anna Andreadi</v>
      </c>
      <c r="W9435" s="3" t="str">
        <f>IFERROR((VLOOKUP(B9435,Returns!$A$3:$B$802,2,0)),"No")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VLOOKUP(M9436,People!$A$2:$B$5,2,0)</f>
        <v>Anna Andreadi</v>
      </c>
      <c r="W9436" s="3" t="str">
        <f>IFERROR((VLOOKUP(B9436,Returns!$A$3:$B$802,2,0)),"No")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VLOOKUP(M9437,People!$A$2:$B$5,2,0)</f>
        <v>Anna Andreadi</v>
      </c>
      <c r="W9437" s="3" t="str">
        <f>IFERROR((VLOOKUP(B9437,Returns!$A$3:$B$802,2,0)),"No")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VLOOKUP(M9438,People!$A$2:$B$5,2,0)</f>
        <v>Chuck Magee</v>
      </c>
      <c r="W9438" s="3" t="str">
        <f>IFERROR((VLOOKUP(B9438,Returns!$A$3:$B$802,2,0)),"No")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VLOOKUP(M9439,People!$A$2:$B$5,2,0)</f>
        <v>Anna Andreadi</v>
      </c>
      <c r="W9439" s="3" t="str">
        <f>IFERROR((VLOOKUP(B9439,Returns!$A$3:$B$802,2,0)),"No")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VLOOKUP(M9440,People!$A$2:$B$5,2,0)</f>
        <v>Chuck Magee</v>
      </c>
      <c r="W9440" s="3" t="str">
        <f>IFERROR((VLOOKUP(B9440,Returns!$A$3:$B$802,2,0)),"No")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VLOOKUP(M9441,People!$A$2:$B$5,2,0)</f>
        <v>Kelly Williams</v>
      </c>
      <c r="W9441" s="3" t="str">
        <f>IFERROR((VLOOKUP(B9441,Returns!$A$3:$B$802,2,0)),"No")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VLOOKUP(M9442,People!$A$2:$B$5,2,0)</f>
        <v>Chuck Magee</v>
      </c>
      <c r="W9442" s="3" t="str">
        <f>IFERROR((VLOOKUP(B9442,Returns!$A$3:$B$802,2,0)),"No")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VLOOKUP(M9443,People!$A$2:$B$5,2,0)</f>
        <v>Chuck Magee</v>
      </c>
      <c r="W9443" s="3" t="str">
        <f>IFERROR((VLOOKUP(B9443,Returns!$A$3:$B$802,2,0)),"No")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VLOOKUP(M9444,People!$A$2:$B$5,2,0)</f>
        <v>Cassandra Brandow</v>
      </c>
      <c r="W9444" s="3" t="str">
        <f>IFERROR((VLOOKUP(B9444,Returns!$A$3:$B$802,2,0)),"No")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VLOOKUP(M9445,People!$A$2:$B$5,2,0)</f>
        <v>Cassandra Brandow</v>
      </c>
      <c r="W9445" s="3" t="str">
        <f>IFERROR((VLOOKUP(B9445,Returns!$A$3:$B$802,2,0)),"No")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VLOOKUP(M9446,People!$A$2:$B$5,2,0)</f>
        <v>Kelly Williams</v>
      </c>
      <c r="W9446" s="3" t="str">
        <f>IFERROR((VLOOKUP(B9446,Returns!$A$3:$B$802,2,0)),"No")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VLOOKUP(M9447,People!$A$2:$B$5,2,0)</f>
        <v>Kelly Williams</v>
      </c>
      <c r="W9447" s="3" t="str">
        <f>IFERROR((VLOOKUP(B9447,Returns!$A$3:$B$802,2,0)),"No")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VLOOKUP(M9448,People!$A$2:$B$5,2,0)</f>
        <v>Kelly Williams</v>
      </c>
      <c r="W9448" s="3" t="str">
        <f>IFERROR((VLOOKUP(B9448,Returns!$A$3:$B$802,2,0)),"No")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VLOOKUP(M9449,People!$A$2:$B$5,2,0)</f>
        <v>Kelly Williams</v>
      </c>
      <c r="W9449" s="3" t="str">
        <f>IFERROR((VLOOKUP(B9449,Returns!$A$3:$B$802,2,0)),"No")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VLOOKUP(M9450,People!$A$2:$B$5,2,0)</f>
        <v>Anna Andreadi</v>
      </c>
      <c r="W9450" s="3" t="str">
        <f>IFERROR((VLOOKUP(B9450,Returns!$A$3:$B$802,2,0)),"No")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VLOOKUP(M9451,People!$A$2:$B$5,2,0)</f>
        <v>Anna Andreadi</v>
      </c>
      <c r="W9451" s="3" t="str">
        <f>IFERROR((VLOOKUP(B9451,Returns!$A$3:$B$802,2,0)),"No")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VLOOKUP(M9452,People!$A$2:$B$5,2,0)</f>
        <v>Anna Andreadi</v>
      </c>
      <c r="W9452" s="3" t="str">
        <f>IFERROR((VLOOKUP(B9452,Returns!$A$3:$B$802,2,0)),"No")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VLOOKUP(M9453,People!$A$2:$B$5,2,0)</f>
        <v>Anna Andreadi</v>
      </c>
      <c r="W9453" s="3" t="str">
        <f>IFERROR((VLOOKUP(B9453,Returns!$A$3:$B$802,2,0)),"No")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VLOOKUP(M9454,People!$A$2:$B$5,2,0)</f>
        <v>Anna Andreadi</v>
      </c>
      <c r="W9454" s="3" t="str">
        <f>IFERROR((VLOOKUP(B9454,Returns!$A$3:$B$802,2,0)),"No")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VLOOKUP(M9455,People!$A$2:$B$5,2,0)</f>
        <v>Anna Andreadi</v>
      </c>
      <c r="W9455" s="3" t="str">
        <f>IFERROR((VLOOKUP(B9455,Returns!$A$3:$B$802,2,0)),"No")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VLOOKUP(M9456,People!$A$2:$B$5,2,0)</f>
        <v>Anna Andreadi</v>
      </c>
      <c r="W9456" s="3" t="str">
        <f>IFERROR((VLOOKUP(B9456,Returns!$A$3:$B$802,2,0)),"No")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VLOOKUP(M9457,People!$A$2:$B$5,2,0)</f>
        <v>Cassandra Brandow</v>
      </c>
      <c r="W9457" s="3" t="str">
        <f>IFERROR((VLOOKUP(B9457,Returns!$A$3:$B$802,2,0)),"No")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VLOOKUP(M9458,People!$A$2:$B$5,2,0)</f>
        <v>Cassandra Brandow</v>
      </c>
      <c r="W9458" s="3" t="str">
        <f>IFERROR((VLOOKUP(B9458,Returns!$A$3:$B$802,2,0)),"No")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VLOOKUP(M9459,People!$A$2:$B$5,2,0)</f>
        <v>Cassandra Brandow</v>
      </c>
      <c r="W9459" s="3" t="str">
        <f>IFERROR((VLOOKUP(B9459,Returns!$A$3:$B$802,2,0)),"No")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VLOOKUP(M9460,People!$A$2:$B$5,2,0)</f>
        <v>Anna Andreadi</v>
      </c>
      <c r="W9460" s="3" t="str">
        <f>IFERROR((VLOOKUP(B9460,Returns!$A$3:$B$802,2,0)),"No")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VLOOKUP(M9461,People!$A$2:$B$5,2,0)</f>
        <v>Anna Andreadi</v>
      </c>
      <c r="W9461" s="3" t="str">
        <f>IFERROR((VLOOKUP(B9461,Returns!$A$3:$B$802,2,0)),"No")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VLOOKUP(M9462,People!$A$2:$B$5,2,0)</f>
        <v>Chuck Magee</v>
      </c>
      <c r="W9462" s="3" t="str">
        <f>IFERROR((VLOOKUP(B9462,Returns!$A$3:$B$802,2,0)),"No")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VLOOKUP(M9463,People!$A$2:$B$5,2,0)</f>
        <v>Anna Andreadi</v>
      </c>
      <c r="W9463" s="3" t="str">
        <f>IFERROR((VLOOKUP(B9463,Returns!$A$3:$B$802,2,0)),"No")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VLOOKUP(M9464,People!$A$2:$B$5,2,0)</f>
        <v>Cassandra Brandow</v>
      </c>
      <c r="W9464" s="3" t="str">
        <f>IFERROR((VLOOKUP(B9464,Returns!$A$3:$B$802,2,0)),"No")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VLOOKUP(M9465,People!$A$2:$B$5,2,0)</f>
        <v>Chuck Magee</v>
      </c>
      <c r="W9465" s="3" t="str">
        <f>IFERROR((VLOOKUP(B9465,Returns!$A$3:$B$802,2,0)),"No")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VLOOKUP(M9466,People!$A$2:$B$5,2,0)</f>
        <v>Chuck Magee</v>
      </c>
      <c r="W9466" s="3" t="str">
        <f>IFERROR((VLOOKUP(B9466,Returns!$A$3:$B$802,2,0)),"No")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VLOOKUP(M9467,People!$A$2:$B$5,2,0)</f>
        <v>Anna Andreadi</v>
      </c>
      <c r="W9467" s="3" t="str">
        <f>IFERROR((VLOOKUP(B9467,Returns!$A$3:$B$802,2,0)),"No")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VLOOKUP(M9468,People!$A$2:$B$5,2,0)</f>
        <v>Chuck Magee</v>
      </c>
      <c r="W9468" s="3" t="str">
        <f>IFERROR((VLOOKUP(B9468,Returns!$A$3:$B$802,2,0)),"No")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VLOOKUP(M9469,People!$A$2:$B$5,2,0)</f>
        <v>Chuck Magee</v>
      </c>
      <c r="W9469" s="3" t="str">
        <f>IFERROR((VLOOKUP(B9469,Returns!$A$3:$B$802,2,0)),"No")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VLOOKUP(M9470,People!$A$2:$B$5,2,0)</f>
        <v>Chuck Magee</v>
      </c>
      <c r="W9470" s="3" t="str">
        <f>IFERROR((VLOOKUP(B9470,Returns!$A$3:$B$802,2,0)),"No")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VLOOKUP(M9471,People!$A$2:$B$5,2,0)</f>
        <v>Chuck Magee</v>
      </c>
      <c r="W9471" s="3" t="str">
        <f>IFERROR((VLOOKUP(B9471,Returns!$A$3:$B$802,2,0)),"No")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VLOOKUP(M9472,People!$A$2:$B$5,2,0)</f>
        <v>Chuck Magee</v>
      </c>
      <c r="W9472" s="3" t="str">
        <f>IFERROR((VLOOKUP(B9472,Returns!$A$3:$B$802,2,0)),"No")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VLOOKUP(M9473,People!$A$2:$B$5,2,0)</f>
        <v>Chuck Magee</v>
      </c>
      <c r="W9473" s="3" t="str">
        <f>IFERROR((VLOOKUP(B9473,Returns!$A$3:$B$802,2,0)),"No")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VLOOKUP(M9474,People!$A$2:$B$5,2,0)</f>
        <v>Chuck Magee</v>
      </c>
      <c r="W9474" s="3" t="str">
        <f>IFERROR((VLOOKUP(B9474,Returns!$A$3:$B$802,2,0)),"No")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VLOOKUP(M9475,People!$A$2:$B$5,2,0)</f>
        <v>Chuck Magee</v>
      </c>
      <c r="W9475" s="3" t="str">
        <f>IFERROR((VLOOKUP(B9475,Returns!$A$3:$B$802,2,0)),"No")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VLOOKUP(M9476,People!$A$2:$B$5,2,0)</f>
        <v>Kelly Williams</v>
      </c>
      <c r="W9476" s="3" t="str">
        <f>IFERROR((VLOOKUP(B9476,Returns!$A$3:$B$802,2,0)),"No")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VLOOKUP(M9477,People!$A$2:$B$5,2,0)</f>
        <v>Kelly Williams</v>
      </c>
      <c r="W9477" s="3" t="str">
        <f>IFERROR((VLOOKUP(B9477,Returns!$A$3:$B$802,2,0)),"No")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VLOOKUP(M9478,People!$A$2:$B$5,2,0)</f>
        <v>Kelly Williams</v>
      </c>
      <c r="W9478" s="3" t="str">
        <f>IFERROR((VLOOKUP(B9478,Returns!$A$3:$B$802,2,0)),"No")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VLOOKUP(M9479,People!$A$2:$B$5,2,0)</f>
        <v>Kelly Williams</v>
      </c>
      <c r="W9479" s="3" t="str">
        <f>IFERROR((VLOOKUP(B9479,Returns!$A$3:$B$802,2,0)),"No")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VLOOKUP(M9480,People!$A$2:$B$5,2,0)</f>
        <v>Kelly Williams</v>
      </c>
      <c r="W9480" s="3" t="str">
        <f>IFERROR((VLOOKUP(B9480,Returns!$A$3:$B$802,2,0)),"No")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VLOOKUP(M9481,People!$A$2:$B$5,2,0)</f>
        <v>Kelly Williams</v>
      </c>
      <c r="W9481" s="3" t="str">
        <f>IFERROR((VLOOKUP(B9481,Returns!$A$3:$B$802,2,0)),"No")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VLOOKUP(M9482,People!$A$2:$B$5,2,0)</f>
        <v>Kelly Williams</v>
      </c>
      <c r="W9482" s="3" t="str">
        <f>IFERROR((VLOOKUP(B9482,Returns!$A$3:$B$802,2,0)),"No")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VLOOKUP(M9483,People!$A$2:$B$5,2,0)</f>
        <v>Kelly Williams</v>
      </c>
      <c r="W9483" s="3" t="str">
        <f>IFERROR((VLOOKUP(B9483,Returns!$A$3:$B$802,2,0)),"No")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VLOOKUP(M9484,People!$A$2:$B$5,2,0)</f>
        <v>Chuck Magee</v>
      </c>
      <c r="W9484" s="3" t="str">
        <f>IFERROR((VLOOKUP(B9484,Returns!$A$3:$B$802,2,0)),"No")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VLOOKUP(M9485,People!$A$2:$B$5,2,0)</f>
        <v>Anna Andreadi</v>
      </c>
      <c r="W9485" s="3" t="str">
        <f>IFERROR((VLOOKUP(B9485,Returns!$A$3:$B$802,2,0)),"No")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VLOOKUP(M9486,People!$A$2:$B$5,2,0)</f>
        <v>Kelly Williams</v>
      </c>
      <c r="W9486" s="3" t="str">
        <f>IFERROR((VLOOKUP(B9486,Returns!$A$3:$B$802,2,0)),"No")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VLOOKUP(M9487,People!$A$2:$B$5,2,0)</f>
        <v>Kelly Williams</v>
      </c>
      <c r="W9487" s="3" t="str">
        <f>IFERROR((VLOOKUP(B9487,Returns!$A$3:$B$802,2,0)),"No")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VLOOKUP(M9488,People!$A$2:$B$5,2,0)</f>
        <v>Chuck Magee</v>
      </c>
      <c r="W9488" s="3" t="str">
        <f>IFERROR((VLOOKUP(B9488,Returns!$A$3:$B$802,2,0)),"No")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VLOOKUP(M9489,People!$A$2:$B$5,2,0)</f>
        <v>Chuck Magee</v>
      </c>
      <c r="W9489" s="3" t="str">
        <f>IFERROR((VLOOKUP(B9489,Returns!$A$3:$B$802,2,0)),"No")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VLOOKUP(M9490,People!$A$2:$B$5,2,0)</f>
        <v>Anna Andreadi</v>
      </c>
      <c r="W9490" s="3" t="str">
        <f>IFERROR((VLOOKUP(B9490,Returns!$A$3:$B$802,2,0)),"No")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VLOOKUP(M9491,People!$A$2:$B$5,2,0)</f>
        <v>Cassandra Brandow</v>
      </c>
      <c r="W9491" s="3" t="str">
        <f>IFERROR((VLOOKUP(B9491,Returns!$A$3:$B$802,2,0)),"No")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VLOOKUP(M9492,People!$A$2:$B$5,2,0)</f>
        <v>Anna Andreadi</v>
      </c>
      <c r="W9492" s="3" t="str">
        <f>IFERROR((VLOOKUP(B9492,Returns!$A$3:$B$802,2,0)),"No")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VLOOKUP(M9493,People!$A$2:$B$5,2,0)</f>
        <v>Anna Andreadi</v>
      </c>
      <c r="W9493" s="3" t="str">
        <f>IFERROR((VLOOKUP(B9493,Returns!$A$3:$B$802,2,0)),"No")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VLOOKUP(M9494,People!$A$2:$B$5,2,0)</f>
        <v>Kelly Williams</v>
      </c>
      <c r="W9494" s="3" t="str">
        <f>IFERROR((VLOOKUP(B9494,Returns!$A$3:$B$802,2,0)),"No")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VLOOKUP(M9495,People!$A$2:$B$5,2,0)</f>
        <v>Kelly Williams</v>
      </c>
      <c r="W9495" s="3" t="str">
        <f>IFERROR((VLOOKUP(B9495,Returns!$A$3:$B$802,2,0)),"No")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VLOOKUP(M9496,People!$A$2:$B$5,2,0)</f>
        <v>Kelly Williams</v>
      </c>
      <c r="W9496" s="3" t="str">
        <f>IFERROR((VLOOKUP(B9496,Returns!$A$3:$B$802,2,0)),"No")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VLOOKUP(M9497,People!$A$2:$B$5,2,0)</f>
        <v>Anna Andreadi</v>
      </c>
      <c r="W9497" s="3" t="str">
        <f>IFERROR((VLOOKUP(B9497,Returns!$A$3:$B$802,2,0)),"No")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VLOOKUP(M9498,People!$A$2:$B$5,2,0)</f>
        <v>Anna Andreadi</v>
      </c>
      <c r="W9498" s="3" t="str">
        <f>IFERROR((VLOOKUP(B9498,Returns!$A$3:$B$802,2,0)),"No")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VLOOKUP(M9499,People!$A$2:$B$5,2,0)</f>
        <v>Kelly Williams</v>
      </c>
      <c r="W9499" s="3" t="str">
        <f>IFERROR((VLOOKUP(B9499,Returns!$A$3:$B$802,2,0)),"No")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VLOOKUP(M9500,People!$A$2:$B$5,2,0)</f>
        <v>Kelly Williams</v>
      </c>
      <c r="W9500" s="3" t="str">
        <f>IFERROR((VLOOKUP(B9500,Returns!$A$3:$B$802,2,0)),"No")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VLOOKUP(M9501,People!$A$2:$B$5,2,0)</f>
        <v>Kelly Williams</v>
      </c>
      <c r="W9501" s="3" t="str">
        <f>IFERROR((VLOOKUP(B9501,Returns!$A$3:$B$802,2,0)),"No")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VLOOKUP(M9502,People!$A$2:$B$5,2,0)</f>
        <v>Kelly Williams</v>
      </c>
      <c r="W9502" s="3" t="str">
        <f>IFERROR((VLOOKUP(B9502,Returns!$A$3:$B$802,2,0)),"No")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VLOOKUP(M9503,People!$A$2:$B$5,2,0)</f>
        <v>Anna Andreadi</v>
      </c>
      <c r="W9503" s="3" t="str">
        <f>IFERROR((VLOOKUP(B9503,Returns!$A$3:$B$802,2,0)),"No")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VLOOKUP(M9504,People!$A$2:$B$5,2,0)</f>
        <v>Chuck Magee</v>
      </c>
      <c r="W9504" s="3" t="str">
        <f>IFERROR((VLOOKUP(B9504,Returns!$A$3:$B$802,2,0)),"No")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VLOOKUP(M9505,People!$A$2:$B$5,2,0)</f>
        <v>Chuck Magee</v>
      </c>
      <c r="W9505" s="3" t="str">
        <f>IFERROR((VLOOKUP(B9505,Returns!$A$3:$B$802,2,0)),"No")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VLOOKUP(M9506,People!$A$2:$B$5,2,0)</f>
        <v>Chuck Magee</v>
      </c>
      <c r="W9506" s="3" t="str">
        <f>IFERROR((VLOOKUP(B9506,Returns!$A$3:$B$802,2,0)),"No")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VLOOKUP(M9507,People!$A$2:$B$5,2,0)</f>
        <v>Chuck Magee</v>
      </c>
      <c r="W9507" s="3" t="str">
        <f>IFERROR((VLOOKUP(B9507,Returns!$A$3:$B$802,2,0)),"No")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VLOOKUP(M9508,People!$A$2:$B$5,2,0)</f>
        <v>Kelly Williams</v>
      </c>
      <c r="W9508" s="3" t="str">
        <f>IFERROR((VLOOKUP(B9508,Returns!$A$3:$B$802,2,0)),"No")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VLOOKUP(M9509,People!$A$2:$B$5,2,0)</f>
        <v>Kelly Williams</v>
      </c>
      <c r="W9509" s="3" t="str">
        <f>IFERROR((VLOOKUP(B9509,Returns!$A$3:$B$802,2,0)),"No")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VLOOKUP(M9510,People!$A$2:$B$5,2,0)</f>
        <v>Kelly Williams</v>
      </c>
      <c r="W9510" s="3" t="str">
        <f>IFERROR((VLOOKUP(B9510,Returns!$A$3:$B$802,2,0)),"No")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VLOOKUP(M9511,People!$A$2:$B$5,2,0)</f>
        <v>Kelly Williams</v>
      </c>
      <c r="W9511" s="3" t="str">
        <f>IFERROR((VLOOKUP(B9511,Returns!$A$3:$B$802,2,0)),"No")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VLOOKUP(M9512,People!$A$2:$B$5,2,0)</f>
        <v>Chuck Magee</v>
      </c>
      <c r="W9512" s="3" t="str">
        <f>IFERROR((VLOOKUP(B9512,Returns!$A$3:$B$802,2,0)),"No")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VLOOKUP(M9513,People!$A$2:$B$5,2,0)</f>
        <v>Kelly Williams</v>
      </c>
      <c r="W9513" s="3" t="str">
        <f>IFERROR((VLOOKUP(B9513,Returns!$A$3:$B$802,2,0)),"No")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VLOOKUP(M9514,People!$A$2:$B$5,2,0)</f>
        <v>Kelly Williams</v>
      </c>
      <c r="W9514" s="3" t="str">
        <f>IFERROR((VLOOKUP(B9514,Returns!$A$3:$B$802,2,0)),"No")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VLOOKUP(M9515,People!$A$2:$B$5,2,0)</f>
        <v>Kelly Williams</v>
      </c>
      <c r="W9515" s="3" t="str">
        <f>IFERROR((VLOOKUP(B9515,Returns!$A$3:$B$802,2,0)),"No")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VLOOKUP(M9516,People!$A$2:$B$5,2,0)</f>
        <v>Cassandra Brandow</v>
      </c>
      <c r="W9516" s="3" t="str">
        <f>IFERROR((VLOOKUP(B9516,Returns!$A$3:$B$802,2,0)),"No")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VLOOKUP(M9517,People!$A$2:$B$5,2,0)</f>
        <v>Kelly Williams</v>
      </c>
      <c r="W9517" s="3" t="str">
        <f>IFERROR((VLOOKUP(B9517,Returns!$A$3:$B$802,2,0)),"No")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VLOOKUP(M9518,People!$A$2:$B$5,2,0)</f>
        <v>Chuck Magee</v>
      </c>
      <c r="W9518" s="3" t="str">
        <f>IFERROR((VLOOKUP(B9518,Returns!$A$3:$B$802,2,0)),"No")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VLOOKUP(M9519,People!$A$2:$B$5,2,0)</f>
        <v>Chuck Magee</v>
      </c>
      <c r="W9519" s="3" t="str">
        <f>IFERROR((VLOOKUP(B9519,Returns!$A$3:$B$802,2,0)),"No")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VLOOKUP(M9520,People!$A$2:$B$5,2,0)</f>
        <v>Chuck Magee</v>
      </c>
      <c r="W9520" s="3" t="str">
        <f>IFERROR((VLOOKUP(B9520,Returns!$A$3:$B$802,2,0)),"No")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VLOOKUP(M9521,People!$A$2:$B$5,2,0)</f>
        <v>Anna Andreadi</v>
      </c>
      <c r="W9521" s="3" t="str">
        <f>IFERROR((VLOOKUP(B9521,Returns!$A$3:$B$802,2,0)),"No")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VLOOKUP(M9522,People!$A$2:$B$5,2,0)</f>
        <v>Anna Andreadi</v>
      </c>
      <c r="W9522" s="3" t="str">
        <f>IFERROR((VLOOKUP(B9522,Returns!$A$3:$B$802,2,0)),"No")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VLOOKUP(M9523,People!$A$2:$B$5,2,0)</f>
        <v>Kelly Williams</v>
      </c>
      <c r="W9523" s="3" t="str">
        <f>IFERROR((VLOOKUP(B9523,Returns!$A$3:$B$802,2,0)),"No")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VLOOKUP(M9524,People!$A$2:$B$5,2,0)</f>
        <v>Kelly Williams</v>
      </c>
      <c r="W9524" s="3" t="str">
        <f>IFERROR((VLOOKUP(B9524,Returns!$A$3:$B$802,2,0)),"No")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VLOOKUP(M9525,People!$A$2:$B$5,2,0)</f>
        <v>Kelly Williams</v>
      </c>
      <c r="W9525" s="3" t="str">
        <f>IFERROR((VLOOKUP(B9525,Returns!$A$3:$B$802,2,0)),"No")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VLOOKUP(M9526,People!$A$2:$B$5,2,0)</f>
        <v>Anna Andreadi</v>
      </c>
      <c r="W9526" s="3" t="str">
        <f>IFERROR((VLOOKUP(B9526,Returns!$A$3:$B$802,2,0)),"No")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VLOOKUP(M9527,People!$A$2:$B$5,2,0)</f>
        <v>Anna Andreadi</v>
      </c>
      <c r="W9527" s="3" t="str">
        <f>IFERROR((VLOOKUP(B9527,Returns!$A$3:$B$802,2,0)),"No")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VLOOKUP(M9528,People!$A$2:$B$5,2,0)</f>
        <v>Anna Andreadi</v>
      </c>
      <c r="W9528" s="3" t="str">
        <f>IFERROR((VLOOKUP(B9528,Returns!$A$3:$B$802,2,0)),"No")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VLOOKUP(M9529,People!$A$2:$B$5,2,0)</f>
        <v>Anna Andreadi</v>
      </c>
      <c r="W9529" s="3" t="str">
        <f>IFERROR((VLOOKUP(B9529,Returns!$A$3:$B$802,2,0)),"No")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VLOOKUP(M9530,People!$A$2:$B$5,2,0)</f>
        <v>Anna Andreadi</v>
      </c>
      <c r="W9530" s="3" t="str">
        <f>IFERROR((VLOOKUP(B9530,Returns!$A$3:$B$802,2,0)),"No")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VLOOKUP(M9531,People!$A$2:$B$5,2,0)</f>
        <v>Kelly Williams</v>
      </c>
      <c r="W9531" s="3" t="str">
        <f>IFERROR((VLOOKUP(B9531,Returns!$A$3:$B$802,2,0)),"No")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VLOOKUP(M9532,People!$A$2:$B$5,2,0)</f>
        <v>Anna Andreadi</v>
      </c>
      <c r="W9532" s="3" t="str">
        <f>IFERROR((VLOOKUP(B9532,Returns!$A$3:$B$802,2,0)),"No")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VLOOKUP(M9533,People!$A$2:$B$5,2,0)</f>
        <v>Kelly Williams</v>
      </c>
      <c r="W9533" s="3" t="str">
        <f>IFERROR((VLOOKUP(B9533,Returns!$A$3:$B$802,2,0)),"No")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VLOOKUP(M9534,People!$A$2:$B$5,2,0)</f>
        <v>Chuck Magee</v>
      </c>
      <c r="W9534" s="3" t="str">
        <f>IFERROR((VLOOKUP(B9534,Returns!$A$3:$B$802,2,0)),"No")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VLOOKUP(M9535,People!$A$2:$B$5,2,0)</f>
        <v>Chuck Magee</v>
      </c>
      <c r="W9535" s="3" t="str">
        <f>IFERROR((VLOOKUP(B9535,Returns!$A$3:$B$802,2,0)),"No")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VLOOKUP(M9536,People!$A$2:$B$5,2,0)</f>
        <v>Chuck Magee</v>
      </c>
      <c r="W9536" s="3" t="str">
        <f>IFERROR((VLOOKUP(B9536,Returns!$A$3:$B$802,2,0)),"No")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VLOOKUP(M9537,People!$A$2:$B$5,2,0)</f>
        <v>Chuck Magee</v>
      </c>
      <c r="W9537" s="3" t="str">
        <f>IFERROR((VLOOKUP(B9537,Returns!$A$3:$B$802,2,0)),"No")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VLOOKUP(M9538,People!$A$2:$B$5,2,0)</f>
        <v>Kelly Williams</v>
      </c>
      <c r="W9538" s="3" t="str">
        <f>IFERROR((VLOOKUP(B9538,Returns!$A$3:$B$802,2,0)),"No")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VLOOKUP(M9539,People!$A$2:$B$5,2,0)</f>
        <v>Anna Andreadi</v>
      </c>
      <c r="W9539" s="3" t="str">
        <f>IFERROR((VLOOKUP(B9539,Returns!$A$3:$B$802,2,0)),"No")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VLOOKUP(M9540,People!$A$2:$B$5,2,0)</f>
        <v>Chuck Magee</v>
      </c>
      <c r="W9540" s="3" t="str">
        <f>IFERROR((VLOOKUP(B9540,Returns!$A$3:$B$802,2,0)),"No")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VLOOKUP(M9541,People!$A$2:$B$5,2,0)</f>
        <v>Chuck Magee</v>
      </c>
      <c r="W9541" s="3" t="str">
        <f>IFERROR((VLOOKUP(B9541,Returns!$A$3:$B$802,2,0)),"No")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VLOOKUP(M9542,People!$A$2:$B$5,2,0)</f>
        <v>Anna Andreadi</v>
      </c>
      <c r="W9542" s="3" t="str">
        <f>IFERROR((VLOOKUP(B9542,Returns!$A$3:$B$802,2,0)),"No")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VLOOKUP(M9543,People!$A$2:$B$5,2,0)</f>
        <v>Kelly Williams</v>
      </c>
      <c r="W9543" s="3" t="str">
        <f>IFERROR((VLOOKUP(B9543,Returns!$A$3:$B$802,2,0)),"No")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VLOOKUP(M9544,People!$A$2:$B$5,2,0)</f>
        <v>Kelly Williams</v>
      </c>
      <c r="W9544" s="3" t="str">
        <f>IFERROR((VLOOKUP(B9544,Returns!$A$3:$B$802,2,0)),"No")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VLOOKUP(M9545,People!$A$2:$B$5,2,0)</f>
        <v>Kelly Williams</v>
      </c>
      <c r="W9545" s="3" t="str">
        <f>IFERROR((VLOOKUP(B9545,Returns!$A$3:$B$802,2,0)),"No")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VLOOKUP(M9546,People!$A$2:$B$5,2,0)</f>
        <v>Kelly Williams</v>
      </c>
      <c r="W9546" s="3" t="str">
        <f>IFERROR((VLOOKUP(B9546,Returns!$A$3:$B$802,2,0)),"No")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VLOOKUP(M9547,People!$A$2:$B$5,2,0)</f>
        <v>Kelly Williams</v>
      </c>
      <c r="W9547" s="3" t="str">
        <f>IFERROR((VLOOKUP(B9547,Returns!$A$3:$B$802,2,0)),"No")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VLOOKUP(M9548,People!$A$2:$B$5,2,0)</f>
        <v>Kelly Williams</v>
      </c>
      <c r="W9548" s="3" t="str">
        <f>IFERROR((VLOOKUP(B9548,Returns!$A$3:$B$802,2,0)),"No")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VLOOKUP(M9549,People!$A$2:$B$5,2,0)</f>
        <v>Chuck Magee</v>
      </c>
      <c r="W9549" s="3" t="str">
        <f>IFERROR((VLOOKUP(B9549,Returns!$A$3:$B$802,2,0)),"No")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VLOOKUP(M9550,People!$A$2:$B$5,2,0)</f>
        <v>Chuck Magee</v>
      </c>
      <c r="W9550" s="3" t="str">
        <f>IFERROR((VLOOKUP(B9550,Returns!$A$3:$B$802,2,0)),"No")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VLOOKUP(M9551,People!$A$2:$B$5,2,0)</f>
        <v>Chuck Magee</v>
      </c>
      <c r="W9551" s="3" t="str">
        <f>IFERROR((VLOOKUP(B9551,Returns!$A$3:$B$802,2,0)),"No")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VLOOKUP(M9552,People!$A$2:$B$5,2,0)</f>
        <v>Anna Andreadi</v>
      </c>
      <c r="W9552" s="3" t="str">
        <f>IFERROR((VLOOKUP(B9552,Returns!$A$3:$B$802,2,0)),"No")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VLOOKUP(M9553,People!$A$2:$B$5,2,0)</f>
        <v>Chuck Magee</v>
      </c>
      <c r="W9553" s="3" t="str">
        <f>IFERROR((VLOOKUP(B9553,Returns!$A$3:$B$802,2,0)),"No")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VLOOKUP(M9554,People!$A$2:$B$5,2,0)</f>
        <v>Cassandra Brandow</v>
      </c>
      <c r="W9554" s="3" t="str">
        <f>IFERROR((VLOOKUP(B9554,Returns!$A$3:$B$802,2,0)),"No")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VLOOKUP(M9555,People!$A$2:$B$5,2,0)</f>
        <v>Anna Andreadi</v>
      </c>
      <c r="W9555" s="3" t="str">
        <f>IFERROR((VLOOKUP(B9555,Returns!$A$3:$B$802,2,0)),"No")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VLOOKUP(M9556,People!$A$2:$B$5,2,0)</f>
        <v>Chuck Magee</v>
      </c>
      <c r="W9556" s="3" t="str">
        <f>IFERROR((VLOOKUP(B9556,Returns!$A$3:$B$802,2,0)),"No")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VLOOKUP(M9557,People!$A$2:$B$5,2,0)</f>
        <v>Chuck Magee</v>
      </c>
      <c r="W9557" s="3" t="str">
        <f>IFERROR((VLOOKUP(B9557,Returns!$A$3:$B$802,2,0)),"No")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VLOOKUP(M9558,People!$A$2:$B$5,2,0)</f>
        <v>Chuck Magee</v>
      </c>
      <c r="W9558" s="3" t="str">
        <f>IFERROR((VLOOKUP(B9558,Returns!$A$3:$B$802,2,0)),"No")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VLOOKUP(M9559,People!$A$2:$B$5,2,0)</f>
        <v>Kelly Williams</v>
      </c>
      <c r="W9559" s="3" t="str">
        <f>IFERROR((VLOOKUP(B9559,Returns!$A$3:$B$802,2,0)),"No")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VLOOKUP(M9560,People!$A$2:$B$5,2,0)</f>
        <v>Chuck Magee</v>
      </c>
      <c r="W9560" s="3" t="str">
        <f>IFERROR((VLOOKUP(B9560,Returns!$A$3:$B$802,2,0)),"No")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VLOOKUP(M9561,People!$A$2:$B$5,2,0)</f>
        <v>Chuck Magee</v>
      </c>
      <c r="W9561" s="3" t="str">
        <f>IFERROR((VLOOKUP(B9561,Returns!$A$3:$B$802,2,0)),"No")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VLOOKUP(M9562,People!$A$2:$B$5,2,0)</f>
        <v>Chuck Magee</v>
      </c>
      <c r="W9562" s="3" t="str">
        <f>IFERROR((VLOOKUP(B9562,Returns!$A$3:$B$802,2,0)),"No")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VLOOKUP(M9563,People!$A$2:$B$5,2,0)</f>
        <v>Chuck Magee</v>
      </c>
      <c r="W9563" s="3" t="str">
        <f>IFERROR((VLOOKUP(B9563,Returns!$A$3:$B$802,2,0)),"No")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VLOOKUP(M9564,People!$A$2:$B$5,2,0)</f>
        <v>Chuck Magee</v>
      </c>
      <c r="W9564" s="3" t="str">
        <f>IFERROR((VLOOKUP(B9564,Returns!$A$3:$B$802,2,0)),"No")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VLOOKUP(M9565,People!$A$2:$B$5,2,0)</f>
        <v>Chuck Magee</v>
      </c>
      <c r="W9565" s="3" t="str">
        <f>IFERROR((VLOOKUP(B9565,Returns!$A$3:$B$802,2,0)),"No")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VLOOKUP(M9566,People!$A$2:$B$5,2,0)</f>
        <v>Anna Andreadi</v>
      </c>
      <c r="W9566" s="3" t="str">
        <f>IFERROR((VLOOKUP(B9566,Returns!$A$3:$B$802,2,0)),"No")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VLOOKUP(M9567,People!$A$2:$B$5,2,0)</f>
        <v>Cassandra Brandow</v>
      </c>
      <c r="W9567" s="3" t="str">
        <f>IFERROR((VLOOKUP(B9567,Returns!$A$3:$B$802,2,0)),"No")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VLOOKUP(M9568,People!$A$2:$B$5,2,0)</f>
        <v>Cassandra Brandow</v>
      </c>
      <c r="W9568" s="3" t="str">
        <f>IFERROR((VLOOKUP(B9568,Returns!$A$3:$B$802,2,0)),"No")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VLOOKUP(M9569,People!$A$2:$B$5,2,0)</f>
        <v>Cassandra Brandow</v>
      </c>
      <c r="W9569" s="3" t="str">
        <f>IFERROR((VLOOKUP(B9569,Returns!$A$3:$B$802,2,0)),"No")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VLOOKUP(M9570,People!$A$2:$B$5,2,0)</f>
        <v>Kelly Williams</v>
      </c>
      <c r="W9570" s="3" t="str">
        <f>IFERROR((VLOOKUP(B9570,Returns!$A$3:$B$802,2,0)),"No")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VLOOKUP(M9571,People!$A$2:$B$5,2,0)</f>
        <v>Chuck Magee</v>
      </c>
      <c r="W9571" s="3" t="str">
        <f>IFERROR((VLOOKUP(B9571,Returns!$A$3:$B$802,2,0)),"No")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VLOOKUP(M9572,People!$A$2:$B$5,2,0)</f>
        <v>Chuck Magee</v>
      </c>
      <c r="W9572" s="3" t="str">
        <f>IFERROR((VLOOKUP(B9572,Returns!$A$3:$B$802,2,0)),"No")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VLOOKUP(M9573,People!$A$2:$B$5,2,0)</f>
        <v>Chuck Magee</v>
      </c>
      <c r="W9573" s="3" t="str">
        <f>IFERROR((VLOOKUP(B9573,Returns!$A$3:$B$802,2,0)),"No")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VLOOKUP(M9574,People!$A$2:$B$5,2,0)</f>
        <v>Chuck Magee</v>
      </c>
      <c r="W9574" s="3" t="str">
        <f>IFERROR((VLOOKUP(B9574,Returns!$A$3:$B$802,2,0)),"No")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VLOOKUP(M9575,People!$A$2:$B$5,2,0)</f>
        <v>Chuck Magee</v>
      </c>
      <c r="W9575" s="3" t="str">
        <f>IFERROR((VLOOKUP(B9575,Returns!$A$3:$B$802,2,0)),"No")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VLOOKUP(M9576,People!$A$2:$B$5,2,0)</f>
        <v>Anna Andreadi</v>
      </c>
      <c r="W9576" s="3" t="str">
        <f>IFERROR((VLOOKUP(B9576,Returns!$A$3:$B$802,2,0)),"No")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VLOOKUP(M9577,People!$A$2:$B$5,2,0)</f>
        <v>Kelly Williams</v>
      </c>
      <c r="W9577" s="3" t="str">
        <f>IFERROR((VLOOKUP(B9577,Returns!$A$3:$B$802,2,0)),"No")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VLOOKUP(M9578,People!$A$2:$B$5,2,0)</f>
        <v>Kelly Williams</v>
      </c>
      <c r="W9578" s="3" t="str">
        <f>IFERROR((VLOOKUP(B9578,Returns!$A$3:$B$802,2,0)),"No")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VLOOKUP(M9579,People!$A$2:$B$5,2,0)</f>
        <v>Kelly Williams</v>
      </c>
      <c r="W9579" s="3" t="str">
        <f>IFERROR((VLOOKUP(B9579,Returns!$A$3:$B$802,2,0)),"No")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VLOOKUP(M9580,People!$A$2:$B$5,2,0)</f>
        <v>Chuck Magee</v>
      </c>
      <c r="W9580" s="3" t="str">
        <f>IFERROR((VLOOKUP(B9580,Returns!$A$3:$B$802,2,0)),"No")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VLOOKUP(M9581,People!$A$2:$B$5,2,0)</f>
        <v>Chuck Magee</v>
      </c>
      <c r="W9581" s="3" t="str">
        <f>IFERROR((VLOOKUP(B9581,Returns!$A$3:$B$802,2,0)),"No")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VLOOKUP(M9582,People!$A$2:$B$5,2,0)</f>
        <v>Chuck Magee</v>
      </c>
      <c r="W9582" s="3" t="str">
        <f>IFERROR((VLOOKUP(B9582,Returns!$A$3:$B$802,2,0)),"No")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VLOOKUP(M9583,People!$A$2:$B$5,2,0)</f>
        <v>Chuck Magee</v>
      </c>
      <c r="W9583" s="3" t="str">
        <f>IFERROR((VLOOKUP(B9583,Returns!$A$3:$B$802,2,0)),"No")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VLOOKUP(M9584,People!$A$2:$B$5,2,0)</f>
        <v>Chuck Magee</v>
      </c>
      <c r="W9584" s="3" t="str">
        <f>IFERROR((VLOOKUP(B9584,Returns!$A$3:$B$802,2,0)),"No")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VLOOKUP(M9585,People!$A$2:$B$5,2,0)</f>
        <v>Chuck Magee</v>
      </c>
      <c r="W9585" s="3" t="str">
        <f>IFERROR((VLOOKUP(B9585,Returns!$A$3:$B$802,2,0)),"No")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VLOOKUP(M9586,People!$A$2:$B$5,2,0)</f>
        <v>Kelly Williams</v>
      </c>
      <c r="W9586" s="3" t="str">
        <f>IFERROR((VLOOKUP(B9586,Returns!$A$3:$B$802,2,0)),"No")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VLOOKUP(M9587,People!$A$2:$B$5,2,0)</f>
        <v>Cassandra Brandow</v>
      </c>
      <c r="W9587" s="3" t="str">
        <f>IFERROR((VLOOKUP(B9587,Returns!$A$3:$B$802,2,0)),"No")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VLOOKUP(M9588,People!$A$2:$B$5,2,0)</f>
        <v>Anna Andreadi</v>
      </c>
      <c r="W9588" s="3" t="str">
        <f>IFERROR((VLOOKUP(B9588,Returns!$A$3:$B$802,2,0)),"No")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VLOOKUP(M9589,People!$A$2:$B$5,2,0)</f>
        <v>Kelly Williams</v>
      </c>
      <c r="W9589" s="3" t="str">
        <f>IFERROR((VLOOKUP(B9589,Returns!$A$3:$B$802,2,0)),"No")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VLOOKUP(M9590,People!$A$2:$B$5,2,0)</f>
        <v>Kelly Williams</v>
      </c>
      <c r="W9590" s="3" t="str">
        <f>IFERROR((VLOOKUP(B9590,Returns!$A$3:$B$802,2,0)),"No")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VLOOKUP(M9591,People!$A$2:$B$5,2,0)</f>
        <v>Kelly Williams</v>
      </c>
      <c r="W9591" s="3" t="str">
        <f>IFERROR((VLOOKUP(B9591,Returns!$A$3:$B$802,2,0)),"No")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VLOOKUP(M9592,People!$A$2:$B$5,2,0)</f>
        <v>Kelly Williams</v>
      </c>
      <c r="W9592" s="3" t="str">
        <f>IFERROR((VLOOKUP(B9592,Returns!$A$3:$B$802,2,0)),"No")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VLOOKUP(M9593,People!$A$2:$B$5,2,0)</f>
        <v>Kelly Williams</v>
      </c>
      <c r="W9593" s="3" t="str">
        <f>IFERROR((VLOOKUP(B9593,Returns!$A$3:$B$802,2,0)),"No")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VLOOKUP(M9594,People!$A$2:$B$5,2,0)</f>
        <v>Kelly Williams</v>
      </c>
      <c r="W9594" s="3" t="str">
        <f>IFERROR((VLOOKUP(B9594,Returns!$A$3:$B$802,2,0)),"No")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VLOOKUP(M9595,People!$A$2:$B$5,2,0)</f>
        <v>Chuck Magee</v>
      </c>
      <c r="W9595" s="3" t="str">
        <f>IFERROR((VLOOKUP(B9595,Returns!$A$3:$B$802,2,0)),"No")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VLOOKUP(M9596,People!$A$2:$B$5,2,0)</f>
        <v>Chuck Magee</v>
      </c>
      <c r="W9596" s="3" t="str">
        <f>IFERROR((VLOOKUP(B9596,Returns!$A$3:$B$802,2,0)),"No")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VLOOKUP(M9597,People!$A$2:$B$5,2,0)</f>
        <v>Anna Andreadi</v>
      </c>
      <c r="W9597" s="3" t="str">
        <f>IFERROR((VLOOKUP(B9597,Returns!$A$3:$B$802,2,0)),"No")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VLOOKUP(M9598,People!$A$2:$B$5,2,0)</f>
        <v>Anna Andreadi</v>
      </c>
      <c r="W9598" s="3" t="str">
        <f>IFERROR((VLOOKUP(B9598,Returns!$A$3:$B$802,2,0)),"No")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VLOOKUP(M9599,People!$A$2:$B$5,2,0)</f>
        <v>Anna Andreadi</v>
      </c>
      <c r="W9599" s="3" t="str">
        <f>IFERROR((VLOOKUP(B9599,Returns!$A$3:$B$802,2,0)),"No")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VLOOKUP(M9600,People!$A$2:$B$5,2,0)</f>
        <v>Anna Andreadi</v>
      </c>
      <c r="W9600" s="3" t="str">
        <f>IFERROR((VLOOKUP(B9600,Returns!$A$3:$B$802,2,0)),"No")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VLOOKUP(M9601,People!$A$2:$B$5,2,0)</f>
        <v>Anna Andreadi</v>
      </c>
      <c r="W9601" s="3" t="str">
        <f>IFERROR((VLOOKUP(B9601,Returns!$A$3:$B$802,2,0)),"No")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VLOOKUP(M9602,People!$A$2:$B$5,2,0)</f>
        <v>Kelly Williams</v>
      </c>
      <c r="W9602" s="3" t="str">
        <f>IFERROR((VLOOKUP(B9602,Returns!$A$3:$B$802,2,0)),"No")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VLOOKUP(M9603,People!$A$2:$B$5,2,0)</f>
        <v>Cassandra Brandow</v>
      </c>
      <c r="W9603" s="3" t="str">
        <f>IFERROR((VLOOKUP(B9603,Returns!$A$3:$B$802,2,0)),"No")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VLOOKUP(M9604,People!$A$2:$B$5,2,0)</f>
        <v>Cassandra Brandow</v>
      </c>
      <c r="W9604" s="3" t="str">
        <f>IFERROR((VLOOKUP(B9604,Returns!$A$3:$B$802,2,0)),"No")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VLOOKUP(M9605,People!$A$2:$B$5,2,0)</f>
        <v>Chuck Magee</v>
      </c>
      <c r="W9605" s="3" t="str">
        <f>IFERROR((VLOOKUP(B9605,Returns!$A$3:$B$802,2,0)),"No")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VLOOKUP(M9606,People!$A$2:$B$5,2,0)</f>
        <v>Cassandra Brandow</v>
      </c>
      <c r="W9606" s="3" t="str">
        <f>IFERROR((VLOOKUP(B9606,Returns!$A$3:$B$802,2,0)),"No")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VLOOKUP(M9607,People!$A$2:$B$5,2,0)</f>
        <v>Chuck Magee</v>
      </c>
      <c r="W9607" s="3" t="str">
        <f>IFERROR((VLOOKUP(B9607,Returns!$A$3:$B$802,2,0)),"No")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VLOOKUP(M9608,People!$A$2:$B$5,2,0)</f>
        <v>Chuck Magee</v>
      </c>
      <c r="W9608" s="3" t="str">
        <f>IFERROR((VLOOKUP(B9608,Returns!$A$3:$B$802,2,0)),"No")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VLOOKUP(M9609,People!$A$2:$B$5,2,0)</f>
        <v>Chuck Magee</v>
      </c>
      <c r="W9609" s="3" t="str">
        <f>IFERROR((VLOOKUP(B9609,Returns!$A$3:$B$802,2,0)),"No")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VLOOKUP(M9610,People!$A$2:$B$5,2,0)</f>
        <v>Chuck Magee</v>
      </c>
      <c r="W9610" s="3" t="str">
        <f>IFERROR((VLOOKUP(B9610,Returns!$A$3:$B$802,2,0)),"No")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VLOOKUP(M9611,People!$A$2:$B$5,2,0)</f>
        <v>Anna Andreadi</v>
      </c>
      <c r="W9611" s="3" t="str">
        <f>IFERROR((VLOOKUP(B9611,Returns!$A$3:$B$802,2,0)),"No")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VLOOKUP(M9612,People!$A$2:$B$5,2,0)</f>
        <v>Anna Andreadi</v>
      </c>
      <c r="W9612" s="3" t="str">
        <f>IFERROR((VLOOKUP(B9612,Returns!$A$3:$B$802,2,0)),"No")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VLOOKUP(M9613,People!$A$2:$B$5,2,0)</f>
        <v>Cassandra Brandow</v>
      </c>
      <c r="W9613" s="3" t="str">
        <f>IFERROR((VLOOKUP(B9613,Returns!$A$3:$B$802,2,0)),"No")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VLOOKUP(M9614,People!$A$2:$B$5,2,0)</f>
        <v>Anna Andreadi</v>
      </c>
      <c r="W9614" s="3" t="str">
        <f>IFERROR((VLOOKUP(B9614,Returns!$A$3:$B$802,2,0)),"No")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VLOOKUP(M9615,People!$A$2:$B$5,2,0)</f>
        <v>Anna Andreadi</v>
      </c>
      <c r="W9615" s="3" t="str">
        <f>IFERROR((VLOOKUP(B9615,Returns!$A$3:$B$802,2,0)),"No")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VLOOKUP(M9616,People!$A$2:$B$5,2,0)</f>
        <v>Anna Andreadi</v>
      </c>
      <c r="W9616" s="3" t="str">
        <f>IFERROR((VLOOKUP(B9616,Returns!$A$3:$B$802,2,0)),"No")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VLOOKUP(M9617,People!$A$2:$B$5,2,0)</f>
        <v>Anna Andreadi</v>
      </c>
      <c r="W9617" s="3" t="str">
        <f>IFERROR((VLOOKUP(B9617,Returns!$A$3:$B$802,2,0)),"No")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VLOOKUP(M9618,People!$A$2:$B$5,2,0)</f>
        <v>Anna Andreadi</v>
      </c>
      <c r="W9618" s="3" t="str">
        <f>IFERROR((VLOOKUP(B9618,Returns!$A$3:$B$802,2,0)),"No")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VLOOKUP(M9619,People!$A$2:$B$5,2,0)</f>
        <v>Chuck Magee</v>
      </c>
      <c r="W9619" s="3" t="str">
        <f>IFERROR((VLOOKUP(B9619,Returns!$A$3:$B$802,2,0)),"No")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VLOOKUP(M9620,People!$A$2:$B$5,2,0)</f>
        <v>Chuck Magee</v>
      </c>
      <c r="W9620" s="3" t="str">
        <f>IFERROR((VLOOKUP(B9620,Returns!$A$3:$B$802,2,0)),"No")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VLOOKUP(M9621,People!$A$2:$B$5,2,0)</f>
        <v>Chuck Magee</v>
      </c>
      <c r="W9621" s="3" t="str">
        <f>IFERROR((VLOOKUP(B9621,Returns!$A$3:$B$802,2,0)),"No")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VLOOKUP(M9622,People!$A$2:$B$5,2,0)</f>
        <v>Chuck Magee</v>
      </c>
      <c r="W9622" s="3" t="str">
        <f>IFERROR((VLOOKUP(B9622,Returns!$A$3:$B$802,2,0)),"No")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VLOOKUP(M9623,People!$A$2:$B$5,2,0)</f>
        <v>Chuck Magee</v>
      </c>
      <c r="W9623" s="3" t="str">
        <f>IFERROR((VLOOKUP(B9623,Returns!$A$3:$B$802,2,0)),"No")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VLOOKUP(M9624,People!$A$2:$B$5,2,0)</f>
        <v>Chuck Magee</v>
      </c>
      <c r="W9624" s="3" t="str">
        <f>IFERROR((VLOOKUP(B9624,Returns!$A$3:$B$802,2,0)),"No")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VLOOKUP(M9625,People!$A$2:$B$5,2,0)</f>
        <v>Kelly Williams</v>
      </c>
      <c r="W9625" s="3" t="str">
        <f>IFERROR((VLOOKUP(B9625,Returns!$A$3:$B$802,2,0)),"No")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VLOOKUP(M9626,People!$A$2:$B$5,2,0)</f>
        <v>Kelly Williams</v>
      </c>
      <c r="W9626" s="3" t="str">
        <f>IFERROR((VLOOKUP(B9626,Returns!$A$3:$B$802,2,0)),"No")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VLOOKUP(M9627,People!$A$2:$B$5,2,0)</f>
        <v>Kelly Williams</v>
      </c>
      <c r="W9627" s="3" t="str">
        <f>IFERROR((VLOOKUP(B9627,Returns!$A$3:$B$802,2,0)),"No")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VLOOKUP(M9628,People!$A$2:$B$5,2,0)</f>
        <v>Kelly Williams</v>
      </c>
      <c r="W9628" s="3" t="str">
        <f>IFERROR((VLOOKUP(B9628,Returns!$A$3:$B$802,2,0)),"No")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VLOOKUP(M9629,People!$A$2:$B$5,2,0)</f>
        <v>Kelly Williams</v>
      </c>
      <c r="W9629" s="3" t="str">
        <f>IFERROR((VLOOKUP(B9629,Returns!$A$3:$B$802,2,0)),"No")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VLOOKUP(M9630,People!$A$2:$B$5,2,0)</f>
        <v>Chuck Magee</v>
      </c>
      <c r="W9630" s="3" t="str">
        <f>IFERROR((VLOOKUP(B9630,Returns!$A$3:$B$802,2,0)),"No")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VLOOKUP(M9631,People!$A$2:$B$5,2,0)</f>
        <v>Chuck Magee</v>
      </c>
      <c r="W9631" s="3" t="str">
        <f>IFERROR((VLOOKUP(B9631,Returns!$A$3:$B$802,2,0)),"No")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VLOOKUP(M9632,People!$A$2:$B$5,2,0)</f>
        <v>Chuck Magee</v>
      </c>
      <c r="W9632" s="3" t="str">
        <f>IFERROR((VLOOKUP(B9632,Returns!$A$3:$B$802,2,0)),"No")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VLOOKUP(M9633,People!$A$2:$B$5,2,0)</f>
        <v>Chuck Magee</v>
      </c>
      <c r="W9633" s="3" t="str">
        <f>IFERROR((VLOOKUP(B9633,Returns!$A$3:$B$802,2,0)),"No")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VLOOKUP(M9634,People!$A$2:$B$5,2,0)</f>
        <v>Kelly Williams</v>
      </c>
      <c r="W9634" s="3" t="str">
        <f>IFERROR((VLOOKUP(B9634,Returns!$A$3:$B$802,2,0)),"No")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VLOOKUP(M9635,People!$A$2:$B$5,2,0)</f>
        <v>Chuck Magee</v>
      </c>
      <c r="W9635" s="3" t="str">
        <f>IFERROR((VLOOKUP(B9635,Returns!$A$3:$B$802,2,0)),"No")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VLOOKUP(M9636,People!$A$2:$B$5,2,0)</f>
        <v>Chuck Magee</v>
      </c>
      <c r="W9636" s="3" t="str">
        <f>IFERROR((VLOOKUP(B9636,Returns!$A$3:$B$802,2,0)),"No")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VLOOKUP(M9637,People!$A$2:$B$5,2,0)</f>
        <v>Chuck Magee</v>
      </c>
      <c r="W9637" s="3" t="str">
        <f>IFERROR((VLOOKUP(B9637,Returns!$A$3:$B$802,2,0)),"No")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VLOOKUP(M9638,People!$A$2:$B$5,2,0)</f>
        <v>Anna Andreadi</v>
      </c>
      <c r="W9638" s="3" t="str">
        <f>IFERROR((VLOOKUP(B9638,Returns!$A$3:$B$802,2,0)),"No")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VLOOKUP(M9639,People!$A$2:$B$5,2,0)</f>
        <v>Anna Andreadi</v>
      </c>
      <c r="W9639" s="3" t="str">
        <f>IFERROR((VLOOKUP(B9639,Returns!$A$3:$B$802,2,0)),"No")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VLOOKUP(M9640,People!$A$2:$B$5,2,0)</f>
        <v>Anna Andreadi</v>
      </c>
      <c r="W9640" s="3" t="str">
        <f>IFERROR((VLOOKUP(B9640,Returns!$A$3:$B$802,2,0)),"No")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VLOOKUP(M9641,People!$A$2:$B$5,2,0)</f>
        <v>Cassandra Brandow</v>
      </c>
      <c r="W9641" s="3" t="str">
        <f>IFERROR((VLOOKUP(B9641,Returns!$A$3:$B$802,2,0)),"No")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VLOOKUP(M9642,People!$A$2:$B$5,2,0)</f>
        <v>Anna Andreadi</v>
      </c>
      <c r="W9642" s="3" t="str">
        <f>IFERROR((VLOOKUP(B9642,Returns!$A$3:$B$802,2,0)),"No")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VLOOKUP(M9643,People!$A$2:$B$5,2,0)</f>
        <v>Anna Andreadi</v>
      </c>
      <c r="W9643" s="3" t="str">
        <f>IFERROR((VLOOKUP(B9643,Returns!$A$3:$B$802,2,0)),"No")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VLOOKUP(M9644,People!$A$2:$B$5,2,0)</f>
        <v>Anna Andreadi</v>
      </c>
      <c r="W9644" s="3" t="str">
        <f>IFERROR((VLOOKUP(B9644,Returns!$A$3:$B$802,2,0)),"No")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VLOOKUP(M9645,People!$A$2:$B$5,2,0)</f>
        <v>Anna Andreadi</v>
      </c>
      <c r="W9645" s="3" t="str">
        <f>IFERROR((VLOOKUP(B9645,Returns!$A$3:$B$802,2,0)),"No")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VLOOKUP(M9646,People!$A$2:$B$5,2,0)</f>
        <v>Anna Andreadi</v>
      </c>
      <c r="W9646" s="3" t="str">
        <f>IFERROR((VLOOKUP(B9646,Returns!$A$3:$B$802,2,0)),"No")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VLOOKUP(M9647,People!$A$2:$B$5,2,0)</f>
        <v>Anna Andreadi</v>
      </c>
      <c r="W9647" s="3" t="str">
        <f>IFERROR((VLOOKUP(B9647,Returns!$A$3:$B$802,2,0)),"No")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VLOOKUP(M9648,People!$A$2:$B$5,2,0)</f>
        <v>Anna Andreadi</v>
      </c>
      <c r="W9648" s="3" t="str">
        <f>IFERROR((VLOOKUP(B9648,Returns!$A$3:$B$802,2,0)),"No")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VLOOKUP(M9649,People!$A$2:$B$5,2,0)</f>
        <v>Kelly Williams</v>
      </c>
      <c r="W9649" s="3" t="str">
        <f>IFERROR((VLOOKUP(B9649,Returns!$A$3:$B$802,2,0)),"No")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VLOOKUP(M9650,People!$A$2:$B$5,2,0)</f>
        <v>Kelly Williams</v>
      </c>
      <c r="W9650" s="3" t="str">
        <f>IFERROR((VLOOKUP(B9650,Returns!$A$3:$B$802,2,0)),"No")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VLOOKUP(M9651,People!$A$2:$B$5,2,0)</f>
        <v>Anna Andreadi</v>
      </c>
      <c r="W9651" s="3" t="str">
        <f>IFERROR((VLOOKUP(B9651,Returns!$A$3:$B$802,2,0)),"No")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VLOOKUP(M9652,People!$A$2:$B$5,2,0)</f>
        <v>Anna Andreadi</v>
      </c>
      <c r="W9652" s="3" t="str">
        <f>IFERROR((VLOOKUP(B9652,Returns!$A$3:$B$802,2,0)),"No")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VLOOKUP(M9653,People!$A$2:$B$5,2,0)</f>
        <v>Anna Andreadi</v>
      </c>
      <c r="W9653" s="3" t="str">
        <f>IFERROR((VLOOKUP(B9653,Returns!$A$3:$B$802,2,0)),"No")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VLOOKUP(M9654,People!$A$2:$B$5,2,0)</f>
        <v>Anna Andreadi</v>
      </c>
      <c r="W9654" s="3" t="str">
        <f>IFERROR((VLOOKUP(B9654,Returns!$A$3:$B$802,2,0)),"No")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VLOOKUP(M9655,People!$A$2:$B$5,2,0)</f>
        <v>Anna Andreadi</v>
      </c>
      <c r="W9655" s="3" t="str">
        <f>IFERROR((VLOOKUP(B9655,Returns!$A$3:$B$802,2,0)),"No")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VLOOKUP(M9656,People!$A$2:$B$5,2,0)</f>
        <v>Anna Andreadi</v>
      </c>
      <c r="W9656" s="3" t="str">
        <f>IFERROR((VLOOKUP(B9656,Returns!$A$3:$B$802,2,0)),"No")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VLOOKUP(M9657,People!$A$2:$B$5,2,0)</f>
        <v>Chuck Magee</v>
      </c>
      <c r="W9657" s="3" t="str">
        <f>IFERROR((VLOOKUP(B9657,Returns!$A$3:$B$802,2,0)),"No")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VLOOKUP(M9658,People!$A$2:$B$5,2,0)</f>
        <v>Chuck Magee</v>
      </c>
      <c r="W9658" s="3" t="str">
        <f>IFERROR((VLOOKUP(B9658,Returns!$A$3:$B$802,2,0)),"No")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VLOOKUP(M9659,People!$A$2:$B$5,2,0)</f>
        <v>Chuck Magee</v>
      </c>
      <c r="W9659" s="3" t="str">
        <f>IFERROR((VLOOKUP(B9659,Returns!$A$3:$B$802,2,0)),"No")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VLOOKUP(M9660,People!$A$2:$B$5,2,0)</f>
        <v>Chuck Magee</v>
      </c>
      <c r="W9660" s="3" t="str">
        <f>IFERROR((VLOOKUP(B9660,Returns!$A$3:$B$802,2,0)),"No")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VLOOKUP(M9661,People!$A$2:$B$5,2,0)</f>
        <v>Anna Andreadi</v>
      </c>
      <c r="W9661" s="3" t="str">
        <f>IFERROR((VLOOKUP(B9661,Returns!$A$3:$B$802,2,0)),"No")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VLOOKUP(M9662,People!$A$2:$B$5,2,0)</f>
        <v>Anna Andreadi</v>
      </c>
      <c r="W9662" s="3" t="str">
        <f>IFERROR((VLOOKUP(B9662,Returns!$A$3:$B$802,2,0)),"No")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VLOOKUP(M9663,People!$A$2:$B$5,2,0)</f>
        <v>Anna Andreadi</v>
      </c>
      <c r="W9663" s="3" t="str">
        <f>IFERROR((VLOOKUP(B9663,Returns!$A$3:$B$802,2,0)),"No")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VLOOKUP(M9664,People!$A$2:$B$5,2,0)</f>
        <v>Anna Andreadi</v>
      </c>
      <c r="W9664" s="3" t="str">
        <f>IFERROR((VLOOKUP(B9664,Returns!$A$3:$B$802,2,0)),"No")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VLOOKUP(M9665,People!$A$2:$B$5,2,0)</f>
        <v>Anna Andreadi</v>
      </c>
      <c r="W9665" s="3" t="str">
        <f>IFERROR((VLOOKUP(B9665,Returns!$A$3:$B$802,2,0)),"No")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VLOOKUP(M9666,People!$A$2:$B$5,2,0)</f>
        <v>Anna Andreadi</v>
      </c>
      <c r="W9666" s="3" t="str">
        <f>IFERROR((VLOOKUP(B9666,Returns!$A$3:$B$802,2,0)),"No")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VLOOKUP(M9667,People!$A$2:$B$5,2,0)</f>
        <v>Anna Andreadi</v>
      </c>
      <c r="W9667" s="3" t="str">
        <f>IFERROR((VLOOKUP(B9667,Returns!$A$3:$B$802,2,0)),"No")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VLOOKUP(M9668,People!$A$2:$B$5,2,0)</f>
        <v>Anna Andreadi</v>
      </c>
      <c r="W9668" s="3" t="str">
        <f>IFERROR((VLOOKUP(B9668,Returns!$A$3:$B$802,2,0)),"No")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VLOOKUP(M9669,People!$A$2:$B$5,2,0)</f>
        <v>Anna Andreadi</v>
      </c>
      <c r="W9669" s="3" t="str">
        <f>IFERROR((VLOOKUP(B9669,Returns!$A$3:$B$802,2,0)),"No")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VLOOKUP(M9670,People!$A$2:$B$5,2,0)</f>
        <v>Anna Andreadi</v>
      </c>
      <c r="W9670" s="3" t="str">
        <f>IFERROR((VLOOKUP(B9670,Returns!$A$3:$B$802,2,0)),"No")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VLOOKUP(M9671,People!$A$2:$B$5,2,0)</f>
        <v>Cassandra Brandow</v>
      </c>
      <c r="W9671" s="3" t="str">
        <f>IFERROR((VLOOKUP(B9671,Returns!$A$3:$B$802,2,0)),"No")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VLOOKUP(M9672,People!$A$2:$B$5,2,0)</f>
        <v>Cassandra Brandow</v>
      </c>
      <c r="W9672" s="3" t="str">
        <f>IFERROR((VLOOKUP(B9672,Returns!$A$3:$B$802,2,0)),"No")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VLOOKUP(M9673,People!$A$2:$B$5,2,0)</f>
        <v>Anna Andreadi</v>
      </c>
      <c r="W9673" s="3" t="str">
        <f>IFERROR((VLOOKUP(B9673,Returns!$A$3:$B$802,2,0)),"No")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VLOOKUP(M9674,People!$A$2:$B$5,2,0)</f>
        <v>Chuck Magee</v>
      </c>
      <c r="W9674" s="3" t="str">
        <f>IFERROR((VLOOKUP(B9674,Returns!$A$3:$B$802,2,0)),"No")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VLOOKUP(M9675,People!$A$2:$B$5,2,0)</f>
        <v>Chuck Magee</v>
      </c>
      <c r="W9675" s="3" t="str">
        <f>IFERROR((VLOOKUP(B9675,Returns!$A$3:$B$802,2,0)),"No")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VLOOKUP(M9676,People!$A$2:$B$5,2,0)</f>
        <v>Kelly Williams</v>
      </c>
      <c r="W9676" s="3" t="str">
        <f>IFERROR((VLOOKUP(B9676,Returns!$A$3:$B$802,2,0)),"No")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VLOOKUP(M9677,People!$A$2:$B$5,2,0)</f>
        <v>Anna Andreadi</v>
      </c>
      <c r="W9677" s="3" t="str">
        <f>IFERROR((VLOOKUP(B9677,Returns!$A$3:$B$802,2,0)),"No")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VLOOKUP(M9678,People!$A$2:$B$5,2,0)</f>
        <v>Kelly Williams</v>
      </c>
      <c r="W9678" s="3" t="str">
        <f>IFERROR((VLOOKUP(B9678,Returns!$A$3:$B$802,2,0)),"No")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VLOOKUP(M9679,People!$A$2:$B$5,2,0)</f>
        <v>Chuck Magee</v>
      </c>
      <c r="W9679" s="3" t="str">
        <f>IFERROR((VLOOKUP(B9679,Returns!$A$3:$B$802,2,0)),"No")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VLOOKUP(M9680,People!$A$2:$B$5,2,0)</f>
        <v>Chuck Magee</v>
      </c>
      <c r="W9680" s="3" t="str">
        <f>IFERROR((VLOOKUP(B9680,Returns!$A$3:$B$802,2,0)),"No")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VLOOKUP(M9681,People!$A$2:$B$5,2,0)</f>
        <v>Anna Andreadi</v>
      </c>
      <c r="W9681" s="3" t="str">
        <f>IFERROR((VLOOKUP(B9681,Returns!$A$3:$B$802,2,0)),"No")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VLOOKUP(M9682,People!$A$2:$B$5,2,0)</f>
        <v>Anna Andreadi</v>
      </c>
      <c r="W9682" s="3" t="str">
        <f>IFERROR((VLOOKUP(B9682,Returns!$A$3:$B$802,2,0)),"No")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VLOOKUP(M9683,People!$A$2:$B$5,2,0)</f>
        <v>Anna Andreadi</v>
      </c>
      <c r="W9683" s="3" t="str">
        <f>IFERROR((VLOOKUP(B9683,Returns!$A$3:$B$802,2,0)),"No")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VLOOKUP(M9684,People!$A$2:$B$5,2,0)</f>
        <v>Anna Andreadi</v>
      </c>
      <c r="W9684" s="3" t="str">
        <f>IFERROR((VLOOKUP(B9684,Returns!$A$3:$B$802,2,0)),"No")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VLOOKUP(M9685,People!$A$2:$B$5,2,0)</f>
        <v>Anna Andreadi</v>
      </c>
      <c r="W9685" s="3" t="str">
        <f>IFERROR((VLOOKUP(B9685,Returns!$A$3:$B$802,2,0)),"No")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VLOOKUP(M9686,People!$A$2:$B$5,2,0)</f>
        <v>Anna Andreadi</v>
      </c>
      <c r="W9686" s="3" t="str">
        <f>IFERROR((VLOOKUP(B9686,Returns!$A$3:$B$802,2,0)),"No")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VLOOKUP(M9687,People!$A$2:$B$5,2,0)</f>
        <v>Anna Andreadi</v>
      </c>
      <c r="W9687" s="3" t="str">
        <f>IFERROR((VLOOKUP(B9687,Returns!$A$3:$B$802,2,0)),"No")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VLOOKUP(M9688,People!$A$2:$B$5,2,0)</f>
        <v>Anna Andreadi</v>
      </c>
      <c r="W9688" s="3" t="str">
        <f>IFERROR((VLOOKUP(B9688,Returns!$A$3:$B$802,2,0)),"No")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VLOOKUP(M9689,People!$A$2:$B$5,2,0)</f>
        <v>Kelly Williams</v>
      </c>
      <c r="W9689" s="3" t="str">
        <f>IFERROR((VLOOKUP(B9689,Returns!$A$3:$B$802,2,0)),"No")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VLOOKUP(M9690,People!$A$2:$B$5,2,0)</f>
        <v>Cassandra Brandow</v>
      </c>
      <c r="W9690" s="3" t="str">
        <f>IFERROR((VLOOKUP(B9690,Returns!$A$3:$B$802,2,0)),"No")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VLOOKUP(M9691,People!$A$2:$B$5,2,0)</f>
        <v>Cassandra Brandow</v>
      </c>
      <c r="W9691" s="3" t="str">
        <f>IFERROR((VLOOKUP(B9691,Returns!$A$3:$B$802,2,0)),"No")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VLOOKUP(M9692,People!$A$2:$B$5,2,0)</f>
        <v>Chuck Magee</v>
      </c>
      <c r="W9692" s="3" t="str">
        <f>IFERROR((VLOOKUP(B9692,Returns!$A$3:$B$802,2,0)),"No")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VLOOKUP(M9693,People!$A$2:$B$5,2,0)</f>
        <v>Kelly Williams</v>
      </c>
      <c r="W9693" s="3" t="str">
        <f>IFERROR((VLOOKUP(B9693,Returns!$A$3:$B$802,2,0)),"No")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VLOOKUP(M9694,People!$A$2:$B$5,2,0)</f>
        <v>Chuck Magee</v>
      </c>
      <c r="W9694" s="3" t="str">
        <f>IFERROR((VLOOKUP(B9694,Returns!$A$3:$B$802,2,0)),"No")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VLOOKUP(M9695,People!$A$2:$B$5,2,0)</f>
        <v>Anna Andreadi</v>
      </c>
      <c r="W9695" s="3" t="str">
        <f>IFERROR((VLOOKUP(B9695,Returns!$A$3:$B$802,2,0)),"No")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VLOOKUP(M9696,People!$A$2:$B$5,2,0)</f>
        <v>Anna Andreadi</v>
      </c>
      <c r="W9696" s="3" t="str">
        <f>IFERROR((VLOOKUP(B9696,Returns!$A$3:$B$802,2,0)),"No")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VLOOKUP(M9697,People!$A$2:$B$5,2,0)</f>
        <v>Chuck Magee</v>
      </c>
      <c r="W9697" s="3" t="str">
        <f>IFERROR((VLOOKUP(B9697,Returns!$A$3:$B$802,2,0)),"No")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VLOOKUP(M9698,People!$A$2:$B$5,2,0)</f>
        <v>Kelly Williams</v>
      </c>
      <c r="W9698" s="3" t="str">
        <f>IFERROR((VLOOKUP(B9698,Returns!$A$3:$B$802,2,0)),"No")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VLOOKUP(M9699,People!$A$2:$B$5,2,0)</f>
        <v>Chuck Magee</v>
      </c>
      <c r="W9699" s="3" t="str">
        <f>IFERROR((VLOOKUP(B9699,Returns!$A$3:$B$802,2,0)),"No")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VLOOKUP(M9700,People!$A$2:$B$5,2,0)</f>
        <v>Anna Andreadi</v>
      </c>
      <c r="W9700" s="3" t="str">
        <f>IFERROR((VLOOKUP(B9700,Returns!$A$3:$B$802,2,0)),"No")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VLOOKUP(M9701,People!$A$2:$B$5,2,0)</f>
        <v>Anna Andreadi</v>
      </c>
      <c r="W9701" s="3" t="str">
        <f>IFERROR((VLOOKUP(B9701,Returns!$A$3:$B$802,2,0)),"No")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VLOOKUP(M9702,People!$A$2:$B$5,2,0)</f>
        <v>Anna Andreadi</v>
      </c>
      <c r="W9702" s="3" t="str">
        <f>IFERROR((VLOOKUP(B9702,Returns!$A$3:$B$802,2,0)),"No")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VLOOKUP(M9703,People!$A$2:$B$5,2,0)</f>
        <v>Anna Andreadi</v>
      </c>
      <c r="W9703" s="3" t="str">
        <f>IFERROR((VLOOKUP(B9703,Returns!$A$3:$B$802,2,0)),"No")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VLOOKUP(M9704,People!$A$2:$B$5,2,0)</f>
        <v>Chuck Magee</v>
      </c>
      <c r="W9704" s="3" t="str">
        <f>IFERROR((VLOOKUP(B9704,Returns!$A$3:$B$802,2,0)),"No")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VLOOKUP(M9705,People!$A$2:$B$5,2,0)</f>
        <v>Chuck Magee</v>
      </c>
      <c r="W9705" s="3" t="str">
        <f>IFERROR((VLOOKUP(B9705,Returns!$A$3:$B$802,2,0)),"No")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VLOOKUP(M9706,People!$A$2:$B$5,2,0)</f>
        <v>Chuck Magee</v>
      </c>
      <c r="W9706" s="3" t="str">
        <f>IFERROR((VLOOKUP(B9706,Returns!$A$3:$B$802,2,0)),"No")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VLOOKUP(M9707,People!$A$2:$B$5,2,0)</f>
        <v>Anna Andreadi</v>
      </c>
      <c r="W9707" s="3" t="str">
        <f>IFERROR((VLOOKUP(B9707,Returns!$A$3:$B$802,2,0)),"No")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VLOOKUP(M9708,People!$A$2:$B$5,2,0)</f>
        <v>Anna Andreadi</v>
      </c>
      <c r="W9708" s="3" t="str">
        <f>IFERROR((VLOOKUP(B9708,Returns!$A$3:$B$802,2,0)),"No")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VLOOKUP(M9709,People!$A$2:$B$5,2,0)</f>
        <v>Anna Andreadi</v>
      </c>
      <c r="W9709" s="3" t="str">
        <f>IFERROR((VLOOKUP(B9709,Returns!$A$3:$B$802,2,0)),"No")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VLOOKUP(M9710,People!$A$2:$B$5,2,0)</f>
        <v>Anna Andreadi</v>
      </c>
      <c r="W9710" s="3" t="str">
        <f>IFERROR((VLOOKUP(B9710,Returns!$A$3:$B$802,2,0)),"No")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VLOOKUP(M9711,People!$A$2:$B$5,2,0)</f>
        <v>Anna Andreadi</v>
      </c>
      <c r="W9711" s="3" t="str">
        <f>IFERROR((VLOOKUP(B9711,Returns!$A$3:$B$802,2,0)),"No")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VLOOKUP(M9712,People!$A$2:$B$5,2,0)</f>
        <v>Chuck Magee</v>
      </c>
      <c r="W9712" s="3" t="str">
        <f>IFERROR((VLOOKUP(B9712,Returns!$A$3:$B$802,2,0)),"No")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VLOOKUP(M9713,People!$A$2:$B$5,2,0)</f>
        <v>Chuck Magee</v>
      </c>
      <c r="W9713" s="3" t="str">
        <f>IFERROR((VLOOKUP(B9713,Returns!$A$3:$B$802,2,0)),"No")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VLOOKUP(M9714,People!$A$2:$B$5,2,0)</f>
        <v>Chuck Magee</v>
      </c>
      <c r="W9714" s="3" t="str">
        <f>IFERROR((VLOOKUP(B9714,Returns!$A$3:$B$802,2,0)),"No")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VLOOKUP(M9715,People!$A$2:$B$5,2,0)</f>
        <v>Chuck Magee</v>
      </c>
      <c r="W9715" s="3" t="str">
        <f>IFERROR((VLOOKUP(B9715,Returns!$A$3:$B$802,2,0)),"No")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VLOOKUP(M9716,People!$A$2:$B$5,2,0)</f>
        <v>Chuck Magee</v>
      </c>
      <c r="W9716" s="3" t="str">
        <f>IFERROR((VLOOKUP(B9716,Returns!$A$3:$B$802,2,0)),"No")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VLOOKUP(M9717,People!$A$2:$B$5,2,0)</f>
        <v>Anna Andreadi</v>
      </c>
      <c r="W9717" s="3" t="str">
        <f>IFERROR((VLOOKUP(B9717,Returns!$A$3:$B$802,2,0)),"No")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VLOOKUP(M9718,People!$A$2:$B$5,2,0)</f>
        <v>Chuck Magee</v>
      </c>
      <c r="W9718" s="3" t="str">
        <f>IFERROR((VLOOKUP(B9718,Returns!$A$3:$B$802,2,0)),"No")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VLOOKUP(M9719,People!$A$2:$B$5,2,0)</f>
        <v>Kelly Williams</v>
      </c>
      <c r="W9719" s="3" t="str">
        <f>IFERROR((VLOOKUP(B9719,Returns!$A$3:$B$802,2,0)),"No")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VLOOKUP(M9720,People!$A$2:$B$5,2,0)</f>
        <v>Kelly Williams</v>
      </c>
      <c r="W9720" s="3" t="str">
        <f>IFERROR((VLOOKUP(B9720,Returns!$A$3:$B$802,2,0)),"No")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VLOOKUP(M9721,People!$A$2:$B$5,2,0)</f>
        <v>Chuck Magee</v>
      </c>
      <c r="W9721" s="3" t="str">
        <f>IFERROR((VLOOKUP(B9721,Returns!$A$3:$B$802,2,0)),"No")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VLOOKUP(M9722,People!$A$2:$B$5,2,0)</f>
        <v>Kelly Williams</v>
      </c>
      <c r="W9722" s="3" t="str">
        <f>IFERROR((VLOOKUP(B9722,Returns!$A$3:$B$802,2,0)),"No")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VLOOKUP(M9723,People!$A$2:$B$5,2,0)</f>
        <v>Chuck Magee</v>
      </c>
      <c r="W9723" s="3" t="str">
        <f>IFERROR((VLOOKUP(B9723,Returns!$A$3:$B$802,2,0)),"No")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VLOOKUP(M9724,People!$A$2:$B$5,2,0)</f>
        <v>Chuck Magee</v>
      </c>
      <c r="W9724" s="3" t="str">
        <f>IFERROR((VLOOKUP(B9724,Returns!$A$3:$B$802,2,0)),"No")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VLOOKUP(M9725,People!$A$2:$B$5,2,0)</f>
        <v>Chuck Magee</v>
      </c>
      <c r="W9725" s="3" t="str">
        <f>IFERROR((VLOOKUP(B9725,Returns!$A$3:$B$802,2,0)),"No")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VLOOKUP(M9726,People!$A$2:$B$5,2,0)</f>
        <v>Kelly Williams</v>
      </c>
      <c r="W9726" s="3" t="str">
        <f>IFERROR((VLOOKUP(B9726,Returns!$A$3:$B$802,2,0)),"No")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VLOOKUP(M9727,People!$A$2:$B$5,2,0)</f>
        <v>Anna Andreadi</v>
      </c>
      <c r="W9727" s="3" t="str">
        <f>IFERROR((VLOOKUP(B9727,Returns!$A$3:$B$802,2,0)),"No")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VLOOKUP(M9728,People!$A$2:$B$5,2,0)</f>
        <v>Chuck Magee</v>
      </c>
      <c r="W9728" s="3" t="str">
        <f>IFERROR((VLOOKUP(B9728,Returns!$A$3:$B$802,2,0)),"No")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VLOOKUP(M9729,People!$A$2:$B$5,2,0)</f>
        <v>Chuck Magee</v>
      </c>
      <c r="W9729" s="3" t="str">
        <f>IFERROR((VLOOKUP(B9729,Returns!$A$3:$B$802,2,0)),"No")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VLOOKUP(M9730,People!$A$2:$B$5,2,0)</f>
        <v>Chuck Magee</v>
      </c>
      <c r="W9730" s="3" t="str">
        <f>IFERROR((VLOOKUP(B9730,Returns!$A$3:$B$802,2,0)),"No")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VLOOKUP(M9731,People!$A$2:$B$5,2,0)</f>
        <v>Anna Andreadi</v>
      </c>
      <c r="W9731" s="3" t="str">
        <f>IFERROR((VLOOKUP(B9731,Returns!$A$3:$B$802,2,0)),"No")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VLOOKUP(M9732,People!$A$2:$B$5,2,0)</f>
        <v>Anna Andreadi</v>
      </c>
      <c r="W9732" s="3" t="str">
        <f>IFERROR((VLOOKUP(B9732,Returns!$A$3:$B$802,2,0)),"No")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VLOOKUP(M9733,People!$A$2:$B$5,2,0)</f>
        <v>Anna Andreadi</v>
      </c>
      <c r="W9733" s="3" t="str">
        <f>IFERROR((VLOOKUP(B9733,Returns!$A$3:$B$802,2,0)),"No")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VLOOKUP(M9734,People!$A$2:$B$5,2,0)</f>
        <v>Cassandra Brandow</v>
      </c>
      <c r="W9734" s="3" t="str">
        <f>IFERROR((VLOOKUP(B9734,Returns!$A$3:$B$802,2,0)),"No")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VLOOKUP(M9735,People!$A$2:$B$5,2,0)</f>
        <v>Cassandra Brandow</v>
      </c>
      <c r="W9735" s="3" t="str">
        <f>IFERROR((VLOOKUP(B9735,Returns!$A$3:$B$802,2,0)),"No")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VLOOKUP(M9736,People!$A$2:$B$5,2,0)</f>
        <v>Cassandra Brandow</v>
      </c>
      <c r="W9736" s="3" t="str">
        <f>IFERROR((VLOOKUP(B9736,Returns!$A$3:$B$802,2,0)),"No")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VLOOKUP(M9737,People!$A$2:$B$5,2,0)</f>
        <v>Chuck Magee</v>
      </c>
      <c r="W9737" s="3" t="str">
        <f>IFERROR((VLOOKUP(B9737,Returns!$A$3:$B$802,2,0)),"No")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VLOOKUP(M9738,People!$A$2:$B$5,2,0)</f>
        <v>Kelly Williams</v>
      </c>
      <c r="W9738" s="3" t="str">
        <f>IFERROR((VLOOKUP(B9738,Returns!$A$3:$B$802,2,0)),"No")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VLOOKUP(M9739,People!$A$2:$B$5,2,0)</f>
        <v>Anna Andreadi</v>
      </c>
      <c r="W9739" s="3" t="str">
        <f>IFERROR((VLOOKUP(B9739,Returns!$A$3:$B$802,2,0)),"No")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VLOOKUP(M9740,People!$A$2:$B$5,2,0)</f>
        <v>Anna Andreadi</v>
      </c>
      <c r="W9740" s="3" t="str">
        <f>IFERROR((VLOOKUP(B9740,Returns!$A$3:$B$802,2,0)),"No")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VLOOKUP(M9741,People!$A$2:$B$5,2,0)</f>
        <v>Anna Andreadi</v>
      </c>
      <c r="W9741" s="3" t="str">
        <f>IFERROR((VLOOKUP(B9741,Returns!$A$3:$B$802,2,0)),"No")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VLOOKUP(M9742,People!$A$2:$B$5,2,0)</f>
        <v>Anna Andreadi</v>
      </c>
      <c r="W9742" s="3" t="str">
        <f>IFERROR((VLOOKUP(B9742,Returns!$A$3:$B$802,2,0)),"No")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VLOOKUP(M9743,People!$A$2:$B$5,2,0)</f>
        <v>Chuck Magee</v>
      </c>
      <c r="W9743" s="3" t="str">
        <f>IFERROR((VLOOKUP(B9743,Returns!$A$3:$B$802,2,0)),"No")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VLOOKUP(M9744,People!$A$2:$B$5,2,0)</f>
        <v>Anna Andreadi</v>
      </c>
      <c r="W9744" s="3" t="str">
        <f>IFERROR((VLOOKUP(B9744,Returns!$A$3:$B$802,2,0)),"No")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VLOOKUP(M9745,People!$A$2:$B$5,2,0)</f>
        <v>Chuck Magee</v>
      </c>
      <c r="W9745" s="3" t="str">
        <f>IFERROR((VLOOKUP(B9745,Returns!$A$3:$B$802,2,0)),"No")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VLOOKUP(M9746,People!$A$2:$B$5,2,0)</f>
        <v>Kelly Williams</v>
      </c>
      <c r="W9746" s="3" t="str">
        <f>IFERROR((VLOOKUP(B9746,Returns!$A$3:$B$802,2,0)),"No")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VLOOKUP(M9747,People!$A$2:$B$5,2,0)</f>
        <v>Anna Andreadi</v>
      </c>
      <c r="W9747" s="3" t="str">
        <f>IFERROR((VLOOKUP(B9747,Returns!$A$3:$B$802,2,0)),"No")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VLOOKUP(M9748,People!$A$2:$B$5,2,0)</f>
        <v>Anna Andreadi</v>
      </c>
      <c r="W9748" s="3" t="str">
        <f>IFERROR((VLOOKUP(B9748,Returns!$A$3:$B$802,2,0)),"No")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VLOOKUP(M9749,People!$A$2:$B$5,2,0)</f>
        <v>Kelly Williams</v>
      </c>
      <c r="W9749" s="3" t="str">
        <f>IFERROR((VLOOKUP(B9749,Returns!$A$3:$B$802,2,0)),"No")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VLOOKUP(M9750,People!$A$2:$B$5,2,0)</f>
        <v>Kelly Williams</v>
      </c>
      <c r="W9750" s="3" t="str">
        <f>IFERROR((VLOOKUP(B9750,Returns!$A$3:$B$802,2,0)),"No")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VLOOKUP(M9751,People!$A$2:$B$5,2,0)</f>
        <v>Chuck Magee</v>
      </c>
      <c r="W9751" s="3" t="str">
        <f>IFERROR((VLOOKUP(B9751,Returns!$A$3:$B$802,2,0)),"No")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VLOOKUP(M9752,People!$A$2:$B$5,2,0)</f>
        <v>Kelly Williams</v>
      </c>
      <c r="W9752" s="3" t="str">
        <f>IFERROR((VLOOKUP(B9752,Returns!$A$3:$B$802,2,0)),"No")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VLOOKUP(M9753,People!$A$2:$B$5,2,0)</f>
        <v>Kelly Williams</v>
      </c>
      <c r="W9753" s="3" t="str">
        <f>IFERROR((VLOOKUP(B9753,Returns!$A$3:$B$802,2,0)),"No")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VLOOKUP(M9754,People!$A$2:$B$5,2,0)</f>
        <v>Anna Andreadi</v>
      </c>
      <c r="W9754" s="3" t="str">
        <f>IFERROR((VLOOKUP(B9754,Returns!$A$3:$B$802,2,0)),"No")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VLOOKUP(M9755,People!$A$2:$B$5,2,0)</f>
        <v>Cassandra Brandow</v>
      </c>
      <c r="W9755" s="3" t="str">
        <f>IFERROR((VLOOKUP(B9755,Returns!$A$3:$B$802,2,0)),"No")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VLOOKUP(M9756,People!$A$2:$B$5,2,0)</f>
        <v>Cassandra Brandow</v>
      </c>
      <c r="W9756" s="3" t="str">
        <f>IFERROR((VLOOKUP(B9756,Returns!$A$3:$B$802,2,0)),"No")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VLOOKUP(M9757,People!$A$2:$B$5,2,0)</f>
        <v>Cassandra Brandow</v>
      </c>
      <c r="W9757" s="3" t="str">
        <f>IFERROR((VLOOKUP(B9757,Returns!$A$3:$B$802,2,0)),"No")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VLOOKUP(M9758,People!$A$2:$B$5,2,0)</f>
        <v>Cassandra Brandow</v>
      </c>
      <c r="W9758" s="3" t="str">
        <f>IFERROR((VLOOKUP(B9758,Returns!$A$3:$B$802,2,0)),"No")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VLOOKUP(M9759,People!$A$2:$B$5,2,0)</f>
        <v>Cassandra Brandow</v>
      </c>
      <c r="W9759" s="3" t="str">
        <f>IFERROR((VLOOKUP(B9759,Returns!$A$3:$B$802,2,0)),"No")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VLOOKUP(M9760,People!$A$2:$B$5,2,0)</f>
        <v>Cassandra Brandow</v>
      </c>
      <c r="W9760" s="3" t="str">
        <f>IFERROR((VLOOKUP(B9760,Returns!$A$3:$B$802,2,0)),"No")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VLOOKUP(M9761,People!$A$2:$B$5,2,0)</f>
        <v>Anna Andreadi</v>
      </c>
      <c r="W9761" s="3" t="str">
        <f>IFERROR((VLOOKUP(B9761,Returns!$A$3:$B$802,2,0)),"No")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VLOOKUP(M9762,People!$A$2:$B$5,2,0)</f>
        <v>Cassandra Brandow</v>
      </c>
      <c r="W9762" s="3" t="str">
        <f>IFERROR((VLOOKUP(B9762,Returns!$A$3:$B$802,2,0)),"No")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VLOOKUP(M9763,People!$A$2:$B$5,2,0)</f>
        <v>Anna Andreadi</v>
      </c>
      <c r="W9763" s="3" t="str">
        <f>IFERROR((VLOOKUP(B9763,Returns!$A$3:$B$802,2,0)),"No")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VLOOKUP(M9764,People!$A$2:$B$5,2,0)</f>
        <v>Anna Andreadi</v>
      </c>
      <c r="W9764" s="3" t="str">
        <f>IFERROR((VLOOKUP(B9764,Returns!$A$3:$B$802,2,0)),"No")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VLOOKUP(M9765,People!$A$2:$B$5,2,0)</f>
        <v>Anna Andreadi</v>
      </c>
      <c r="W9765" s="3" t="str">
        <f>IFERROR((VLOOKUP(B9765,Returns!$A$3:$B$802,2,0)),"No")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VLOOKUP(M9766,People!$A$2:$B$5,2,0)</f>
        <v>Anna Andreadi</v>
      </c>
      <c r="W9766" s="3" t="str">
        <f>IFERROR((VLOOKUP(B9766,Returns!$A$3:$B$802,2,0)),"No")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VLOOKUP(M9767,People!$A$2:$B$5,2,0)</f>
        <v>Chuck Magee</v>
      </c>
      <c r="W9767" s="3" t="str">
        <f>IFERROR((VLOOKUP(B9767,Returns!$A$3:$B$802,2,0)),"No")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VLOOKUP(M9768,People!$A$2:$B$5,2,0)</f>
        <v>Chuck Magee</v>
      </c>
      <c r="W9768" s="3" t="str">
        <f>IFERROR((VLOOKUP(B9768,Returns!$A$3:$B$802,2,0)),"No")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VLOOKUP(M9769,People!$A$2:$B$5,2,0)</f>
        <v>Kelly Williams</v>
      </c>
      <c r="W9769" s="3" t="str">
        <f>IFERROR((VLOOKUP(B9769,Returns!$A$3:$B$802,2,0)),"No")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VLOOKUP(M9770,People!$A$2:$B$5,2,0)</f>
        <v>Anna Andreadi</v>
      </c>
      <c r="W9770" s="3" t="str">
        <f>IFERROR((VLOOKUP(B9770,Returns!$A$3:$B$802,2,0)),"No")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VLOOKUP(M9771,People!$A$2:$B$5,2,0)</f>
        <v>Cassandra Brandow</v>
      </c>
      <c r="W9771" s="3" t="str">
        <f>IFERROR((VLOOKUP(B9771,Returns!$A$3:$B$802,2,0)),"No")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VLOOKUP(M9772,People!$A$2:$B$5,2,0)</f>
        <v>Cassandra Brandow</v>
      </c>
      <c r="W9772" s="3" t="str">
        <f>IFERROR((VLOOKUP(B9772,Returns!$A$3:$B$802,2,0)),"No")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VLOOKUP(M9773,People!$A$2:$B$5,2,0)</f>
        <v>Cassandra Brandow</v>
      </c>
      <c r="W9773" s="3" t="str">
        <f>IFERROR((VLOOKUP(B9773,Returns!$A$3:$B$802,2,0)),"No")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VLOOKUP(M9774,People!$A$2:$B$5,2,0)</f>
        <v>Chuck Magee</v>
      </c>
      <c r="W9774" s="3" t="str">
        <f>IFERROR((VLOOKUP(B9774,Returns!$A$3:$B$802,2,0)),"No")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VLOOKUP(M9775,People!$A$2:$B$5,2,0)</f>
        <v>Cassandra Brandow</v>
      </c>
      <c r="W9775" s="3" t="str">
        <f>IFERROR((VLOOKUP(B9775,Returns!$A$3:$B$802,2,0)),"No")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VLOOKUP(M9776,People!$A$2:$B$5,2,0)</f>
        <v>Kelly Williams</v>
      </c>
      <c r="W9776" s="3" t="str">
        <f>IFERROR((VLOOKUP(B9776,Returns!$A$3:$B$802,2,0)),"No")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VLOOKUP(M9777,People!$A$2:$B$5,2,0)</f>
        <v>Kelly Williams</v>
      </c>
      <c r="W9777" s="3" t="str">
        <f>IFERROR((VLOOKUP(B9777,Returns!$A$3:$B$802,2,0)),"No")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VLOOKUP(M9778,People!$A$2:$B$5,2,0)</f>
        <v>Kelly Williams</v>
      </c>
      <c r="W9778" s="3" t="str">
        <f>IFERROR((VLOOKUP(B9778,Returns!$A$3:$B$802,2,0)),"No")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VLOOKUP(M9779,People!$A$2:$B$5,2,0)</f>
        <v>Kelly Williams</v>
      </c>
      <c r="W9779" s="3" t="str">
        <f>IFERROR((VLOOKUP(B9779,Returns!$A$3:$B$802,2,0)),"No")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VLOOKUP(M9780,People!$A$2:$B$5,2,0)</f>
        <v>Kelly Williams</v>
      </c>
      <c r="W9780" s="3" t="str">
        <f>IFERROR((VLOOKUP(B9780,Returns!$A$3:$B$802,2,0)),"No")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VLOOKUP(M9781,People!$A$2:$B$5,2,0)</f>
        <v>Kelly Williams</v>
      </c>
      <c r="W9781" s="3" t="str">
        <f>IFERROR((VLOOKUP(B9781,Returns!$A$3:$B$802,2,0)),"No")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VLOOKUP(M9782,People!$A$2:$B$5,2,0)</f>
        <v>Chuck Magee</v>
      </c>
      <c r="W9782" s="3" t="str">
        <f>IFERROR((VLOOKUP(B9782,Returns!$A$3:$B$802,2,0)),"No")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VLOOKUP(M9783,People!$A$2:$B$5,2,0)</f>
        <v>Chuck Magee</v>
      </c>
      <c r="W9783" s="3" t="str">
        <f>IFERROR((VLOOKUP(B9783,Returns!$A$3:$B$802,2,0)),"No")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VLOOKUP(M9784,People!$A$2:$B$5,2,0)</f>
        <v>Chuck Magee</v>
      </c>
      <c r="W9784" s="3" t="str">
        <f>IFERROR((VLOOKUP(B9784,Returns!$A$3:$B$802,2,0)),"No")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VLOOKUP(M9785,People!$A$2:$B$5,2,0)</f>
        <v>Chuck Magee</v>
      </c>
      <c r="W9785" s="3" t="str">
        <f>IFERROR((VLOOKUP(B9785,Returns!$A$3:$B$802,2,0)),"No")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VLOOKUP(M9786,People!$A$2:$B$5,2,0)</f>
        <v>Chuck Magee</v>
      </c>
      <c r="W9786" s="3" t="str">
        <f>IFERROR((VLOOKUP(B9786,Returns!$A$3:$B$802,2,0)),"No")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VLOOKUP(M9787,People!$A$2:$B$5,2,0)</f>
        <v>Cassandra Brandow</v>
      </c>
      <c r="W9787" s="3" t="str">
        <f>IFERROR((VLOOKUP(B9787,Returns!$A$3:$B$802,2,0)),"No")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VLOOKUP(M9788,People!$A$2:$B$5,2,0)</f>
        <v>Cassandra Brandow</v>
      </c>
      <c r="W9788" s="3" t="str">
        <f>IFERROR((VLOOKUP(B9788,Returns!$A$3:$B$802,2,0)),"No")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VLOOKUP(M9789,People!$A$2:$B$5,2,0)</f>
        <v>Kelly Williams</v>
      </c>
      <c r="W9789" s="3" t="str">
        <f>IFERROR((VLOOKUP(B9789,Returns!$A$3:$B$802,2,0)),"No")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VLOOKUP(M9790,People!$A$2:$B$5,2,0)</f>
        <v>Kelly Williams</v>
      </c>
      <c r="W9790" s="3" t="str">
        <f>IFERROR((VLOOKUP(B9790,Returns!$A$3:$B$802,2,0)),"No")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VLOOKUP(M9791,People!$A$2:$B$5,2,0)</f>
        <v>Kelly Williams</v>
      </c>
      <c r="W9791" s="3" t="str">
        <f>IFERROR((VLOOKUP(B9791,Returns!$A$3:$B$802,2,0)),"No")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VLOOKUP(M9792,People!$A$2:$B$5,2,0)</f>
        <v>Kelly Williams</v>
      </c>
      <c r="W9792" s="3" t="str">
        <f>IFERROR((VLOOKUP(B9792,Returns!$A$3:$B$802,2,0)),"No")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VLOOKUP(M9793,People!$A$2:$B$5,2,0)</f>
        <v>Kelly Williams</v>
      </c>
      <c r="W9793" s="3" t="str">
        <f>IFERROR((VLOOKUP(B9793,Returns!$A$3:$B$802,2,0)),"No")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VLOOKUP(M9794,People!$A$2:$B$5,2,0)</f>
        <v>Kelly Williams</v>
      </c>
      <c r="W9794" s="3" t="str">
        <f>IFERROR((VLOOKUP(B9794,Returns!$A$3:$B$802,2,0)),"No")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VLOOKUP(M9795,People!$A$2:$B$5,2,0)</f>
        <v>Kelly Williams</v>
      </c>
      <c r="W9795" s="3" t="str">
        <f>IFERROR((VLOOKUP(B9795,Returns!$A$3:$B$802,2,0)),"No")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VLOOKUP(M9796,People!$A$2:$B$5,2,0)</f>
        <v>Kelly Williams</v>
      </c>
      <c r="W9796" s="3" t="str">
        <f>IFERROR((VLOOKUP(B9796,Returns!$A$3:$B$802,2,0)),"No")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VLOOKUP(M9797,People!$A$2:$B$5,2,0)</f>
        <v>Kelly Williams</v>
      </c>
      <c r="W9797" s="3" t="str">
        <f>IFERROR((VLOOKUP(B9797,Returns!$A$3:$B$802,2,0)),"No")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VLOOKUP(M9798,People!$A$2:$B$5,2,0)</f>
        <v>Chuck Magee</v>
      </c>
      <c r="W9798" s="3" t="str">
        <f>IFERROR((VLOOKUP(B9798,Returns!$A$3:$B$802,2,0)),"No")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VLOOKUP(M9799,People!$A$2:$B$5,2,0)</f>
        <v>Chuck Magee</v>
      </c>
      <c r="W9799" s="3" t="str">
        <f>IFERROR((VLOOKUP(B9799,Returns!$A$3:$B$802,2,0)),"No")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VLOOKUP(M9800,People!$A$2:$B$5,2,0)</f>
        <v>Chuck Magee</v>
      </c>
      <c r="W9800" s="3" t="str">
        <f>IFERROR((VLOOKUP(B9800,Returns!$A$3:$B$802,2,0)),"No")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VLOOKUP(M9801,People!$A$2:$B$5,2,0)</f>
        <v>Chuck Magee</v>
      </c>
      <c r="W9801" s="3" t="str">
        <f>IFERROR((VLOOKUP(B9801,Returns!$A$3:$B$802,2,0)),"No")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VLOOKUP(M9802,People!$A$2:$B$5,2,0)</f>
        <v>Chuck Magee</v>
      </c>
      <c r="W9802" s="3" t="str">
        <f>IFERROR((VLOOKUP(B9802,Returns!$A$3:$B$802,2,0)),"No")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VLOOKUP(M9803,People!$A$2:$B$5,2,0)</f>
        <v>Anna Andreadi</v>
      </c>
      <c r="W9803" s="3" t="str">
        <f>IFERROR((VLOOKUP(B9803,Returns!$A$3:$B$802,2,0)),"No")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VLOOKUP(M9804,People!$A$2:$B$5,2,0)</f>
        <v>Chuck Magee</v>
      </c>
      <c r="W9804" s="3" t="str">
        <f>IFERROR((VLOOKUP(B9804,Returns!$A$3:$B$802,2,0)),"No")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VLOOKUP(M9805,People!$A$2:$B$5,2,0)</f>
        <v>Chuck Magee</v>
      </c>
      <c r="W9805" s="3" t="str">
        <f>IFERROR((VLOOKUP(B9805,Returns!$A$3:$B$802,2,0)),"No")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VLOOKUP(M9806,People!$A$2:$B$5,2,0)</f>
        <v>Chuck Magee</v>
      </c>
      <c r="W9806" s="3" t="str">
        <f>IFERROR((VLOOKUP(B9806,Returns!$A$3:$B$802,2,0)),"No")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VLOOKUP(M9807,People!$A$2:$B$5,2,0)</f>
        <v>Cassandra Brandow</v>
      </c>
      <c r="W9807" s="3" t="str">
        <f>IFERROR((VLOOKUP(B9807,Returns!$A$3:$B$802,2,0)),"No")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VLOOKUP(M9808,People!$A$2:$B$5,2,0)</f>
        <v>Cassandra Brandow</v>
      </c>
      <c r="W9808" s="3" t="str">
        <f>IFERROR((VLOOKUP(B9808,Returns!$A$3:$B$802,2,0)),"No")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VLOOKUP(M9809,People!$A$2:$B$5,2,0)</f>
        <v>Cassandra Brandow</v>
      </c>
      <c r="W9809" s="3" t="str">
        <f>IFERROR((VLOOKUP(B9809,Returns!$A$3:$B$802,2,0)),"No")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VLOOKUP(M9810,People!$A$2:$B$5,2,0)</f>
        <v>Kelly Williams</v>
      </c>
      <c r="W9810" s="3" t="str">
        <f>IFERROR((VLOOKUP(B9810,Returns!$A$3:$B$802,2,0)),"No")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VLOOKUP(M9811,People!$A$2:$B$5,2,0)</f>
        <v>Anna Andreadi</v>
      </c>
      <c r="W9811" s="3" t="str">
        <f>IFERROR((VLOOKUP(B9811,Returns!$A$3:$B$802,2,0)),"No")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VLOOKUP(M9812,People!$A$2:$B$5,2,0)</f>
        <v>Anna Andreadi</v>
      </c>
      <c r="W9812" s="3" t="str">
        <f>IFERROR((VLOOKUP(B9812,Returns!$A$3:$B$802,2,0)),"No")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VLOOKUP(M9813,People!$A$2:$B$5,2,0)</f>
        <v>Chuck Magee</v>
      </c>
      <c r="W9813" s="3" t="str">
        <f>IFERROR((VLOOKUP(B9813,Returns!$A$3:$B$802,2,0)),"No")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VLOOKUP(M9814,People!$A$2:$B$5,2,0)</f>
        <v>Chuck Magee</v>
      </c>
      <c r="W9814" s="3" t="str">
        <f>IFERROR((VLOOKUP(B9814,Returns!$A$3:$B$802,2,0)),"No")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VLOOKUP(M9815,People!$A$2:$B$5,2,0)</f>
        <v>Chuck Magee</v>
      </c>
      <c r="W9815" s="3" t="str">
        <f>IFERROR((VLOOKUP(B9815,Returns!$A$3:$B$802,2,0)),"No")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VLOOKUP(M9816,People!$A$2:$B$5,2,0)</f>
        <v>Chuck Magee</v>
      </c>
      <c r="W9816" s="3" t="str">
        <f>IFERROR((VLOOKUP(B9816,Returns!$A$3:$B$802,2,0)),"No")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VLOOKUP(M9817,People!$A$2:$B$5,2,0)</f>
        <v>Cassandra Brandow</v>
      </c>
      <c r="W9817" s="3" t="str">
        <f>IFERROR((VLOOKUP(B9817,Returns!$A$3:$B$802,2,0)),"No")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VLOOKUP(M9818,People!$A$2:$B$5,2,0)</f>
        <v>Cassandra Brandow</v>
      </c>
      <c r="W9818" s="3" t="str">
        <f>IFERROR((VLOOKUP(B9818,Returns!$A$3:$B$802,2,0)),"No")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VLOOKUP(M9819,People!$A$2:$B$5,2,0)</f>
        <v>Cassandra Brandow</v>
      </c>
      <c r="W9819" s="3" t="str">
        <f>IFERROR((VLOOKUP(B9819,Returns!$A$3:$B$802,2,0)),"No")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VLOOKUP(M9820,People!$A$2:$B$5,2,0)</f>
        <v>Cassandra Brandow</v>
      </c>
      <c r="W9820" s="3" t="str">
        <f>IFERROR((VLOOKUP(B9820,Returns!$A$3:$B$802,2,0)),"No")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VLOOKUP(M9821,People!$A$2:$B$5,2,0)</f>
        <v>Cassandra Brandow</v>
      </c>
      <c r="W9821" s="3" t="str">
        <f>IFERROR((VLOOKUP(B9821,Returns!$A$3:$B$802,2,0)),"No")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VLOOKUP(M9822,People!$A$2:$B$5,2,0)</f>
        <v>Cassandra Brandow</v>
      </c>
      <c r="W9822" s="3" t="str">
        <f>IFERROR((VLOOKUP(B9822,Returns!$A$3:$B$802,2,0)),"No")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VLOOKUP(M9823,People!$A$2:$B$5,2,0)</f>
        <v>Cassandra Brandow</v>
      </c>
      <c r="W9823" s="3" t="str">
        <f>IFERROR((VLOOKUP(B9823,Returns!$A$3:$B$802,2,0)),"No")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VLOOKUP(M9824,People!$A$2:$B$5,2,0)</f>
        <v>Anna Andreadi</v>
      </c>
      <c r="W9824" s="3" t="str">
        <f>IFERROR((VLOOKUP(B9824,Returns!$A$3:$B$802,2,0)),"No")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VLOOKUP(M9825,People!$A$2:$B$5,2,0)</f>
        <v>Anna Andreadi</v>
      </c>
      <c r="W9825" s="3" t="str">
        <f>IFERROR((VLOOKUP(B9825,Returns!$A$3:$B$802,2,0)),"No")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VLOOKUP(M9826,People!$A$2:$B$5,2,0)</f>
        <v>Anna Andreadi</v>
      </c>
      <c r="W9826" s="3" t="str">
        <f>IFERROR((VLOOKUP(B9826,Returns!$A$3:$B$802,2,0)),"No")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VLOOKUP(M9827,People!$A$2:$B$5,2,0)</f>
        <v>Anna Andreadi</v>
      </c>
      <c r="W9827" s="3" t="str">
        <f>IFERROR((VLOOKUP(B9827,Returns!$A$3:$B$802,2,0)),"No")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VLOOKUP(M9828,People!$A$2:$B$5,2,0)</f>
        <v>Anna Andreadi</v>
      </c>
      <c r="W9828" s="3" t="str">
        <f>IFERROR((VLOOKUP(B9828,Returns!$A$3:$B$802,2,0)),"No")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VLOOKUP(M9829,People!$A$2:$B$5,2,0)</f>
        <v>Chuck Magee</v>
      </c>
      <c r="W9829" s="3" t="str">
        <f>IFERROR((VLOOKUP(B9829,Returns!$A$3:$B$802,2,0)),"No")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VLOOKUP(M9830,People!$A$2:$B$5,2,0)</f>
        <v>Chuck Magee</v>
      </c>
      <c r="W9830" s="3" t="str">
        <f>IFERROR((VLOOKUP(B9830,Returns!$A$3:$B$802,2,0)),"No")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VLOOKUP(M9831,People!$A$2:$B$5,2,0)</f>
        <v>Cassandra Brandow</v>
      </c>
      <c r="W9831" s="3" t="str">
        <f>IFERROR((VLOOKUP(B9831,Returns!$A$3:$B$802,2,0)),"No")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VLOOKUP(M9832,People!$A$2:$B$5,2,0)</f>
        <v>Kelly Williams</v>
      </c>
      <c r="W9832" s="3" t="str">
        <f>IFERROR((VLOOKUP(B9832,Returns!$A$3:$B$802,2,0)),"No")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VLOOKUP(M9833,People!$A$2:$B$5,2,0)</f>
        <v>Kelly Williams</v>
      </c>
      <c r="W9833" s="3" t="str">
        <f>IFERROR((VLOOKUP(B9833,Returns!$A$3:$B$802,2,0)),"No")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VLOOKUP(M9834,People!$A$2:$B$5,2,0)</f>
        <v>Kelly Williams</v>
      </c>
      <c r="W9834" s="3" t="str">
        <f>IFERROR((VLOOKUP(B9834,Returns!$A$3:$B$802,2,0)),"No")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VLOOKUP(M9835,People!$A$2:$B$5,2,0)</f>
        <v>Chuck Magee</v>
      </c>
      <c r="W9835" s="3" t="str">
        <f>IFERROR((VLOOKUP(B9835,Returns!$A$3:$B$802,2,0)),"No")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VLOOKUP(M9836,People!$A$2:$B$5,2,0)</f>
        <v>Kelly Williams</v>
      </c>
      <c r="W9836" s="3" t="str">
        <f>IFERROR((VLOOKUP(B9836,Returns!$A$3:$B$802,2,0)),"No")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VLOOKUP(M9837,People!$A$2:$B$5,2,0)</f>
        <v>Kelly Williams</v>
      </c>
      <c r="W9837" s="3" t="str">
        <f>IFERROR((VLOOKUP(B9837,Returns!$A$3:$B$802,2,0)),"No")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VLOOKUP(M9838,People!$A$2:$B$5,2,0)</f>
        <v>Anna Andreadi</v>
      </c>
      <c r="W9838" s="3" t="str">
        <f>IFERROR((VLOOKUP(B9838,Returns!$A$3:$B$802,2,0)),"No")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VLOOKUP(M9839,People!$A$2:$B$5,2,0)</f>
        <v>Anna Andreadi</v>
      </c>
      <c r="W9839" s="3" t="str">
        <f>IFERROR((VLOOKUP(B9839,Returns!$A$3:$B$802,2,0)),"No")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VLOOKUP(M9840,People!$A$2:$B$5,2,0)</f>
        <v>Anna Andreadi</v>
      </c>
      <c r="W9840" s="3" t="str">
        <f>IFERROR((VLOOKUP(B9840,Returns!$A$3:$B$802,2,0)),"No")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VLOOKUP(M9841,People!$A$2:$B$5,2,0)</f>
        <v>Anna Andreadi</v>
      </c>
      <c r="W9841" s="3" t="str">
        <f>IFERROR((VLOOKUP(B9841,Returns!$A$3:$B$802,2,0)),"No")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VLOOKUP(M9842,People!$A$2:$B$5,2,0)</f>
        <v>Anna Andreadi</v>
      </c>
      <c r="W9842" s="3" t="str">
        <f>IFERROR((VLOOKUP(B9842,Returns!$A$3:$B$802,2,0)),"No")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VLOOKUP(M9843,People!$A$2:$B$5,2,0)</f>
        <v>Anna Andreadi</v>
      </c>
      <c r="W9843" s="3" t="str">
        <f>IFERROR((VLOOKUP(B9843,Returns!$A$3:$B$802,2,0)),"No")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VLOOKUP(M9844,People!$A$2:$B$5,2,0)</f>
        <v>Anna Andreadi</v>
      </c>
      <c r="W9844" s="3" t="str">
        <f>IFERROR((VLOOKUP(B9844,Returns!$A$3:$B$802,2,0)),"No")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VLOOKUP(M9845,People!$A$2:$B$5,2,0)</f>
        <v>Kelly Williams</v>
      </c>
      <c r="W9845" s="3" t="str">
        <f>IFERROR((VLOOKUP(B9845,Returns!$A$3:$B$802,2,0)),"No")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VLOOKUP(M9846,People!$A$2:$B$5,2,0)</f>
        <v>Kelly Williams</v>
      </c>
      <c r="W9846" s="3" t="str">
        <f>IFERROR((VLOOKUP(B9846,Returns!$A$3:$B$802,2,0)),"No")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VLOOKUP(M9847,People!$A$2:$B$5,2,0)</f>
        <v>Kelly Williams</v>
      </c>
      <c r="W9847" s="3" t="str">
        <f>IFERROR((VLOOKUP(B9847,Returns!$A$3:$B$802,2,0)),"No")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VLOOKUP(M9848,People!$A$2:$B$5,2,0)</f>
        <v>Anna Andreadi</v>
      </c>
      <c r="W9848" s="3" t="str">
        <f>IFERROR((VLOOKUP(B9848,Returns!$A$3:$B$802,2,0)),"No")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VLOOKUP(M9849,People!$A$2:$B$5,2,0)</f>
        <v>Anna Andreadi</v>
      </c>
      <c r="W9849" s="3" t="str">
        <f>IFERROR((VLOOKUP(B9849,Returns!$A$3:$B$802,2,0)),"No")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VLOOKUP(M9850,People!$A$2:$B$5,2,0)</f>
        <v>Anna Andreadi</v>
      </c>
      <c r="W9850" s="3" t="str">
        <f>IFERROR((VLOOKUP(B9850,Returns!$A$3:$B$802,2,0)),"No")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VLOOKUP(M9851,People!$A$2:$B$5,2,0)</f>
        <v>Anna Andreadi</v>
      </c>
      <c r="W9851" s="3" t="str">
        <f>IFERROR((VLOOKUP(B9851,Returns!$A$3:$B$802,2,0)),"No")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VLOOKUP(M9852,People!$A$2:$B$5,2,0)</f>
        <v>Chuck Magee</v>
      </c>
      <c r="W9852" s="3" t="str">
        <f>IFERROR((VLOOKUP(B9852,Returns!$A$3:$B$802,2,0)),"No")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VLOOKUP(M9853,People!$A$2:$B$5,2,0)</f>
        <v>Chuck Magee</v>
      </c>
      <c r="W9853" s="3" t="str">
        <f>IFERROR((VLOOKUP(B9853,Returns!$A$3:$B$802,2,0)),"No")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VLOOKUP(M9854,People!$A$2:$B$5,2,0)</f>
        <v>Chuck Magee</v>
      </c>
      <c r="W9854" s="3" t="str">
        <f>IFERROR((VLOOKUP(B9854,Returns!$A$3:$B$802,2,0)),"No")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VLOOKUP(M9855,People!$A$2:$B$5,2,0)</f>
        <v>Chuck Magee</v>
      </c>
      <c r="W9855" s="3" t="str">
        <f>IFERROR((VLOOKUP(B9855,Returns!$A$3:$B$802,2,0)),"No")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VLOOKUP(M9856,People!$A$2:$B$5,2,0)</f>
        <v>Anna Andreadi</v>
      </c>
      <c r="W9856" s="3" t="str">
        <f>IFERROR((VLOOKUP(B9856,Returns!$A$3:$B$802,2,0)),"No")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VLOOKUP(M9857,People!$A$2:$B$5,2,0)</f>
        <v>Anna Andreadi</v>
      </c>
      <c r="W9857" s="3" t="str">
        <f>IFERROR((VLOOKUP(B9857,Returns!$A$3:$B$802,2,0)),"No")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VLOOKUP(M9858,People!$A$2:$B$5,2,0)</f>
        <v>Cassandra Brandow</v>
      </c>
      <c r="W9858" s="3" t="str">
        <f>IFERROR((VLOOKUP(B9858,Returns!$A$3:$B$802,2,0)),"No")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VLOOKUP(M9859,People!$A$2:$B$5,2,0)</f>
        <v>Anna Andreadi</v>
      </c>
      <c r="W9859" s="3" t="str">
        <f>IFERROR((VLOOKUP(B9859,Returns!$A$3:$B$802,2,0)),"No")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VLOOKUP(M9860,People!$A$2:$B$5,2,0)</f>
        <v>Kelly Williams</v>
      </c>
      <c r="W9860" s="3" t="str">
        <f>IFERROR((VLOOKUP(B9860,Returns!$A$3:$B$802,2,0)),"No")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VLOOKUP(M9861,People!$A$2:$B$5,2,0)</f>
        <v>Kelly Williams</v>
      </c>
      <c r="W9861" s="3" t="str">
        <f>IFERROR((VLOOKUP(B9861,Returns!$A$3:$B$802,2,0)),"No")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VLOOKUP(M9862,People!$A$2:$B$5,2,0)</f>
        <v>Kelly Williams</v>
      </c>
      <c r="W9862" s="3" t="str">
        <f>IFERROR((VLOOKUP(B9862,Returns!$A$3:$B$802,2,0)),"No")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VLOOKUP(M9863,People!$A$2:$B$5,2,0)</f>
        <v>Kelly Williams</v>
      </c>
      <c r="W9863" s="3" t="str">
        <f>IFERROR((VLOOKUP(B9863,Returns!$A$3:$B$802,2,0)),"No")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VLOOKUP(M9864,People!$A$2:$B$5,2,0)</f>
        <v>Kelly Williams</v>
      </c>
      <c r="W9864" s="3" t="str">
        <f>IFERROR((VLOOKUP(B9864,Returns!$A$3:$B$802,2,0)),"No")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VLOOKUP(M9865,People!$A$2:$B$5,2,0)</f>
        <v>Kelly Williams</v>
      </c>
      <c r="W9865" s="3" t="str">
        <f>IFERROR((VLOOKUP(B9865,Returns!$A$3:$B$802,2,0)),"No")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VLOOKUP(M9866,People!$A$2:$B$5,2,0)</f>
        <v>Kelly Williams</v>
      </c>
      <c r="W9866" s="3" t="str">
        <f>IFERROR((VLOOKUP(B9866,Returns!$A$3:$B$802,2,0)),"No")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VLOOKUP(M9867,People!$A$2:$B$5,2,0)</f>
        <v>Kelly Williams</v>
      </c>
      <c r="W9867" s="3" t="str">
        <f>IFERROR((VLOOKUP(B9867,Returns!$A$3:$B$802,2,0)),"No")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VLOOKUP(M9868,People!$A$2:$B$5,2,0)</f>
        <v>Chuck Magee</v>
      </c>
      <c r="W9868" s="3" t="str">
        <f>IFERROR((VLOOKUP(B9868,Returns!$A$3:$B$802,2,0)),"No")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VLOOKUP(M9869,People!$A$2:$B$5,2,0)</f>
        <v>Chuck Magee</v>
      </c>
      <c r="W9869" s="3" t="str">
        <f>IFERROR((VLOOKUP(B9869,Returns!$A$3:$B$802,2,0)),"No")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VLOOKUP(M9870,People!$A$2:$B$5,2,0)</f>
        <v>Chuck Magee</v>
      </c>
      <c r="W9870" s="3" t="str">
        <f>IFERROR((VLOOKUP(B9870,Returns!$A$3:$B$802,2,0)),"No")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VLOOKUP(M9871,People!$A$2:$B$5,2,0)</f>
        <v>Chuck Magee</v>
      </c>
      <c r="W9871" s="3" t="str">
        <f>IFERROR((VLOOKUP(B9871,Returns!$A$3:$B$802,2,0)),"No")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VLOOKUP(M9872,People!$A$2:$B$5,2,0)</f>
        <v>Chuck Magee</v>
      </c>
      <c r="W9872" s="3" t="str">
        <f>IFERROR((VLOOKUP(B9872,Returns!$A$3:$B$802,2,0)),"No")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VLOOKUP(M9873,People!$A$2:$B$5,2,0)</f>
        <v>Kelly Williams</v>
      </c>
      <c r="W9873" s="3" t="str">
        <f>IFERROR((VLOOKUP(B9873,Returns!$A$3:$B$802,2,0)),"No")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VLOOKUP(M9874,People!$A$2:$B$5,2,0)</f>
        <v>Kelly Williams</v>
      </c>
      <c r="W9874" s="3" t="str">
        <f>IFERROR((VLOOKUP(B9874,Returns!$A$3:$B$802,2,0)),"No")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VLOOKUP(M9875,People!$A$2:$B$5,2,0)</f>
        <v>Chuck Magee</v>
      </c>
      <c r="W9875" s="3" t="str">
        <f>IFERROR((VLOOKUP(B9875,Returns!$A$3:$B$802,2,0)),"No")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VLOOKUP(M9876,People!$A$2:$B$5,2,0)</f>
        <v>Chuck Magee</v>
      </c>
      <c r="W9876" s="3" t="str">
        <f>IFERROR((VLOOKUP(B9876,Returns!$A$3:$B$802,2,0)),"No")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VLOOKUP(M9877,People!$A$2:$B$5,2,0)</f>
        <v>Chuck Magee</v>
      </c>
      <c r="W9877" s="3" t="str">
        <f>IFERROR((VLOOKUP(B9877,Returns!$A$3:$B$802,2,0)),"No")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VLOOKUP(M9878,People!$A$2:$B$5,2,0)</f>
        <v>Chuck Magee</v>
      </c>
      <c r="W9878" s="3" t="str">
        <f>IFERROR((VLOOKUP(B9878,Returns!$A$3:$B$802,2,0)),"No")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VLOOKUP(M9879,People!$A$2:$B$5,2,0)</f>
        <v>Chuck Magee</v>
      </c>
      <c r="W9879" s="3" t="str">
        <f>IFERROR((VLOOKUP(B9879,Returns!$A$3:$B$802,2,0)),"No")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VLOOKUP(M9880,People!$A$2:$B$5,2,0)</f>
        <v>Chuck Magee</v>
      </c>
      <c r="W9880" s="3" t="str">
        <f>IFERROR((VLOOKUP(B9880,Returns!$A$3:$B$802,2,0)),"No")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VLOOKUP(M9881,People!$A$2:$B$5,2,0)</f>
        <v>Chuck Magee</v>
      </c>
      <c r="W9881" s="3" t="str">
        <f>IFERROR((VLOOKUP(B9881,Returns!$A$3:$B$802,2,0)),"No")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VLOOKUP(M9882,People!$A$2:$B$5,2,0)</f>
        <v>Chuck Magee</v>
      </c>
      <c r="W9882" s="3" t="str">
        <f>IFERROR((VLOOKUP(B9882,Returns!$A$3:$B$802,2,0)),"No")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VLOOKUP(M9883,People!$A$2:$B$5,2,0)</f>
        <v>Cassandra Brandow</v>
      </c>
      <c r="W9883" s="3" t="str">
        <f>IFERROR((VLOOKUP(B9883,Returns!$A$3:$B$802,2,0)),"No")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VLOOKUP(M9884,People!$A$2:$B$5,2,0)</f>
        <v>Cassandra Brandow</v>
      </c>
      <c r="W9884" s="3" t="str">
        <f>IFERROR((VLOOKUP(B9884,Returns!$A$3:$B$802,2,0)),"No")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VLOOKUP(M9885,People!$A$2:$B$5,2,0)</f>
        <v>Anna Andreadi</v>
      </c>
      <c r="W9885" s="3" t="str">
        <f>IFERROR((VLOOKUP(B9885,Returns!$A$3:$B$802,2,0)),"No")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VLOOKUP(M9886,People!$A$2:$B$5,2,0)</f>
        <v>Anna Andreadi</v>
      </c>
      <c r="W9886" s="3" t="str">
        <f>IFERROR((VLOOKUP(B9886,Returns!$A$3:$B$802,2,0)),"No")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VLOOKUP(M9887,People!$A$2:$B$5,2,0)</f>
        <v>Anna Andreadi</v>
      </c>
      <c r="W9887" s="3" t="str">
        <f>IFERROR((VLOOKUP(B9887,Returns!$A$3:$B$802,2,0)),"No")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VLOOKUP(M9888,People!$A$2:$B$5,2,0)</f>
        <v>Kelly Williams</v>
      </c>
      <c r="W9888" s="3" t="str">
        <f>IFERROR((VLOOKUP(B9888,Returns!$A$3:$B$802,2,0)),"No")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VLOOKUP(M9889,People!$A$2:$B$5,2,0)</f>
        <v>Chuck Magee</v>
      </c>
      <c r="W9889" s="3" t="str">
        <f>IFERROR((VLOOKUP(B9889,Returns!$A$3:$B$802,2,0)),"No")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VLOOKUP(M9890,People!$A$2:$B$5,2,0)</f>
        <v>Chuck Magee</v>
      </c>
      <c r="W9890" s="3" t="str">
        <f>IFERROR((VLOOKUP(B9890,Returns!$A$3:$B$802,2,0)),"No")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VLOOKUP(M9891,People!$A$2:$B$5,2,0)</f>
        <v>Chuck Magee</v>
      </c>
      <c r="W9891" s="3" t="str">
        <f>IFERROR((VLOOKUP(B9891,Returns!$A$3:$B$802,2,0)),"No")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VLOOKUP(M9892,People!$A$2:$B$5,2,0)</f>
        <v>Kelly Williams</v>
      </c>
      <c r="W9892" s="3" t="str">
        <f>IFERROR((VLOOKUP(B9892,Returns!$A$3:$B$802,2,0)),"No")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VLOOKUP(M9893,People!$A$2:$B$5,2,0)</f>
        <v>Kelly Williams</v>
      </c>
      <c r="W9893" s="3" t="str">
        <f>IFERROR((VLOOKUP(B9893,Returns!$A$3:$B$802,2,0)),"No")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VLOOKUP(M9894,People!$A$2:$B$5,2,0)</f>
        <v>Kelly Williams</v>
      </c>
      <c r="W9894" s="3" t="str">
        <f>IFERROR((VLOOKUP(B9894,Returns!$A$3:$B$802,2,0)),"No")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VLOOKUP(M9895,People!$A$2:$B$5,2,0)</f>
        <v>Kelly Williams</v>
      </c>
      <c r="W9895" s="3" t="str">
        <f>IFERROR((VLOOKUP(B9895,Returns!$A$3:$B$802,2,0)),"No")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VLOOKUP(M9896,People!$A$2:$B$5,2,0)</f>
        <v>Kelly Williams</v>
      </c>
      <c r="W9896" s="3" t="str">
        <f>IFERROR((VLOOKUP(B9896,Returns!$A$3:$B$802,2,0)),"No")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VLOOKUP(M9897,People!$A$2:$B$5,2,0)</f>
        <v>Kelly Williams</v>
      </c>
      <c r="W9897" s="3" t="str">
        <f>IFERROR((VLOOKUP(B9897,Returns!$A$3:$B$802,2,0)),"No")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VLOOKUP(M9898,People!$A$2:$B$5,2,0)</f>
        <v>Kelly Williams</v>
      </c>
      <c r="W9898" s="3" t="str">
        <f>IFERROR((VLOOKUP(B9898,Returns!$A$3:$B$802,2,0)),"No")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VLOOKUP(M9899,People!$A$2:$B$5,2,0)</f>
        <v>Chuck Magee</v>
      </c>
      <c r="W9899" s="3" t="str">
        <f>IFERROR((VLOOKUP(B9899,Returns!$A$3:$B$802,2,0)),"No")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VLOOKUP(M9900,People!$A$2:$B$5,2,0)</f>
        <v>Chuck Magee</v>
      </c>
      <c r="W9900" s="3" t="str">
        <f>IFERROR((VLOOKUP(B9900,Returns!$A$3:$B$802,2,0)),"No")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VLOOKUP(M9901,People!$A$2:$B$5,2,0)</f>
        <v>Chuck Magee</v>
      </c>
      <c r="W9901" s="3" t="str">
        <f>IFERROR((VLOOKUP(B9901,Returns!$A$3:$B$802,2,0)),"No")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VLOOKUP(M9902,People!$A$2:$B$5,2,0)</f>
        <v>Anna Andreadi</v>
      </c>
      <c r="W9902" s="3" t="str">
        <f>IFERROR((VLOOKUP(B9902,Returns!$A$3:$B$802,2,0)),"No")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VLOOKUP(M9903,People!$A$2:$B$5,2,0)</f>
        <v>Anna Andreadi</v>
      </c>
      <c r="W9903" s="3" t="str">
        <f>IFERROR((VLOOKUP(B9903,Returns!$A$3:$B$802,2,0)),"No")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VLOOKUP(M9904,People!$A$2:$B$5,2,0)</f>
        <v>Anna Andreadi</v>
      </c>
      <c r="W9904" s="3" t="str">
        <f>IFERROR((VLOOKUP(B9904,Returns!$A$3:$B$802,2,0)),"No")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VLOOKUP(M9905,People!$A$2:$B$5,2,0)</f>
        <v>Kelly Williams</v>
      </c>
      <c r="W9905" s="3" t="str">
        <f>IFERROR((VLOOKUP(B9905,Returns!$A$3:$B$802,2,0)),"No")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VLOOKUP(M9906,People!$A$2:$B$5,2,0)</f>
        <v>Kelly Williams</v>
      </c>
      <c r="W9906" s="3" t="str">
        <f>IFERROR((VLOOKUP(B9906,Returns!$A$3:$B$802,2,0)),"No")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VLOOKUP(M9907,People!$A$2:$B$5,2,0)</f>
        <v>Anna Andreadi</v>
      </c>
      <c r="W9907" s="3" t="str">
        <f>IFERROR((VLOOKUP(B9907,Returns!$A$3:$B$802,2,0)),"No")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VLOOKUP(M9908,People!$A$2:$B$5,2,0)</f>
        <v>Anna Andreadi</v>
      </c>
      <c r="W9908" s="3" t="str">
        <f>IFERROR((VLOOKUP(B9908,Returns!$A$3:$B$802,2,0)),"No")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VLOOKUP(M9909,People!$A$2:$B$5,2,0)</f>
        <v>Anna Andreadi</v>
      </c>
      <c r="W9909" s="3" t="str">
        <f>IFERROR((VLOOKUP(B9909,Returns!$A$3:$B$802,2,0)),"No")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VLOOKUP(M9910,People!$A$2:$B$5,2,0)</f>
        <v>Anna Andreadi</v>
      </c>
      <c r="W9910" s="3" t="str">
        <f>IFERROR((VLOOKUP(B9910,Returns!$A$3:$B$802,2,0)),"No")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VLOOKUP(M9911,People!$A$2:$B$5,2,0)</f>
        <v>Anna Andreadi</v>
      </c>
      <c r="W9911" s="3" t="str">
        <f>IFERROR((VLOOKUP(B9911,Returns!$A$3:$B$802,2,0)),"No")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VLOOKUP(M9912,People!$A$2:$B$5,2,0)</f>
        <v>Anna Andreadi</v>
      </c>
      <c r="W9912" s="3" t="str">
        <f>IFERROR((VLOOKUP(B9912,Returns!$A$3:$B$802,2,0)),"No")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VLOOKUP(M9913,People!$A$2:$B$5,2,0)</f>
        <v>Cassandra Brandow</v>
      </c>
      <c r="W9913" s="3" t="str">
        <f>IFERROR((VLOOKUP(B9913,Returns!$A$3:$B$802,2,0)),"No")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VLOOKUP(M9914,People!$A$2:$B$5,2,0)</f>
        <v>Anna Andreadi</v>
      </c>
      <c r="W9914" s="3" t="str">
        <f>IFERROR((VLOOKUP(B9914,Returns!$A$3:$B$802,2,0)),"No")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VLOOKUP(M9915,People!$A$2:$B$5,2,0)</f>
        <v>Anna Andreadi</v>
      </c>
      <c r="W9915" s="3" t="str">
        <f>IFERROR((VLOOKUP(B9915,Returns!$A$3:$B$802,2,0)),"No")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VLOOKUP(M9916,People!$A$2:$B$5,2,0)</f>
        <v>Kelly Williams</v>
      </c>
      <c r="W9916" s="3" t="str">
        <f>IFERROR((VLOOKUP(B9916,Returns!$A$3:$B$802,2,0)),"No")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VLOOKUP(M9917,People!$A$2:$B$5,2,0)</f>
        <v>Kelly Williams</v>
      </c>
      <c r="W9917" s="3" t="str">
        <f>IFERROR((VLOOKUP(B9917,Returns!$A$3:$B$802,2,0)),"No")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VLOOKUP(M9918,People!$A$2:$B$5,2,0)</f>
        <v>Kelly Williams</v>
      </c>
      <c r="W9918" s="3" t="str">
        <f>IFERROR((VLOOKUP(B9918,Returns!$A$3:$B$802,2,0)),"No")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VLOOKUP(M9919,People!$A$2:$B$5,2,0)</f>
        <v>Kelly Williams</v>
      </c>
      <c r="W9919" s="3" t="str">
        <f>IFERROR((VLOOKUP(B9919,Returns!$A$3:$B$802,2,0)),"No")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VLOOKUP(M9920,People!$A$2:$B$5,2,0)</f>
        <v>Chuck Magee</v>
      </c>
      <c r="W9920" s="3" t="str">
        <f>IFERROR((VLOOKUP(B9920,Returns!$A$3:$B$802,2,0)),"No")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VLOOKUP(M9921,People!$A$2:$B$5,2,0)</f>
        <v>Kelly Williams</v>
      </c>
      <c r="W9921" s="3" t="str">
        <f>IFERROR((VLOOKUP(B9921,Returns!$A$3:$B$802,2,0)),"No")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VLOOKUP(M9922,People!$A$2:$B$5,2,0)</f>
        <v>Kelly Williams</v>
      </c>
      <c r="W9922" s="3" t="str">
        <f>IFERROR((VLOOKUP(B9922,Returns!$A$3:$B$802,2,0)),"No")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VLOOKUP(M9923,People!$A$2:$B$5,2,0)</f>
        <v>Chuck Magee</v>
      </c>
      <c r="W9923" s="3" t="str">
        <f>IFERROR((VLOOKUP(B9923,Returns!$A$3:$B$802,2,0)),"No")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VLOOKUP(M9924,People!$A$2:$B$5,2,0)</f>
        <v>Kelly Williams</v>
      </c>
      <c r="W9924" s="3" t="str">
        <f>IFERROR((VLOOKUP(B9924,Returns!$A$3:$B$802,2,0)),"No")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VLOOKUP(M9925,People!$A$2:$B$5,2,0)</f>
        <v>Chuck Magee</v>
      </c>
      <c r="W9925" s="3" t="str">
        <f>IFERROR((VLOOKUP(B9925,Returns!$A$3:$B$802,2,0)),"No")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VLOOKUP(M9926,People!$A$2:$B$5,2,0)</f>
        <v>Chuck Magee</v>
      </c>
      <c r="W9926" s="3" t="str">
        <f>IFERROR((VLOOKUP(B9926,Returns!$A$3:$B$802,2,0)),"No")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VLOOKUP(M9927,People!$A$2:$B$5,2,0)</f>
        <v>Chuck Magee</v>
      </c>
      <c r="W9927" s="3" t="str">
        <f>IFERROR((VLOOKUP(B9927,Returns!$A$3:$B$802,2,0)),"No")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VLOOKUP(M9928,People!$A$2:$B$5,2,0)</f>
        <v>Chuck Magee</v>
      </c>
      <c r="W9928" s="3" t="str">
        <f>IFERROR((VLOOKUP(B9928,Returns!$A$3:$B$802,2,0)),"No")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VLOOKUP(M9929,People!$A$2:$B$5,2,0)</f>
        <v>Chuck Magee</v>
      </c>
      <c r="W9929" s="3" t="str">
        <f>IFERROR((VLOOKUP(B9929,Returns!$A$3:$B$802,2,0)),"No")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VLOOKUP(M9930,People!$A$2:$B$5,2,0)</f>
        <v>Anna Andreadi</v>
      </c>
      <c r="W9930" s="3" t="str">
        <f>IFERROR((VLOOKUP(B9930,Returns!$A$3:$B$802,2,0)),"No")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VLOOKUP(M9931,People!$A$2:$B$5,2,0)</f>
        <v>Anna Andreadi</v>
      </c>
      <c r="W9931" s="3" t="str">
        <f>IFERROR((VLOOKUP(B9931,Returns!$A$3:$B$802,2,0)),"No")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VLOOKUP(M9932,People!$A$2:$B$5,2,0)</f>
        <v>Anna Andreadi</v>
      </c>
      <c r="W9932" s="3" t="str">
        <f>IFERROR((VLOOKUP(B9932,Returns!$A$3:$B$802,2,0)),"No")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VLOOKUP(M9933,People!$A$2:$B$5,2,0)</f>
        <v>Anna Andreadi</v>
      </c>
      <c r="W9933" s="3" t="str">
        <f>IFERROR((VLOOKUP(B9933,Returns!$A$3:$B$802,2,0)),"No")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VLOOKUP(M9934,People!$A$2:$B$5,2,0)</f>
        <v>Anna Andreadi</v>
      </c>
      <c r="W9934" s="3" t="str">
        <f>IFERROR((VLOOKUP(B9934,Returns!$A$3:$B$802,2,0)),"No")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VLOOKUP(M9935,People!$A$2:$B$5,2,0)</f>
        <v>Chuck Magee</v>
      </c>
      <c r="W9935" s="3" t="str">
        <f>IFERROR((VLOOKUP(B9935,Returns!$A$3:$B$802,2,0)),"No")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VLOOKUP(M9936,People!$A$2:$B$5,2,0)</f>
        <v>Chuck Magee</v>
      </c>
      <c r="W9936" s="3" t="str">
        <f>IFERROR((VLOOKUP(B9936,Returns!$A$3:$B$802,2,0)),"No")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VLOOKUP(M9937,People!$A$2:$B$5,2,0)</f>
        <v>Chuck Magee</v>
      </c>
      <c r="W9937" s="3" t="str">
        <f>IFERROR((VLOOKUP(B9937,Returns!$A$3:$B$802,2,0)),"No")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VLOOKUP(M9938,People!$A$2:$B$5,2,0)</f>
        <v>Chuck Magee</v>
      </c>
      <c r="W9938" s="3" t="str">
        <f>IFERROR((VLOOKUP(B9938,Returns!$A$3:$B$802,2,0)),"No")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VLOOKUP(M9939,People!$A$2:$B$5,2,0)</f>
        <v>Anna Andreadi</v>
      </c>
      <c r="W9939" s="3" t="str">
        <f>IFERROR((VLOOKUP(B9939,Returns!$A$3:$B$802,2,0)),"No")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VLOOKUP(M9940,People!$A$2:$B$5,2,0)</f>
        <v>Chuck Magee</v>
      </c>
      <c r="W9940" s="3" t="str">
        <f>IFERROR((VLOOKUP(B9940,Returns!$A$3:$B$802,2,0)),"No")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VLOOKUP(M9941,People!$A$2:$B$5,2,0)</f>
        <v>Chuck Magee</v>
      </c>
      <c r="W9941" s="3" t="str">
        <f>IFERROR((VLOOKUP(B9941,Returns!$A$3:$B$802,2,0)),"No")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VLOOKUP(M9942,People!$A$2:$B$5,2,0)</f>
        <v>Chuck Magee</v>
      </c>
      <c r="W9942" s="3" t="str">
        <f>IFERROR((VLOOKUP(B9942,Returns!$A$3:$B$802,2,0)),"No")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VLOOKUP(M9943,People!$A$2:$B$5,2,0)</f>
        <v>Anna Andreadi</v>
      </c>
      <c r="W9943" s="3" t="str">
        <f>IFERROR((VLOOKUP(B9943,Returns!$A$3:$B$802,2,0)),"No")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VLOOKUP(M9944,People!$A$2:$B$5,2,0)</f>
        <v>Anna Andreadi</v>
      </c>
      <c r="W9944" s="3" t="str">
        <f>IFERROR((VLOOKUP(B9944,Returns!$A$3:$B$802,2,0)),"No")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VLOOKUP(M9945,People!$A$2:$B$5,2,0)</f>
        <v>Anna Andreadi</v>
      </c>
      <c r="W9945" s="3" t="str">
        <f>IFERROR((VLOOKUP(B9945,Returns!$A$3:$B$802,2,0)),"No")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VLOOKUP(M9946,People!$A$2:$B$5,2,0)</f>
        <v>Anna Andreadi</v>
      </c>
      <c r="W9946" s="3" t="str">
        <f>IFERROR((VLOOKUP(B9946,Returns!$A$3:$B$802,2,0)),"No")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VLOOKUP(M9947,People!$A$2:$B$5,2,0)</f>
        <v>Chuck Magee</v>
      </c>
      <c r="W9947" s="3" t="str">
        <f>IFERROR((VLOOKUP(B9947,Returns!$A$3:$B$802,2,0)),"No")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VLOOKUP(M9948,People!$A$2:$B$5,2,0)</f>
        <v>Chuck Magee</v>
      </c>
      <c r="W9948" s="3" t="str">
        <f>IFERROR((VLOOKUP(B9948,Returns!$A$3:$B$802,2,0)),"No")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VLOOKUP(M9949,People!$A$2:$B$5,2,0)</f>
        <v>Kelly Williams</v>
      </c>
      <c r="W9949" s="3" t="str">
        <f>IFERROR((VLOOKUP(B9949,Returns!$A$3:$B$802,2,0)),"No")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VLOOKUP(M9950,People!$A$2:$B$5,2,0)</f>
        <v>Kelly Williams</v>
      </c>
      <c r="W9950" s="3" t="str">
        <f>IFERROR((VLOOKUP(B9950,Returns!$A$3:$B$802,2,0)),"No")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VLOOKUP(M9951,People!$A$2:$B$5,2,0)</f>
        <v>Kelly Williams</v>
      </c>
      <c r="W9951" s="3" t="str">
        <f>IFERROR((VLOOKUP(B9951,Returns!$A$3:$B$802,2,0)),"No")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VLOOKUP(M9952,People!$A$2:$B$5,2,0)</f>
        <v>Kelly Williams</v>
      </c>
      <c r="W9952" s="3" t="str">
        <f>IFERROR((VLOOKUP(B9952,Returns!$A$3:$B$802,2,0)),"No")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VLOOKUP(M9953,People!$A$2:$B$5,2,0)</f>
        <v>Kelly Williams</v>
      </c>
      <c r="W9953" s="3" t="str">
        <f>IFERROR((VLOOKUP(B9953,Returns!$A$3:$B$802,2,0)),"No")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VLOOKUP(M9954,People!$A$2:$B$5,2,0)</f>
        <v>Anna Andreadi</v>
      </c>
      <c r="W9954" s="3" t="str">
        <f>IFERROR((VLOOKUP(B9954,Returns!$A$3:$B$802,2,0)),"No")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VLOOKUP(M9955,People!$A$2:$B$5,2,0)</f>
        <v>Anna Andreadi</v>
      </c>
      <c r="W9955" s="3" t="str">
        <f>IFERROR((VLOOKUP(B9955,Returns!$A$3:$B$802,2,0)),"No")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VLOOKUP(M9956,People!$A$2:$B$5,2,0)</f>
        <v>Anna Andreadi</v>
      </c>
      <c r="W9956" s="3" t="str">
        <f>IFERROR((VLOOKUP(B9956,Returns!$A$3:$B$802,2,0)),"No")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VLOOKUP(M9957,People!$A$2:$B$5,2,0)</f>
        <v>Anna Andreadi</v>
      </c>
      <c r="W9957" s="3" t="str">
        <f>IFERROR((VLOOKUP(B9957,Returns!$A$3:$B$802,2,0)),"No")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VLOOKUP(M9958,People!$A$2:$B$5,2,0)</f>
        <v>Chuck Magee</v>
      </c>
      <c r="W9958" s="3" t="str">
        <f>IFERROR((VLOOKUP(B9958,Returns!$A$3:$B$802,2,0)),"No")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VLOOKUP(M9959,People!$A$2:$B$5,2,0)</f>
        <v>Chuck Magee</v>
      </c>
      <c r="W9959" s="3" t="str">
        <f>IFERROR((VLOOKUP(B9959,Returns!$A$3:$B$802,2,0)),"No")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VLOOKUP(M9960,People!$A$2:$B$5,2,0)</f>
        <v>Chuck Magee</v>
      </c>
      <c r="W9960" s="3" t="str">
        <f>IFERROR((VLOOKUP(B9960,Returns!$A$3:$B$802,2,0)),"No")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VLOOKUP(M9961,People!$A$2:$B$5,2,0)</f>
        <v>Anna Andreadi</v>
      </c>
      <c r="W9961" s="3" t="str">
        <f>IFERROR((VLOOKUP(B9961,Returns!$A$3:$B$802,2,0)),"No")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VLOOKUP(M9962,People!$A$2:$B$5,2,0)</f>
        <v>Cassandra Brandow</v>
      </c>
      <c r="W9962" s="3" t="str">
        <f>IFERROR((VLOOKUP(B9962,Returns!$A$3:$B$802,2,0)),"No")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VLOOKUP(M9963,People!$A$2:$B$5,2,0)</f>
        <v>Kelly Williams</v>
      </c>
      <c r="W9963" s="3" t="str">
        <f>IFERROR((VLOOKUP(B9963,Returns!$A$3:$B$802,2,0)),"No")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VLOOKUP(M9964,People!$A$2:$B$5,2,0)</f>
        <v>Kelly Williams</v>
      </c>
      <c r="W9964" s="3" t="str">
        <f>IFERROR((VLOOKUP(B9964,Returns!$A$3:$B$802,2,0)),"No")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VLOOKUP(M9965,People!$A$2:$B$5,2,0)</f>
        <v>Chuck Magee</v>
      </c>
      <c r="W9965" s="3" t="str">
        <f>IFERROR((VLOOKUP(B9965,Returns!$A$3:$B$802,2,0)),"No")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VLOOKUP(M9966,People!$A$2:$B$5,2,0)</f>
        <v>Chuck Magee</v>
      </c>
      <c r="W9966" s="3" t="str">
        <f>IFERROR((VLOOKUP(B9966,Returns!$A$3:$B$802,2,0)),"No")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VLOOKUP(M9967,People!$A$2:$B$5,2,0)</f>
        <v>Chuck Magee</v>
      </c>
      <c r="W9967" s="3" t="str">
        <f>IFERROR((VLOOKUP(B9967,Returns!$A$3:$B$802,2,0)),"No")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VLOOKUP(M9968,People!$A$2:$B$5,2,0)</f>
        <v>Chuck Magee</v>
      </c>
      <c r="W9968" s="3" t="str">
        <f>IFERROR((VLOOKUP(B9968,Returns!$A$3:$B$802,2,0)),"No")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VLOOKUP(M9969,People!$A$2:$B$5,2,0)</f>
        <v>Chuck Magee</v>
      </c>
      <c r="W9969" s="3" t="str">
        <f>IFERROR((VLOOKUP(B9969,Returns!$A$3:$B$802,2,0)),"No")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VLOOKUP(M9970,People!$A$2:$B$5,2,0)</f>
        <v>Chuck Magee</v>
      </c>
      <c r="W9970" s="3" t="str">
        <f>IFERROR((VLOOKUP(B9970,Returns!$A$3:$B$802,2,0)),"No")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VLOOKUP(M9971,People!$A$2:$B$5,2,0)</f>
        <v>Chuck Magee</v>
      </c>
      <c r="W9971" s="3" t="str">
        <f>IFERROR((VLOOKUP(B9971,Returns!$A$3:$B$802,2,0)),"No")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VLOOKUP(M9972,People!$A$2:$B$5,2,0)</f>
        <v>Cassandra Brandow</v>
      </c>
      <c r="W9972" s="3" t="str">
        <f>IFERROR((VLOOKUP(B9972,Returns!$A$3:$B$802,2,0)),"No")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VLOOKUP(M9973,People!$A$2:$B$5,2,0)</f>
        <v>Cassandra Brandow</v>
      </c>
      <c r="W9973" s="3" t="str">
        <f>IFERROR((VLOOKUP(B9973,Returns!$A$3:$B$802,2,0)),"No")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VLOOKUP(M9974,People!$A$2:$B$5,2,0)</f>
        <v>Kelly Williams</v>
      </c>
      <c r="W9974" s="3" t="str">
        <f>IFERROR((VLOOKUP(B9974,Returns!$A$3:$B$802,2,0)),"No")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VLOOKUP(M9975,People!$A$2:$B$5,2,0)</f>
        <v>Anna Andreadi</v>
      </c>
      <c r="W9975" s="3" t="str">
        <f>IFERROR((VLOOKUP(B9975,Returns!$A$3:$B$802,2,0)),"No")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VLOOKUP(M9976,People!$A$2:$B$5,2,0)</f>
        <v>Anna Andreadi</v>
      </c>
      <c r="W9976" s="3" t="str">
        <f>IFERROR((VLOOKUP(B9976,Returns!$A$3:$B$802,2,0)),"No")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VLOOKUP(M9977,People!$A$2:$B$5,2,0)</f>
        <v>Anna Andreadi</v>
      </c>
      <c r="W9977" s="3" t="str">
        <f>IFERROR((VLOOKUP(B9977,Returns!$A$3:$B$802,2,0)),"No")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VLOOKUP(M9978,People!$A$2:$B$5,2,0)</f>
        <v>Anna Andreadi</v>
      </c>
      <c r="W9978" s="3" t="str">
        <f>IFERROR((VLOOKUP(B9978,Returns!$A$3:$B$802,2,0)),"No")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VLOOKUP(M9979,People!$A$2:$B$5,2,0)</f>
        <v>Anna Andreadi</v>
      </c>
      <c r="W9979" s="3" t="str">
        <f>IFERROR((VLOOKUP(B9979,Returns!$A$3:$B$802,2,0)),"No")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VLOOKUP(M9980,People!$A$2:$B$5,2,0)</f>
        <v>Anna Andreadi</v>
      </c>
      <c r="W9980" s="3" t="str">
        <f>IFERROR((VLOOKUP(B9980,Returns!$A$3:$B$802,2,0)),"No")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VLOOKUP(M9981,People!$A$2:$B$5,2,0)</f>
        <v>Anna Andreadi</v>
      </c>
      <c r="W9981" s="3" t="str">
        <f>IFERROR((VLOOKUP(B9981,Returns!$A$3:$B$802,2,0)),"No")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VLOOKUP(M9982,People!$A$2:$B$5,2,0)</f>
        <v>Cassandra Brandow</v>
      </c>
      <c r="W9982" s="3" t="str">
        <f>IFERROR((VLOOKUP(B9982,Returns!$A$3:$B$802,2,0)),"No")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VLOOKUP(M9983,People!$A$2:$B$5,2,0)</f>
        <v>Chuck Magee</v>
      </c>
      <c r="W9983" s="3" t="str">
        <f>IFERROR((VLOOKUP(B9983,Returns!$A$3:$B$802,2,0)),"No")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VLOOKUP(M9984,People!$A$2:$B$5,2,0)</f>
        <v>Kelly Williams</v>
      </c>
      <c r="W9984" s="3" t="str">
        <f>IFERROR((VLOOKUP(B9984,Returns!$A$3:$B$802,2,0)),"No")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VLOOKUP(M9985,People!$A$2:$B$5,2,0)</f>
        <v>Kelly Williams</v>
      </c>
      <c r="W9985" s="3" t="str">
        <f>IFERROR((VLOOKUP(B9985,Returns!$A$3:$B$802,2,0)),"No")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VLOOKUP(M9986,People!$A$2:$B$5,2,0)</f>
        <v>Chuck Magee</v>
      </c>
      <c r="W9986" s="3" t="str">
        <f>IFERROR((VLOOKUP(B9986,Returns!$A$3:$B$802,2,0)),"No")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VLOOKUP(M9987,People!$A$2:$B$5,2,0)</f>
        <v>Chuck Magee</v>
      </c>
      <c r="W9987" s="3" t="str">
        <f>IFERROR((VLOOKUP(B9987,Returns!$A$3:$B$802,2,0)),"No")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VLOOKUP(M9988,People!$A$2:$B$5,2,0)</f>
        <v>Anna Andreadi</v>
      </c>
      <c r="W9988" s="3" t="str">
        <f>IFERROR((VLOOKUP(B9988,Returns!$A$3:$B$802,2,0)),"No")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VLOOKUP(M9989,People!$A$2:$B$5,2,0)</f>
        <v>Cassandra Brandow</v>
      </c>
      <c r="W9989" s="3" t="str">
        <f>IFERROR((VLOOKUP(B9989,Returns!$A$3:$B$802,2,0)),"No")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VLOOKUP(M9990,People!$A$2:$B$5,2,0)</f>
        <v>Cassandra Brandow</v>
      </c>
      <c r="W9990" s="3" t="str">
        <f>IFERROR((VLOOKUP(B9990,Returns!$A$3:$B$802,2,0)),"No")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VLOOKUP(M9991,People!$A$2:$B$5,2,0)</f>
        <v>Cassandra Brandow</v>
      </c>
      <c r="W9991" s="3" t="str">
        <f>IFERROR((VLOOKUP(B9991,Returns!$A$3:$B$802,2,0)),"No")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VLOOKUP(M9992,People!$A$2:$B$5,2,0)</f>
        <v>Anna Andreadi</v>
      </c>
      <c r="W9992" s="3" t="str">
        <f>IFERROR((VLOOKUP(B9992,Returns!$A$3:$B$802,2,0)),"No")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VLOOKUP(M9993,People!$A$2:$B$5,2,0)</f>
        <v>Anna Andreadi</v>
      </c>
      <c r="W9993" s="3" t="str">
        <f>IFERROR((VLOOKUP(B9993,Returns!$A$3:$B$802,2,0)),"No")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VLOOKUP(M9994,People!$A$2:$B$5,2,0)</f>
        <v>Anna Andreadi</v>
      </c>
      <c r="W9994" s="3" t="str">
        <f>IFERROR((VLOOKUP(B9994,Returns!$A$3:$B$802,2,0)),"No")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VLOOKUP(M9995,People!$A$2:$B$5,2,0)</f>
        <v>Anna Andreadi</v>
      </c>
      <c r="W9995" s="3" t="str">
        <f>IFERROR((VLOOKUP(B9995,Returns!$A$3:$B$802,2,0)),"No")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sqref="A1:A5"/>
    </sheetView>
  </sheetViews>
  <sheetFormatPr defaultRowHeight="12.6" x14ac:dyDescent="0.25"/>
  <cols>
    <col min="2" max="2" width="12.77734375" customWidth="1"/>
  </cols>
  <sheetData>
    <row r="1" spans="1:3" x14ac:dyDescent="0.25">
      <c r="A1" t="str">
        <f>C1</f>
        <v>Region</v>
      </c>
      <c r="B1" s="1" t="s">
        <v>5930</v>
      </c>
      <c r="C1" s="1" t="s">
        <v>12</v>
      </c>
    </row>
    <row r="2" spans="1:3" x14ac:dyDescent="0.25">
      <c r="A2" t="str">
        <f t="shared" ref="A2:A5" si="0">C2</f>
        <v>West</v>
      </c>
      <c r="B2" s="1" t="s">
        <v>5177</v>
      </c>
      <c r="C2" s="1" t="s">
        <v>41</v>
      </c>
    </row>
    <row r="3" spans="1:3" x14ac:dyDescent="0.25">
      <c r="A3" t="str">
        <f t="shared" si="0"/>
        <v>East</v>
      </c>
      <c r="B3" s="1" t="s">
        <v>2264</v>
      </c>
      <c r="C3" s="1" t="s">
        <v>135</v>
      </c>
    </row>
    <row r="4" spans="1:3" x14ac:dyDescent="0.25">
      <c r="A4" t="str">
        <f t="shared" si="0"/>
        <v>Central</v>
      </c>
      <c r="B4" s="1" t="s">
        <v>4211</v>
      </c>
      <c r="C4" s="1" t="s">
        <v>97</v>
      </c>
    </row>
    <row r="5" spans="1:3" x14ac:dyDescent="0.25">
      <c r="A5" t="str">
        <f t="shared" si="0"/>
        <v>South</v>
      </c>
      <c r="B5" s="1" t="s">
        <v>684</v>
      </c>
      <c r="C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C11" sqref="C11"/>
    </sheetView>
  </sheetViews>
  <sheetFormatPr defaultRowHeight="12.6" x14ac:dyDescent="0.25"/>
  <cols>
    <col min="1" max="1" width="14.77734375" bestFit="1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5933</v>
      </c>
      <c r="B2" s="1" t="s">
        <v>5932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5934</v>
      </c>
      <c r="B6" s="1" t="s">
        <v>5932</v>
      </c>
    </row>
    <row r="7" spans="1:2" x14ac:dyDescent="0.25">
      <c r="A7" t="s">
        <v>5935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5936</v>
      </c>
      <c r="B11" s="1" t="s">
        <v>5932</v>
      </c>
    </row>
    <row r="12" spans="1:2" x14ac:dyDescent="0.25">
      <c r="A12" t="s">
        <v>5937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5938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5939</v>
      </c>
      <c r="B18" s="1" t="s">
        <v>5932</v>
      </c>
    </row>
    <row r="19" spans="1:2" x14ac:dyDescent="0.25">
      <c r="A19" t="s">
        <v>5940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5941</v>
      </c>
      <c r="B21" s="1" t="s">
        <v>5932</v>
      </c>
    </row>
    <row r="22" spans="1:2" x14ac:dyDescent="0.25">
      <c r="A22" t="s">
        <v>5942</v>
      </c>
      <c r="B22" s="1" t="s">
        <v>5932</v>
      </c>
    </row>
    <row r="23" spans="1:2" x14ac:dyDescent="0.25">
      <c r="A23" t="s">
        <v>5943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5944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5945</v>
      </c>
      <c r="B33" s="1" t="s">
        <v>5932</v>
      </c>
    </row>
    <row r="34" spans="1:2" x14ac:dyDescent="0.25">
      <c r="A34" t="s">
        <v>5946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5947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5948</v>
      </c>
      <c r="B38" s="1" t="s">
        <v>5932</v>
      </c>
    </row>
    <row r="39" spans="1:2" x14ac:dyDescent="0.25">
      <c r="A39" t="s">
        <v>5949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5950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5951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5952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5953</v>
      </c>
      <c r="B54" s="1" t="s">
        <v>5932</v>
      </c>
    </row>
    <row r="55" spans="1:2" x14ac:dyDescent="0.25">
      <c r="A55" t="s">
        <v>5954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5955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5956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5957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5958</v>
      </c>
      <c r="B66" s="1" t="s">
        <v>5932</v>
      </c>
    </row>
    <row r="67" spans="1:2" x14ac:dyDescent="0.25">
      <c r="A67" t="s">
        <v>5959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5960</v>
      </c>
      <c r="B69" s="1" t="s">
        <v>5932</v>
      </c>
    </row>
    <row r="70" spans="1:2" x14ac:dyDescent="0.25">
      <c r="A70" t="s">
        <v>5961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5962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5963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5964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5965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5966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5967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5968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5969</v>
      </c>
      <c r="B99" s="1" t="s">
        <v>5932</v>
      </c>
    </row>
    <row r="100" spans="1:2" x14ac:dyDescent="0.25">
      <c r="A100" t="s">
        <v>5970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5971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5972</v>
      </c>
      <c r="B105" s="1" t="s">
        <v>5932</v>
      </c>
    </row>
    <row r="106" spans="1:2" x14ac:dyDescent="0.25">
      <c r="A106" t="s">
        <v>5973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5974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5975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5976</v>
      </c>
      <c r="B118" s="1" t="s">
        <v>5932</v>
      </c>
    </row>
    <row r="119" spans="1:2" x14ac:dyDescent="0.25">
      <c r="A119" t="s">
        <v>5977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5978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5979</v>
      </c>
      <c r="B128" s="1" t="s">
        <v>5932</v>
      </c>
    </row>
    <row r="129" spans="1:2" x14ac:dyDescent="0.25">
      <c r="A129" t="s">
        <v>5980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5981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5982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5983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5984</v>
      </c>
      <c r="B139" s="1" t="s">
        <v>5932</v>
      </c>
    </row>
    <row r="140" spans="1:2" x14ac:dyDescent="0.25">
      <c r="A140" t="s">
        <v>5985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5986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5987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5988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5989</v>
      </c>
      <c r="B153" s="1" t="s">
        <v>5932</v>
      </c>
    </row>
    <row r="154" spans="1:2" x14ac:dyDescent="0.25">
      <c r="A154" t="s">
        <v>5990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5991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5992</v>
      </c>
      <c r="B161" s="1" t="s">
        <v>5932</v>
      </c>
    </row>
    <row r="162" spans="1:2" x14ac:dyDescent="0.25">
      <c r="A162" t="s">
        <v>5993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5994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5995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5996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5997</v>
      </c>
      <c r="B173" s="1" t="s">
        <v>5932</v>
      </c>
    </row>
    <row r="174" spans="1:2" x14ac:dyDescent="0.25">
      <c r="A174" t="s">
        <v>5998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5999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6000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6001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6002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6003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6004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6005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6006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6007</v>
      </c>
      <c r="B200" s="1" t="s">
        <v>5932</v>
      </c>
    </row>
    <row r="201" spans="1:2" x14ac:dyDescent="0.25">
      <c r="A201" t="s">
        <v>6008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6009</v>
      </c>
      <c r="B203" s="1" t="s">
        <v>5932</v>
      </c>
    </row>
    <row r="204" spans="1:2" x14ac:dyDescent="0.25">
      <c r="A204" t="s">
        <v>6010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6011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6012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6013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6014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6015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6016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6017</v>
      </c>
      <c r="B228" s="1" t="s">
        <v>5932</v>
      </c>
    </row>
    <row r="229" spans="1:2" x14ac:dyDescent="0.25">
      <c r="A229" t="s">
        <v>6018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6019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6020</v>
      </c>
      <c r="B235" s="1" t="s">
        <v>5932</v>
      </c>
    </row>
    <row r="236" spans="1:2" x14ac:dyDescent="0.25">
      <c r="A236" t="s">
        <v>6021</v>
      </c>
      <c r="B236" s="1" t="s">
        <v>5932</v>
      </c>
    </row>
    <row r="237" spans="1:2" x14ac:dyDescent="0.25">
      <c r="A237" t="s">
        <v>6022</v>
      </c>
      <c r="B237" s="1" t="s">
        <v>5932</v>
      </c>
    </row>
    <row r="238" spans="1:2" x14ac:dyDescent="0.25">
      <c r="A238" t="s">
        <v>6023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6024</v>
      </c>
      <c r="B240" s="1" t="s">
        <v>5932</v>
      </c>
    </row>
    <row r="241" spans="1:2" x14ac:dyDescent="0.25">
      <c r="A241" t="s">
        <v>6025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6026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6027</v>
      </c>
      <c r="B248" s="1" t="s">
        <v>5932</v>
      </c>
    </row>
    <row r="249" spans="1:2" x14ac:dyDescent="0.25">
      <c r="A249" t="s">
        <v>6028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6029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6030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6031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6032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6033</v>
      </c>
      <c r="B271" s="1" t="s">
        <v>5932</v>
      </c>
    </row>
    <row r="272" spans="1:2" x14ac:dyDescent="0.25">
      <c r="A272" t="s">
        <v>6034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6035</v>
      </c>
      <c r="B274" s="1" t="s">
        <v>5932</v>
      </c>
    </row>
    <row r="275" spans="1:2" x14ac:dyDescent="0.25">
      <c r="A275" t="s">
        <v>6036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6037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6038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6039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6040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6041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6042</v>
      </c>
      <c r="B301" s="1" t="s">
        <v>5932</v>
      </c>
    </row>
    <row r="302" spans="1:2" x14ac:dyDescent="0.25">
      <c r="A302" t="s">
        <v>6043</v>
      </c>
      <c r="B302" s="1" t="s">
        <v>5932</v>
      </c>
    </row>
    <row r="303" spans="1:2" x14ac:dyDescent="0.25">
      <c r="A303" t="s">
        <v>6044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6045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6046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6047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6048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6049</v>
      </c>
      <c r="B319" s="1" t="s">
        <v>5932</v>
      </c>
    </row>
    <row r="320" spans="1:2" x14ac:dyDescent="0.25">
      <c r="A320" t="s">
        <v>6050</v>
      </c>
      <c r="B320" s="1" t="s">
        <v>5932</v>
      </c>
    </row>
    <row r="321" spans="1:2" x14ac:dyDescent="0.25">
      <c r="A321" t="s">
        <v>6051</v>
      </c>
      <c r="B321" s="1" t="s">
        <v>5932</v>
      </c>
    </row>
    <row r="322" spans="1:2" x14ac:dyDescent="0.25">
      <c r="A322" t="s">
        <v>6052</v>
      </c>
      <c r="B322" s="1" t="s">
        <v>5932</v>
      </c>
    </row>
    <row r="323" spans="1:2" x14ac:dyDescent="0.25">
      <c r="A323" t="s">
        <v>6053</v>
      </c>
      <c r="B323" s="1" t="s">
        <v>5932</v>
      </c>
    </row>
    <row r="324" spans="1:2" x14ac:dyDescent="0.25">
      <c r="A324" t="s">
        <v>6054</v>
      </c>
      <c r="B324" s="1" t="s">
        <v>5932</v>
      </c>
    </row>
    <row r="325" spans="1:2" x14ac:dyDescent="0.25">
      <c r="A325" t="s">
        <v>6055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6056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6057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6058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6059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6060</v>
      </c>
      <c r="B342" s="1" t="s">
        <v>5932</v>
      </c>
    </row>
    <row r="343" spans="1:2" x14ac:dyDescent="0.25">
      <c r="A343" t="s">
        <v>6061</v>
      </c>
      <c r="B343" s="1" t="s">
        <v>5932</v>
      </c>
    </row>
    <row r="344" spans="1:2" x14ac:dyDescent="0.25">
      <c r="A344" t="s">
        <v>6062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6063</v>
      </c>
      <c r="B346" s="1" t="s">
        <v>5932</v>
      </c>
    </row>
    <row r="347" spans="1:2" x14ac:dyDescent="0.25">
      <c r="A347" t="s">
        <v>6064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6065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6066</v>
      </c>
      <c r="B354" s="1" t="s">
        <v>5932</v>
      </c>
    </row>
    <row r="355" spans="1:2" x14ac:dyDescent="0.25">
      <c r="A355" t="s">
        <v>6067</v>
      </c>
      <c r="B355" s="1" t="s">
        <v>5932</v>
      </c>
    </row>
    <row r="356" spans="1:2" x14ac:dyDescent="0.25">
      <c r="A356" t="s">
        <v>6068</v>
      </c>
      <c r="B356" s="1" t="s">
        <v>5932</v>
      </c>
    </row>
    <row r="357" spans="1:2" x14ac:dyDescent="0.25">
      <c r="A357" t="s">
        <v>6069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6070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6071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6072</v>
      </c>
      <c r="B369" s="1" t="s">
        <v>5932</v>
      </c>
    </row>
    <row r="370" spans="1:2" x14ac:dyDescent="0.25">
      <c r="A370" t="s">
        <v>6073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6074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6075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6076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6077</v>
      </c>
      <c r="B388" s="1" t="s">
        <v>5932</v>
      </c>
    </row>
    <row r="389" spans="1:2" x14ac:dyDescent="0.25">
      <c r="A389" t="s">
        <v>6078</v>
      </c>
      <c r="B389" s="1" t="s">
        <v>5932</v>
      </c>
    </row>
    <row r="390" spans="1:2" x14ac:dyDescent="0.25">
      <c r="A390" t="s">
        <v>6079</v>
      </c>
      <c r="B390" s="1" t="s">
        <v>5932</v>
      </c>
    </row>
    <row r="391" spans="1:2" x14ac:dyDescent="0.25">
      <c r="A391" t="s">
        <v>6080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6081</v>
      </c>
      <c r="B394" s="1" t="s">
        <v>5932</v>
      </c>
    </row>
    <row r="395" spans="1:2" x14ac:dyDescent="0.25">
      <c r="A395" t="s">
        <v>6082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6083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6084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6085</v>
      </c>
      <c r="B402" s="1" t="s">
        <v>5932</v>
      </c>
    </row>
    <row r="403" spans="1:2" x14ac:dyDescent="0.25">
      <c r="A403" t="s">
        <v>6086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6087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6088</v>
      </c>
      <c r="B409" s="1" t="s">
        <v>5932</v>
      </c>
    </row>
    <row r="410" spans="1:2" x14ac:dyDescent="0.25">
      <c r="A410" t="s">
        <v>6089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6090</v>
      </c>
      <c r="B421" s="1" t="s">
        <v>5932</v>
      </c>
    </row>
    <row r="422" spans="1:2" x14ac:dyDescent="0.25">
      <c r="A422" t="s">
        <v>6091</v>
      </c>
      <c r="B422" s="1" t="s">
        <v>5932</v>
      </c>
    </row>
    <row r="423" spans="1:2" x14ac:dyDescent="0.25">
      <c r="A423" t="s">
        <v>6092</v>
      </c>
      <c r="B423" s="1" t="s">
        <v>5932</v>
      </c>
    </row>
    <row r="424" spans="1:2" x14ac:dyDescent="0.25">
      <c r="A424" t="s">
        <v>6093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6094</v>
      </c>
      <c r="B438" s="1" t="s">
        <v>5932</v>
      </c>
    </row>
    <row r="439" spans="1:2" x14ac:dyDescent="0.25">
      <c r="A439" t="s">
        <v>6095</v>
      </c>
      <c r="B439" s="1" t="s">
        <v>5932</v>
      </c>
    </row>
    <row r="440" spans="1:2" x14ac:dyDescent="0.25">
      <c r="A440" t="s">
        <v>6096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6097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6098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6099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6100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6101</v>
      </c>
      <c r="B456" s="1" t="s">
        <v>5932</v>
      </c>
    </row>
    <row r="457" spans="1:2" x14ac:dyDescent="0.25">
      <c r="A457" t="s">
        <v>6102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6103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6104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6105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6106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6107</v>
      </c>
      <c r="B473" s="1" t="s">
        <v>5932</v>
      </c>
    </row>
    <row r="474" spans="1:2" x14ac:dyDescent="0.25">
      <c r="A474" t="s">
        <v>6108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6109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6110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6111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6112</v>
      </c>
      <c r="B485" s="1" t="s">
        <v>5932</v>
      </c>
    </row>
    <row r="486" spans="1:2" x14ac:dyDescent="0.25">
      <c r="A486" t="s">
        <v>6113</v>
      </c>
      <c r="B486" s="1" t="s">
        <v>5932</v>
      </c>
    </row>
    <row r="487" spans="1:2" x14ac:dyDescent="0.25">
      <c r="A487" t="s">
        <v>6114</v>
      </c>
      <c r="B487" s="1" t="s">
        <v>5932</v>
      </c>
    </row>
    <row r="488" spans="1:2" x14ac:dyDescent="0.25">
      <c r="A488" t="s">
        <v>6115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6116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6117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6118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6119</v>
      </c>
      <c r="B503" s="1" t="s">
        <v>5932</v>
      </c>
    </row>
    <row r="504" spans="1:2" x14ac:dyDescent="0.25">
      <c r="A504" t="s">
        <v>6120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6121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6122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6123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6124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6125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6126</v>
      </c>
      <c r="B527" s="1" t="s">
        <v>5932</v>
      </c>
    </row>
    <row r="528" spans="1:2" x14ac:dyDescent="0.25">
      <c r="A528" t="s">
        <v>6127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6128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6129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6130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6131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6132</v>
      </c>
      <c r="B545" s="1" t="s">
        <v>5932</v>
      </c>
    </row>
    <row r="546" spans="1:2" x14ac:dyDescent="0.25">
      <c r="A546" t="s">
        <v>6133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6134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6135</v>
      </c>
      <c r="B553" s="1" t="s">
        <v>5932</v>
      </c>
    </row>
    <row r="554" spans="1:2" x14ac:dyDescent="0.25">
      <c r="A554" t="s">
        <v>6136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6137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6138</v>
      </c>
      <c r="B559" s="1" t="s">
        <v>5932</v>
      </c>
    </row>
    <row r="560" spans="1:2" x14ac:dyDescent="0.25">
      <c r="A560" t="s">
        <v>6139</v>
      </c>
      <c r="B560" s="1" t="s">
        <v>5932</v>
      </c>
    </row>
    <row r="561" spans="1:2" x14ac:dyDescent="0.25">
      <c r="A561" t="s">
        <v>6140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6141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6142</v>
      </c>
      <c r="B567" s="1" t="s">
        <v>5932</v>
      </c>
    </row>
    <row r="568" spans="1:2" x14ac:dyDescent="0.25">
      <c r="A568" t="s">
        <v>6143</v>
      </c>
      <c r="B568" s="1" t="s">
        <v>5932</v>
      </c>
    </row>
    <row r="569" spans="1:2" x14ac:dyDescent="0.25">
      <c r="A569" t="s">
        <v>6144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6145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6146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6147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6148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6149</v>
      </c>
      <c r="B586" s="1" t="s">
        <v>5932</v>
      </c>
    </row>
    <row r="587" spans="1:2" x14ac:dyDescent="0.25">
      <c r="A587" t="s">
        <v>6150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6151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6152</v>
      </c>
      <c r="B593" s="1" t="s">
        <v>5932</v>
      </c>
    </row>
    <row r="594" spans="1:2" x14ac:dyDescent="0.25">
      <c r="A594" t="s">
        <v>6153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6154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6155</v>
      </c>
      <c r="B599" s="1" t="s">
        <v>5932</v>
      </c>
    </row>
    <row r="600" spans="1:2" x14ac:dyDescent="0.25">
      <c r="A600" t="s">
        <v>6156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6157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6158</v>
      </c>
      <c r="B606" s="1" t="s">
        <v>5932</v>
      </c>
    </row>
    <row r="607" spans="1:2" x14ac:dyDescent="0.25">
      <c r="A607" t="s">
        <v>6159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6160</v>
      </c>
      <c r="B612" s="1" t="s">
        <v>5932</v>
      </c>
    </row>
    <row r="613" spans="1:2" x14ac:dyDescent="0.25">
      <c r="A613" t="s">
        <v>6161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6162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6163</v>
      </c>
      <c r="B619" s="1" t="s">
        <v>5932</v>
      </c>
    </row>
    <row r="620" spans="1:2" x14ac:dyDescent="0.25">
      <c r="A620" t="s">
        <v>6164</v>
      </c>
      <c r="B620" s="1" t="s">
        <v>5932</v>
      </c>
    </row>
    <row r="621" spans="1:2" x14ac:dyDescent="0.25">
      <c r="A621" t="s">
        <v>6165</v>
      </c>
      <c r="B621" s="1" t="s">
        <v>5932</v>
      </c>
    </row>
    <row r="622" spans="1:2" x14ac:dyDescent="0.25">
      <c r="A622" t="s">
        <v>6166</v>
      </c>
      <c r="B622" s="1" t="s">
        <v>5932</v>
      </c>
    </row>
    <row r="623" spans="1:2" x14ac:dyDescent="0.25">
      <c r="A623" t="s">
        <v>6167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6168</v>
      </c>
      <c r="B628" s="1" t="s">
        <v>5932</v>
      </c>
    </row>
    <row r="629" spans="1:2" x14ac:dyDescent="0.25">
      <c r="A629" t="s">
        <v>6169</v>
      </c>
      <c r="B629" s="1" t="s">
        <v>5932</v>
      </c>
    </row>
    <row r="630" spans="1:2" x14ac:dyDescent="0.25">
      <c r="A630" t="s">
        <v>6170</v>
      </c>
      <c r="B630" s="1" t="s">
        <v>5932</v>
      </c>
    </row>
    <row r="631" spans="1:2" x14ac:dyDescent="0.25">
      <c r="A631" t="s">
        <v>6171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6172</v>
      </c>
      <c r="B633" s="1" t="s">
        <v>5932</v>
      </c>
    </row>
    <row r="634" spans="1:2" x14ac:dyDescent="0.25">
      <c r="A634" t="s">
        <v>6173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6174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6175</v>
      </c>
      <c r="B644" s="1" t="s">
        <v>5932</v>
      </c>
    </row>
    <row r="645" spans="1:2" x14ac:dyDescent="0.25">
      <c r="A645" t="s">
        <v>6176</v>
      </c>
      <c r="B645" s="1" t="s">
        <v>5932</v>
      </c>
    </row>
    <row r="646" spans="1:2" x14ac:dyDescent="0.25">
      <c r="A646" t="s">
        <v>6177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6178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6179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6180</v>
      </c>
      <c r="B657" s="1" t="s">
        <v>5932</v>
      </c>
    </row>
    <row r="658" spans="1:2" x14ac:dyDescent="0.25">
      <c r="A658" t="s">
        <v>6181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6182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6183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6184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6185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6186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6187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6188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6189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6190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6191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6192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6193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6194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6195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6196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6197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6198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6199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6200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6201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6202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6203</v>
      </c>
      <c r="B726" s="1" t="s">
        <v>5932</v>
      </c>
    </row>
    <row r="727" spans="1:2" x14ac:dyDescent="0.25">
      <c r="A727" t="s">
        <v>6204</v>
      </c>
      <c r="B727" s="1" t="s">
        <v>5932</v>
      </c>
    </row>
    <row r="728" spans="1:2" x14ac:dyDescent="0.25">
      <c r="A728" t="s">
        <v>6205</v>
      </c>
      <c r="B728" s="1" t="s">
        <v>5932</v>
      </c>
    </row>
    <row r="729" spans="1:2" x14ac:dyDescent="0.25">
      <c r="A729" t="s">
        <v>6206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6207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6208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6209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6210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6211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6212</v>
      </c>
      <c r="B746" s="1" t="s">
        <v>5932</v>
      </c>
    </row>
    <row r="747" spans="1:2" x14ac:dyDescent="0.25">
      <c r="A747" t="s">
        <v>6213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6214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6215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6216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6217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6218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6219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6220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6221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6222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6223</v>
      </c>
      <c r="B788" s="1" t="s">
        <v>5932</v>
      </c>
    </row>
    <row r="789" spans="1:2" x14ac:dyDescent="0.25">
      <c r="A789" t="s">
        <v>6224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6225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6226</v>
      </c>
      <c r="B798" s="1" t="s">
        <v>5932</v>
      </c>
    </row>
    <row r="799" spans="1:2" x14ac:dyDescent="0.25">
      <c r="A799" t="s">
        <v>6227</v>
      </c>
      <c r="B799" s="1" t="s">
        <v>5932</v>
      </c>
    </row>
    <row r="800" spans="1:2" x14ac:dyDescent="0.25">
      <c r="A800" t="s">
        <v>6228</v>
      </c>
      <c r="B800" s="1" t="s">
        <v>5932</v>
      </c>
    </row>
    <row r="801" spans="1:2" x14ac:dyDescent="0.25">
      <c r="A801" t="s">
        <v>6228</v>
      </c>
      <c r="B801" s="1" t="s">
        <v>5932</v>
      </c>
    </row>
  </sheetData>
  <autoFilter ref="A1:A801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4</vt:i4>
      </vt:variant>
    </vt:vector>
  </HeadingPairs>
  <TitlesOfParts>
    <vt:vector size="16" baseType="lpstr">
      <vt:lpstr>Дашборд</vt:lpstr>
      <vt:lpstr>Категории товаров (сравнение)</vt:lpstr>
      <vt:lpstr>Менеджеры (сравнение)</vt:lpstr>
      <vt:lpstr>Сегменты(сравнение)</vt:lpstr>
      <vt:lpstr>Динамика по сегментам</vt:lpstr>
      <vt:lpstr>По штатам</vt:lpstr>
      <vt:lpstr>По регионам(сравнение)</vt:lpstr>
      <vt:lpstr>По возвратам в %</vt:lpstr>
      <vt:lpstr>Динамика дохода и прибыли</vt:lpstr>
      <vt:lpstr>Orders</vt:lpstr>
      <vt:lpstr>People</vt:lpstr>
      <vt:lpstr>Returns</vt:lpstr>
      <vt:lpstr>Orders</vt:lpstr>
      <vt:lpstr>People</vt:lpstr>
      <vt:lpstr>Returns</vt:lpstr>
      <vt:lpstr>Дашборд!Область_печати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Azamat Gabdinov</cp:lastModifiedBy>
  <dcterms:created xsi:type="dcterms:W3CDTF">2019-07-08T16:52:48Z</dcterms:created>
  <dcterms:modified xsi:type="dcterms:W3CDTF">2024-05-26T09:58:43Z</dcterms:modified>
</cp:coreProperties>
</file>