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zat2\itmo\2 year\Физика\Лабораторная работа 3.07\"/>
    </mc:Choice>
  </mc:AlternateContent>
  <xr:revisionPtr revIDLastSave="0" documentId="13_ncr:1_{520F0FDE-4B94-44AA-A878-DB844CF7EF51}" xr6:coauthVersionLast="47" xr6:coauthVersionMax="47" xr10:uidLastSave="{00000000-0000-0000-0000-000000000000}"/>
  <bookViews>
    <workbookView xWindow="-108" yWindow="-108" windowWidth="23256" windowHeight="12456" xr2:uid="{AC97A3B1-06F1-4138-BBE3-E3B751E4855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" l="1"/>
  <c r="N14" i="1"/>
  <c r="N12" i="1"/>
  <c r="N11" i="1"/>
  <c r="N10" i="1"/>
  <c r="L14" i="1"/>
  <c r="L13" i="1"/>
  <c r="L12" i="1"/>
  <c r="L11" i="1"/>
  <c r="L10" i="1"/>
  <c r="M14" i="1"/>
  <c r="M13" i="1"/>
  <c r="M12" i="1"/>
  <c r="M11" i="1"/>
  <c r="M10" i="1"/>
  <c r="G4" i="1"/>
  <c r="G5" i="1"/>
  <c r="G6" i="1"/>
  <c r="G7" i="1"/>
  <c r="G3" i="1"/>
  <c r="F4" i="1"/>
  <c r="F5" i="1"/>
  <c r="F6" i="1"/>
  <c r="F7" i="1"/>
  <c r="F3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<sst xmlns="http://schemas.openxmlformats.org/spreadsheetml/2006/main" count="11" uniqueCount="9">
  <si>
    <t>U</t>
  </si>
  <si>
    <t>H</t>
  </si>
  <si>
    <t>Y</t>
  </si>
  <si>
    <t>В, Тл</t>
  </si>
  <si>
    <t>mu</t>
  </si>
  <si>
    <t>alpha</t>
  </si>
  <si>
    <t>beta</t>
  </si>
  <si>
    <t>2 * X, мВ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</si>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</sst>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0" xfId="0" applyNumberFormat="1"/>
    <xf numFmtId="1" fontId="0" fillId="0" borderId="6" xfId="0" applyNumberFormat="1" applyBorder="1"/>
    <xf numFmtId="1" fontId="0" fillId="0" borderId="9" xfId="0" applyNumberFormat="1" applyBorder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магнитной индукции от напряженности </a:t>
            </a:r>
            <a:r>
              <a:rPr lang="en-US" baseline="0"/>
              <a:t>Bm = Bm(Hm)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Лист1!$M$9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Лист1!$L$10:$L$14</c:f>
              <c:numCache>
                <c:formatCode>0.00</c:formatCode>
                <c:ptCount val="5"/>
                <c:pt idx="0">
                  <c:v>152.744</c:v>
                </c:pt>
                <c:pt idx="1">
                  <c:v>170.27199999999999</c:v>
                </c:pt>
                <c:pt idx="2">
                  <c:v>185.29599999999999</c:v>
                </c:pt>
                <c:pt idx="3">
                  <c:v>207.83199999999999</c:v>
                </c:pt>
                <c:pt idx="4">
                  <c:v>235.376</c:v>
                </c:pt>
              </c:numCache>
            </c:numRef>
          </c:cat>
          <c:val>
            <c:numRef>
              <c:f>Лист1!$M$10:$M$14</c:f>
              <c:numCache>
                <c:formatCode>0.00</c:formatCode>
                <c:ptCount val="5"/>
                <c:pt idx="0">
                  <c:v>0.66927999999999999</c:v>
                </c:pt>
                <c:pt idx="1">
                  <c:v>0.73336000000000001</c:v>
                </c:pt>
                <c:pt idx="2">
                  <c:v>0.80456000000000005</c:v>
                </c:pt>
                <c:pt idx="3">
                  <c:v>0.88288</c:v>
                </c:pt>
                <c:pt idx="4">
                  <c:v>0.94696000000000002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3-446A-B1AA-6B8FE9E25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78400"/>
        <c:axId val="194878880"/>
      </c:lineChart>
      <c:catAx>
        <c:axId val="19487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Hm, </a:t>
                </a:r>
                <a:r>
                  <a:rPr lang="ru-RU"/>
                  <a:t>А/м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878880"/>
        <c:crosses val="autoZero"/>
        <c:auto val="1"/>
        <c:lblAlgn val="ctr"/>
        <c:lblOffset val="100"/>
        <c:noMultiLvlLbl val="0"/>
      </c:catAx>
      <c:valAx>
        <c:axId val="1948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</a:t>
                </a:r>
                <a:r>
                  <a:rPr lang="ru-RU"/>
                  <a:t>, Тл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87840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проницаемост</a:t>
            </a:r>
            <a:r>
              <a:rPr lang="ru-RU" baseline="0"/>
              <a:t>и от напряженности </a:t>
            </a:r>
            <a:endParaRPr lang="en-US" baseline="0"/>
          </a:p>
          <a:p>
            <a:pPr>
              <a:defRPr/>
            </a:pPr>
            <a:r>
              <a:rPr lang="en-US" baseline="0"/>
              <a:t>mu = mu(Hm)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Лист1!$L$10:$L$14</c:f>
              <c:numCache>
                <c:formatCode>0.00</c:formatCode>
                <c:ptCount val="5"/>
                <c:pt idx="0">
                  <c:v>152.744</c:v>
                </c:pt>
                <c:pt idx="1">
                  <c:v>170.27199999999999</c:v>
                </c:pt>
                <c:pt idx="2">
                  <c:v>185.29599999999999</c:v>
                </c:pt>
                <c:pt idx="3">
                  <c:v>207.83199999999999</c:v>
                </c:pt>
                <c:pt idx="4">
                  <c:v>235.376</c:v>
                </c:pt>
              </c:numCache>
            </c:numRef>
          </c:cat>
          <c:val>
            <c:numRef>
              <c:f>Лист1!$N$10:$N$14</c:f>
              <c:numCache>
                <c:formatCode>0</c:formatCode>
                <c:ptCount val="5"/>
                <c:pt idx="0">
                  <c:v>3486.8544856931767</c:v>
                </c:pt>
                <c:pt idx="1">
                  <c:v>3427.3946704646792</c:v>
                </c:pt>
                <c:pt idx="2">
                  <c:v>3455.2742912425342</c:v>
                </c:pt>
                <c:pt idx="3">
                  <c:v>3380.4879940762862</c:v>
                </c:pt>
                <c:pt idx="4">
                  <c:v>3201.5448667302785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0-4A89-A629-2F047FF34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78400"/>
        <c:axId val="194878880"/>
      </c:lineChart>
      <c:catAx>
        <c:axId val="19487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Hm, </a:t>
                </a:r>
                <a:r>
                  <a:rPr lang="ru-RU"/>
                  <a:t>А/м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878880"/>
        <c:crosses val="autoZero"/>
        <c:auto val="1"/>
        <c:lblAlgn val="ctr"/>
        <c:lblOffset val="100"/>
        <c:noMultiLvlLbl val="0"/>
      </c:catAx>
      <c:valAx>
        <c:axId val="1948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87840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388991</xdr:colOff>
      <xdr:row>15</xdr:row>
      <xdr:rowOff>172472</xdr:rowOff>
    </xdr:from>
    <xdr:to>
      <xdr:col>11</xdr:col>
      <xdr:colOff>249842</xdr:colOff>
      <xdr:row>34</xdr:row>
      <xdr:rowOff>62752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2E4E8EC-4463-F83C-7F6D-3CAF62284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259977</xdr:colOff>
      <xdr:row>15</xdr:row>
      <xdr:rowOff>107577</xdr:rowOff>
    </xdr:from>
    <xdr:to>
      <xdr:col>22</xdr:col>
      <xdr:colOff>353910</xdr:colOff>
      <xdr:row>33</xdr:row>
      <xdr:rowOff>177151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7B8F971-B628-4B6E-AAE4-3A922D784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AB5DA-3200-47D3-B5B3-437E4B048AD6}">
  <dimension ref="B1:N22"/>
  <sheetViews>
    <sheetView tabSelected="1" topLeftCell="B7" zoomScaleNormal="100" workbookViewId="0">
      <selection activeCell="Y16" sqref="Y16"/>
    </sheetView>
  </sheetViews>
  <sheetFormatPr defaultRowHeight="14.4" x14ac:dyDescent="0.3"/>
  <cols>
    <col min="4" max="4" width="12.33203125" customWidth="1"/>
  </cols>
  <sheetData>
    <row r="1" spans="2:14" ht="15" thickBot="1" x14ac:dyDescent="0.35"/>
    <row r="2" spans="2:14" x14ac:dyDescent="0.3">
      <c r="B2" s="1" t="s">
        <v>0</v>
      </c>
      <c r="C2" s="2" t="s">
        <v>7</v>
      </c>
      <c r="D2" s="2" t="s">
        <v>1</v>
      </c>
      <c r="E2" s="2" t="s">
        <v>2</v>
      </c>
      <c r="F2" s="2" t="s">
        <v>3</v>
      </c>
      <c r="G2" s="3" t="s">
        <v>4</v>
      </c>
      <c r="I2" t="s">
        <v>5</v>
      </c>
      <c r="J2">
        <v>313</v>
      </c>
    </row>
    <row r="3" spans="2:14" x14ac:dyDescent="0.3">
      <c r="B3" s="4">
        <v>19</v>
      </c>
      <c r="C3" s="5">
        <v>752</v>
      </c>
      <c r="D3" s="5">
        <f>C3*$J$2 * 0.001</f>
        <v>235.376</v>
      </c>
      <c r="E3" s="5">
        <v>266</v>
      </c>
      <c r="F3" s="5">
        <f>E3*$J$3 * 0.001</f>
        <v>0.94696000000000002</v>
      </c>
      <c r="G3" s="9">
        <f>F3/(4*PI() * 10^(-7) * D3)</f>
        <v>3201.5448667302785</v>
      </c>
      <c r="I3" t="s">
        <v>6</v>
      </c>
      <c r="J3">
        <v>3.56</v>
      </c>
    </row>
    <row r="4" spans="2:14" x14ac:dyDescent="0.3">
      <c r="B4" s="4">
        <v>17.5</v>
      </c>
      <c r="C4" s="5">
        <v>664</v>
      </c>
      <c r="D4" s="5">
        <f t="shared" ref="D4:D7" si="0">C4*$J$2 * 0.001</f>
        <v>207.83199999999999</v>
      </c>
      <c r="E4" s="5">
        <v>248</v>
      </c>
      <c r="F4" s="5">
        <f t="shared" ref="F4:F7" si="1">E4*$J$3 * 0.001</f>
        <v>0.88288</v>
      </c>
      <c r="G4" s="9">
        <f t="shared" ref="G4:G7" si="2">F4/(4*PI() * 10^(-7) * D4)</f>
        <v>3380.4879940762862</v>
      </c>
    </row>
    <row r="5" spans="2:14" x14ac:dyDescent="0.3">
      <c r="B5" s="4">
        <v>16</v>
      </c>
      <c r="C5" s="5">
        <v>592</v>
      </c>
      <c r="D5" s="5">
        <f t="shared" si="0"/>
        <v>185.29599999999999</v>
      </c>
      <c r="E5" s="5">
        <v>226</v>
      </c>
      <c r="F5" s="5">
        <f t="shared" si="1"/>
        <v>0.80456000000000005</v>
      </c>
      <c r="G5" s="9">
        <f t="shared" si="2"/>
        <v>3455.2742912425342</v>
      </c>
    </row>
    <row r="6" spans="2:14" x14ac:dyDescent="0.3">
      <c r="B6" s="4">
        <v>14.5</v>
      </c>
      <c r="C6" s="5">
        <v>544</v>
      </c>
      <c r="D6" s="5">
        <f t="shared" si="0"/>
        <v>170.27199999999999</v>
      </c>
      <c r="E6" s="5">
        <v>206</v>
      </c>
      <c r="F6" s="5">
        <f t="shared" si="1"/>
        <v>0.73336000000000001</v>
      </c>
      <c r="G6" s="9">
        <f t="shared" si="2"/>
        <v>3427.3946704646792</v>
      </c>
    </row>
    <row r="7" spans="2:14" ht="15" thickBot="1" x14ac:dyDescent="0.35">
      <c r="B7" s="6">
        <v>13</v>
      </c>
      <c r="C7" s="7">
        <v>488</v>
      </c>
      <c r="D7" s="7">
        <f t="shared" si="0"/>
        <v>152.744</v>
      </c>
      <c r="E7" s="7">
        <v>188</v>
      </c>
      <c r="F7" s="7">
        <f t="shared" si="1"/>
        <v>0.66927999999999999</v>
      </c>
      <c r="G7" s="10">
        <f t="shared" si="2"/>
        <v>3486.8544856931767</v>
      </c>
    </row>
    <row r="8" spans="2:14" x14ac:dyDescent="0.3">
      <c r="B8" s="8"/>
      <c r="C8" s="8"/>
      <c r="D8" s="8"/>
      <c r="E8" s="8"/>
      <c r="F8" s="8"/>
      <c r="G8" s="8"/>
    </row>
    <row r="9" spans="2:14" x14ac:dyDescent="0.3">
      <c r="B9" s="8"/>
      <c r="C9" s="8"/>
      <c r="D9" s="8"/>
      <c r="E9" s="8"/>
      <c r="F9" s="8"/>
      <c r="G9" s="8"/>
      <c r="L9" t="s">
        <v>1</v>
      </c>
      <c r="M9" t="s">
        <v>8</v>
      </c>
      <c r="N9" t="s">
        <v>4</v>
      </c>
    </row>
    <row r="10" spans="2:14" x14ac:dyDescent="0.3">
      <c r="B10" s="8"/>
      <c r="C10" s="8"/>
      <c r="D10" s="8"/>
      <c r="E10" s="8"/>
      <c r="F10" s="8"/>
      <c r="G10" s="8"/>
      <c r="L10" s="8">
        <f>D7</f>
        <v>152.744</v>
      </c>
      <c r="M10" s="8">
        <f>F7</f>
        <v>0.66927999999999999</v>
      </c>
      <c r="N10" s="11">
        <f>G7</f>
        <v>3486.8544856931767</v>
      </c>
    </row>
    <row r="11" spans="2:14" x14ac:dyDescent="0.3">
      <c r="B11" s="8"/>
      <c r="C11" s="8"/>
      <c r="D11" s="8"/>
      <c r="E11" s="8"/>
      <c r="F11" s="8"/>
      <c r="G11" s="8"/>
      <c r="L11" s="8">
        <f>D6</f>
        <v>170.27199999999999</v>
      </c>
      <c r="M11" s="8">
        <f>F6</f>
        <v>0.73336000000000001</v>
      </c>
      <c r="N11" s="11">
        <f>G6</f>
        <v>3427.3946704646792</v>
      </c>
    </row>
    <row r="12" spans="2:14" x14ac:dyDescent="0.3">
      <c r="B12" s="8"/>
      <c r="C12" s="8"/>
      <c r="D12" s="8"/>
      <c r="E12" s="8"/>
      <c r="F12" s="8"/>
      <c r="G12" s="8"/>
      <c r="L12" s="8">
        <f>D5</f>
        <v>185.29599999999999</v>
      </c>
      <c r="M12" s="8">
        <f>F5</f>
        <v>0.80456000000000005</v>
      </c>
      <c r="N12" s="11">
        <f>G5</f>
        <v>3455.2742912425342</v>
      </c>
    </row>
    <row r="13" spans="2:14" x14ac:dyDescent="0.3">
      <c r="B13" s="8"/>
      <c r="C13" s="8"/>
      <c r="D13" s="8"/>
      <c r="E13" s="8"/>
      <c r="F13" s="8"/>
      <c r="G13" s="8"/>
      <c r="L13" s="8">
        <f>D4</f>
        <v>207.83199999999999</v>
      </c>
      <c r="M13" s="8">
        <f>F4</f>
        <v>0.88288</v>
      </c>
      <c r="N13" s="11">
        <f>G4</f>
        <v>3380.4879940762862</v>
      </c>
    </row>
    <row r="14" spans="2:14" x14ac:dyDescent="0.3">
      <c r="B14" s="8"/>
      <c r="C14" s="8"/>
      <c r="D14" s="8"/>
      <c r="E14" s="8"/>
      <c r="F14" s="8"/>
      <c r="G14" s="8"/>
      <c r="L14" s="8">
        <f>D3</f>
        <v>235.376</v>
      </c>
      <c r="M14" s="8">
        <f>F3</f>
        <v>0.94696000000000002</v>
      </c>
      <c r="N14" s="11">
        <f>G3</f>
        <v>3201.5448667302785</v>
      </c>
    </row>
    <row r="15" spans="2:14" x14ac:dyDescent="0.3">
      <c r="B15" s="8"/>
      <c r="C15" s="8"/>
      <c r="D15" s="8"/>
      <c r="E15" s="8"/>
      <c r="F15" s="8"/>
      <c r="G15" s="8"/>
    </row>
    <row r="16" spans="2:14" x14ac:dyDescent="0.3">
      <c r="B16" s="8"/>
      <c r="C16" s="8"/>
      <c r="D16" s="8"/>
      <c r="E16" s="8"/>
      <c r="F16" s="8"/>
      <c r="G16" s="8"/>
    </row>
    <row r="17" spans="2:7" x14ac:dyDescent="0.3">
      <c r="B17" s="8"/>
      <c r="C17" s="8"/>
      <c r="D17" s="8"/>
      <c r="E17" s="8"/>
      <c r="F17" s="8"/>
      <c r="G17" s="8"/>
    </row>
    <row r="18" spans="2:7" x14ac:dyDescent="0.3">
      <c r="B18" s="8"/>
      <c r="C18" s="8"/>
      <c r="D18" s="8"/>
      <c r="E18" s="8"/>
      <c r="F18" s="8"/>
      <c r="G18" s="8"/>
    </row>
    <row r="19" spans="2:7" x14ac:dyDescent="0.3">
      <c r="B19" s="8"/>
      <c r="C19" s="8"/>
      <c r="D19" s="8"/>
      <c r="E19" s="8"/>
      <c r="F19" s="8"/>
      <c r="G19" s="8"/>
    </row>
    <row r="20" spans="2:7" x14ac:dyDescent="0.3">
      <c r="B20" s="8"/>
      <c r="C20" s="8"/>
      <c r="D20" s="8"/>
      <c r="E20" s="8"/>
      <c r="F20" s="8"/>
      <c r="G20" s="8"/>
    </row>
    <row r="21" spans="2:7" x14ac:dyDescent="0.3">
      <c r="B21" s="8"/>
      <c r="C21" s="8"/>
      <c r="D21" s="8"/>
      <c r="E21" s="8"/>
      <c r="F21" s="8"/>
      <c r="G21" s="8"/>
    </row>
    <row r="22" spans="2:7" x14ac:dyDescent="0.3">
      <c r="B22" s="8"/>
      <c r="C22" s="8"/>
      <c r="D22" s="8"/>
      <c r="E22" s="8"/>
      <c r="F22" s="8"/>
      <c r="G22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Сиразетдинов Азат Ниязович</dc:creator>
  <cp:lastModifiedBy>Сиразетдинов Азат Ниязович</cp:lastModifiedBy>
  <dcterms:created xsi:type="dcterms:W3CDTF">2024-05-25T11:38:05Z</dcterms:created>
  <dcterms:modified xsi:type="dcterms:W3CDTF">2024-05-25T13:45:12Z</dcterms:modified>
</cp:coreProperties>
</file>