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aliye\Desktop\azconrpice son versiya\"/>
    </mc:Choice>
  </mc:AlternateContent>
  <xr:revisionPtr revIDLastSave="0" documentId="13_ncr:1_{50DEC600-264B-4B7F-8550-3ADB629301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İHC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P1" i="1" s="1"/>
  <c r="N2" i="1"/>
  <c r="J12" i="1"/>
  <c r="J27" i="1"/>
  <c r="J2" i="1"/>
  <c r="J10" i="1"/>
  <c r="J7" i="1"/>
  <c r="J15" i="1"/>
  <c r="J23" i="1"/>
  <c r="J18" i="1"/>
  <c r="J29" i="1"/>
  <c r="K2" i="1"/>
  <c r="J20" i="1"/>
  <c r="J4" i="1"/>
  <c r="J19" i="1"/>
  <c r="J11" i="1"/>
  <c r="K11" i="1" s="1"/>
  <c r="J26" i="1"/>
  <c r="J9" i="1"/>
  <c r="J6" i="1"/>
  <c r="J24" i="1"/>
  <c r="J16" i="1"/>
  <c r="J17" i="1"/>
  <c r="J8" i="1"/>
  <c r="J22" i="1"/>
  <c r="J13" i="1"/>
  <c r="J28" i="1"/>
  <c r="K19" i="1"/>
  <c r="J3" i="1"/>
  <c r="J21" i="1"/>
  <c r="J5" i="1"/>
  <c r="J14" i="1"/>
  <c r="J25" i="1"/>
  <c r="P2" i="1" l="1"/>
  <c r="P3" i="1" s="1"/>
  <c r="K17" i="1"/>
  <c r="K28" i="1"/>
  <c r="K12" i="1"/>
  <c r="K5" i="1"/>
  <c r="K27" i="1"/>
  <c r="K13" i="1"/>
  <c r="K29" i="1"/>
  <c r="K9" i="1"/>
  <c r="K3" i="1"/>
  <c r="K7" i="1"/>
  <c r="K24" i="1"/>
  <c r="K6" i="1"/>
  <c r="K15" i="1"/>
  <c r="K8" i="1"/>
  <c r="K21" i="1"/>
  <c r="K18" i="1"/>
  <c r="K23" i="1"/>
  <c r="K26" i="1"/>
  <c r="K25" i="1"/>
  <c r="K22" i="1"/>
  <c r="K4" i="1"/>
  <c r="K20" i="1"/>
  <c r="K16" i="1"/>
  <c r="K14" i="1"/>
  <c r="K10" i="1"/>
</calcChain>
</file>

<file path=xl/sharedStrings.xml><?xml version="1.0" encoding="utf-8"?>
<sst xmlns="http://schemas.openxmlformats.org/spreadsheetml/2006/main" count="160" uniqueCount="47">
  <si>
    <t>#</t>
  </si>
  <si>
    <t>Malların (işlərin və xidmətlərin) adı</t>
  </si>
  <si>
    <t>Ətraflı təsviri</t>
  </si>
  <si>
    <t>Həcmi / Miqdarı</t>
  </si>
  <si>
    <t>Ölçü vahidi</t>
  </si>
  <si>
    <t>Təsnifat kodu</t>
  </si>
  <si>
    <t>Qiymət</t>
  </si>
  <si>
    <t xml:space="preserve"> </t>
  </si>
  <si>
    <t>ƏDV daxil et</t>
  </si>
  <si>
    <t>Hesablamış ƏDV</t>
  </si>
  <si>
    <t>ƏDV daxil qiymət təklifi</t>
  </si>
  <si>
    <t>Malgöndərən/podratçının qeydləri</t>
  </si>
  <si>
    <t>Cəmi qiymət</t>
  </si>
  <si>
    <t>Döşəmə örtüyünün sökülməsi: keramik tavacıqlardan</t>
  </si>
  <si>
    <t>Arxiv otağı</t>
  </si>
  <si>
    <t>m(2)</t>
  </si>
  <si>
    <t>72101507</t>
  </si>
  <si>
    <t>Bəli</t>
  </si>
  <si>
    <t>Hesablanmış cəmi ƏDV</t>
  </si>
  <si>
    <t>Otaqların tikinti tullantılarından təmizlənməsi</t>
  </si>
  <si>
    <t>ton</t>
  </si>
  <si>
    <t>Təklifin ümumi qiyməti</t>
  </si>
  <si>
    <t>Əl ilə yüklənən inşaat tullantısı: Yükləmə</t>
  </si>
  <si>
    <t>Özüboşaldan avtomobil 15t daşınma məsafəsi - 15 km. 1-ci sinifli yük</t>
  </si>
  <si>
    <t>Söküntü: kiçik bloklardan divarların</t>
  </si>
  <si>
    <t>m(3)</t>
  </si>
  <si>
    <t>Çəkilmiş boru, blok və qutularda 35 kV-a qədər kabel, 1 m kabelin kütləsi, kq, qədər:1</t>
  </si>
  <si>
    <t>m</t>
  </si>
  <si>
    <t>1,0 kV-luq güc kabeli N2XH 2х2,5 (RM)</t>
  </si>
  <si>
    <t>LED PANEL Suvaq üstü 600X600mm 48W WW/İşıq rəngi: Sarı</t>
  </si>
  <si>
    <t>ədəd</t>
  </si>
  <si>
    <t>Asma tavanlarda çıraqlar</t>
  </si>
  <si>
    <t>Birləşdirici qatın düzəldilməsi: sement, qalınlığı 20 mm</t>
  </si>
  <si>
    <t xml:space="preserve">Sement məhlulunda tavalardan örtüklərin düzəldilməsi: keramik, döşəmələr üçün bir rəngli boya ilə </t>
  </si>
  <si>
    <t>Polivinilasetatlı suemulsiya tərkiblərlə yaxşılaşdırılmış rəngləmə: suvaq üzrə tavanları</t>
  </si>
  <si>
    <t>Polivinilasetatlı suemulsiya tərkiblərlə yaxşılaşdırılmış rəngləmə: suvaq üzrə divarları</t>
  </si>
  <si>
    <t>Yanğın əleyhinə qapıların quraşdırılması: açılmıyan bir lay</t>
  </si>
  <si>
    <t>Yanğndan mühafizə üçün metal qapı</t>
  </si>
  <si>
    <t>Düz və əyrixətli səthlərin plitələrlə izolyasiyası</t>
  </si>
  <si>
    <t>Qalınlığı 5 mm olan tikişsiz örtüklərin düzəldilməsi: epoksid- poliefir (çatların bərpası və mastik temperatur şovları)</t>
  </si>
  <si>
    <t>Digər otaqlar</t>
  </si>
  <si>
    <t>Aqressiv mühitli bina və qurğularda döşəmə örtüklərinin sökülməsi: epoksid kompozisiyalar əsasında, qalınlığı 5 mm polimersementdən</t>
  </si>
  <si>
    <t>Qalınlığı 5 mm olan tikişsiz örtüklərin düzəldilməsi: epoksid- poliefir</t>
  </si>
  <si>
    <t>Vərəqşəkilli polivinilxlorid rulon materiallarından aqressiv mühitli bina və qurğularda döşəmə örtüklərinin sökülməsi</t>
  </si>
  <si>
    <t>Polivinilxlorid tavalardan örtüklərin düzəldilməsi: KN-2 yapışqanında (uv membran)</t>
  </si>
  <si>
    <t>Aqressiv mühitli bina və qurğularda döşəmə örtüklərinin sökülməsi: məhlul ilə qoyulmuş tavacıqlardan</t>
  </si>
  <si>
    <t>Mərmər tavalardan örtüklərin düzəldilməsi, 1 m2-də tavaların sayı: 4 ədədə qədər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</si>
</sst>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\ ##0.0000"/>
    <numFmt numFmtId="165" formatCode="#\ ##0.00"/>
  </numFmts>
  <fonts count="6">
    <font>
      <sz val="11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757B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 applyFill="0" applyBorder="0"/>
    <xf numFmtId="0" fontId="2" fillId="0" borderId="1" applyFill="0">
      <alignment horizontal="left"/>
      <protection locked="0"/>
    </xf>
    <xf numFmtId="0" fontId="1" fillId="2" borderId="1">
      <alignment horizontal="right"/>
    </xf>
    <xf numFmtId="0" fontId="1" fillId="5" borderId="1">
      <alignment horizontal="right"/>
      <protection locked="0"/>
    </xf>
    <xf numFmtId="0" fontId="4" fillId="3" borderId="1">
      <alignment horizontal="right"/>
      <protection locked="0"/>
    </xf>
    <xf numFmtId="0" fontId="3" fillId="0" borderId="0" applyFill="0">
      <alignment horizontal="left"/>
      <protection hidden="1"/>
    </xf>
    <xf numFmtId="0" fontId="2" fillId="0" borderId="1" applyFill="0">
      <alignment horizontal="left"/>
    </xf>
    <xf numFmtId="0" fontId="2" fillId="3" borderId="1">
      <alignment horizontal="left"/>
    </xf>
    <xf numFmtId="0" fontId="3" fillId="2" borderId="1">
      <alignment horizontal="left"/>
      <protection locked="0"/>
    </xf>
    <xf numFmtId="0" fontId="3" fillId="4" borderId="1">
      <alignment horizontal="left"/>
      <protection locked="0"/>
    </xf>
    <xf numFmtId="0" fontId="3" fillId="2" borderId="1">
      <alignment horizontal="left"/>
    </xf>
    <xf numFmtId="0" fontId="3" fillId="4" borderId="1">
      <alignment horizontal="left"/>
    </xf>
  </cellStyleXfs>
  <cellXfs count="23">
    <xf numFmtId="0" fontId="0" fillId="0" borderId="0" xfId="0"/>
    <xf numFmtId="164" fontId="0" fillId="0" borderId="0" xfId="0" applyNumberFormat="1" applyFont="1"/>
    <xf numFmtId="164" fontId="0" fillId="0" borderId="0" xfId="0" applyNumberFormat="1" applyFont="1" applyProtection="1">
      <protection locked="0"/>
    </xf>
    <xf numFmtId="165" fontId="0" fillId="0" borderId="0" xfId="0" applyNumberFormat="1" applyFont="1"/>
    <xf numFmtId="0" fontId="1" fillId="2" borderId="1" xfId="2" applyNumberFormat="1" applyFont="1" applyFill="1" applyBorder="1" applyAlignment="1">
      <alignment horizontal="right" wrapText="1"/>
    </xf>
    <xf numFmtId="164" fontId="1" fillId="2" borderId="1" xfId="2" applyNumberFormat="1" applyFont="1" applyFill="1" applyBorder="1" applyAlignment="1">
      <alignment horizontal="right" wrapText="1"/>
    </xf>
    <xf numFmtId="164" fontId="1" fillId="2" borderId="1" xfId="2" applyNumberFormat="1" applyFont="1" applyFill="1" applyBorder="1" applyAlignment="1" applyProtection="1">
      <alignment horizontal="right" wrapText="1"/>
      <protection locked="0"/>
    </xf>
    <xf numFmtId="0" fontId="2" fillId="3" borderId="1" xfId="7" applyNumberFormat="1" applyFont="1" applyFill="1" applyBorder="1" applyAlignment="1">
      <alignment horizontal="left" wrapText="1"/>
    </xf>
    <xf numFmtId="164" fontId="2" fillId="3" borderId="1" xfId="7" applyNumberFormat="1" applyFont="1" applyFill="1" applyBorder="1" applyAlignment="1">
      <alignment horizontal="left" wrapText="1"/>
    </xf>
    <xf numFmtId="164" fontId="2" fillId="0" borderId="1" xfId="1" applyNumberFormat="1" applyFont="1" applyBorder="1" applyAlignment="1">
      <alignment horizontal="left" wrapText="1"/>
      <protection locked="0"/>
    </xf>
    <xf numFmtId="164" fontId="0" fillId="0" borderId="0" xfId="0" applyNumberFormat="1" applyFont="1" applyAlignment="1">
      <alignment wrapText="1"/>
    </xf>
    <xf numFmtId="165" fontId="2" fillId="0" borderId="1" xfId="6" applyNumberFormat="1" applyFont="1" applyBorder="1" applyAlignment="1">
      <alignment horizontal="left" wrapText="1"/>
    </xf>
    <xf numFmtId="164" fontId="3" fillId="4" borderId="1" xfId="9" applyNumberFormat="1" applyFont="1" applyFill="1" applyBorder="1" applyAlignment="1">
      <alignment horizontal="left" wrapText="1"/>
      <protection locked="0"/>
    </xf>
    <xf numFmtId="164" fontId="2" fillId="0" borderId="1" xfId="6" applyNumberFormat="1" applyFont="1" applyBorder="1" applyAlignment="1">
      <alignment horizontal="left" wrapText="1"/>
    </xf>
    <xf numFmtId="164" fontId="3" fillId="0" borderId="0" xfId="5" applyNumberFormat="1" applyFont="1" applyBorder="1" applyAlignment="1">
      <alignment horizontal="left" wrapText="1"/>
      <protection hidden="1"/>
    </xf>
    <xf numFmtId="165" fontId="0" fillId="0" borderId="0" xfId="0" applyNumberFormat="1" applyFont="1" applyAlignment="1">
      <alignment wrapText="1"/>
    </xf>
    <xf numFmtId="0" fontId="5" fillId="0" borderId="0" xfId="7" applyNumberFormat="1" applyFont="1" applyFill="1" applyBorder="1" applyAlignment="1">
      <alignment horizontal="left" wrapText="1"/>
    </xf>
    <xf numFmtId="164" fontId="5" fillId="0" borderId="0" xfId="7" applyNumberFormat="1" applyFont="1" applyFill="1" applyBorder="1" applyAlignment="1">
      <alignment horizontal="left" wrapText="1"/>
    </xf>
    <xf numFmtId="164" fontId="1" fillId="2" borderId="0" xfId="2" applyNumberFormat="1" applyFont="1" applyFill="1" applyBorder="1" applyAlignment="1" applyProtection="1">
      <alignment horizontal="right" wrapText="1"/>
      <protection locked="0"/>
    </xf>
    <xf numFmtId="164" fontId="5" fillId="0" borderId="0" xfId="1" applyNumberFormat="1" applyFont="1" applyBorder="1" applyAlignment="1">
      <alignment horizontal="left" wrapText="1"/>
      <protection locked="0"/>
    </xf>
    <xf numFmtId="0" fontId="1" fillId="2" borderId="0" xfId="2" applyNumberFormat="1" applyFont="1" applyFill="1" applyBorder="1" applyAlignment="1">
      <alignment horizontal="right" wrapText="1"/>
    </xf>
    <xf numFmtId="164" fontId="1" fillId="2" borderId="0" xfId="2" applyNumberFormat="1" applyFont="1" applyFill="1" applyBorder="1" applyAlignment="1">
      <alignment horizontal="right" wrapText="1"/>
    </xf>
    <xf numFmtId="0" fontId="0" fillId="0" borderId="0" xfId="0" applyBorder="1"/>
  </cellXfs>
  <cellStyles count="12">
    <cellStyle name="DarkGrey" xfId="3" xr:uid="{00000000-0005-0000-0000-000033000000}"/>
    <cellStyle name="EmptyEditable" xfId="1" xr:uid="{00000000-0005-0000-0000-000031000000}"/>
    <cellStyle name="EmptyGray" xfId="7" xr:uid="{00000000-0005-0000-0000-000037000000}"/>
    <cellStyle name="EmptyLocked" xfId="6" xr:uid="{00000000-0005-0000-0000-000036000000}"/>
    <cellStyle name="Header" xfId="2" xr:uid="{00000000-0005-0000-0000-000032000000}"/>
    <cellStyle name="Hidden" xfId="5" xr:uid="{00000000-0005-0000-0000-000035000000}"/>
    <cellStyle name="LightGrey" xfId="4" xr:uid="{00000000-0005-0000-0000-000034000000}"/>
    <cellStyle name="Normal" xfId="0" builtinId="0"/>
    <cellStyle name="VatDisabled" xfId="9" xr:uid="{00000000-0005-0000-0000-000039000000}"/>
    <cellStyle name="VatDisabledLocked" xfId="11" xr:uid="{00000000-0005-0000-0000-00003B000000}"/>
    <cellStyle name="VatEnabled" xfId="8" xr:uid="{00000000-0005-0000-0000-000038000000}"/>
    <cellStyle name="VatEnabledLocked" xfId="10" xr:uid="{00000000-0005-0000-0000-00003A000000}"/>
  </cellStyles>
  <dxfs count="19">
    <dxf>
      <font>
        <color rgb="FFFFFFFF"/>
      </font>
      <fill>
        <patternFill patternType="solid">
          <bgColor rgb="FF5F5F5F"/>
        </patternFill>
      </fill>
    </dxf>
    <dxf>
      <font>
        <color rgb="FFFFFFFF"/>
      </font>
      <fill>
        <patternFill patternType="solid">
          <bgColor rgb="FF0757B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="90" zoomScaleNormal="90" workbookViewId="0">
      <selection sqref="A1:XFD1048576"/>
    </sheetView>
  </sheetViews>
  <sheetFormatPr defaultColWidth="9" defaultRowHeight="22.15" customHeight="1"/>
  <cols>
    <col min="1" max="1" width="9.140625" customWidth="1"/>
    <col min="2" max="2" width="53.140625" customWidth="1"/>
    <col min="3" max="3" width="13.28515625" customWidth="1"/>
    <col min="4" max="4" width="16" style="1" customWidth="1"/>
    <col min="5" max="5" width="11.42578125" style="1" customWidth="1"/>
    <col min="6" max="6" width="13.5703125" style="1" customWidth="1"/>
    <col min="7" max="7" width="10.28515625" style="2" customWidth="1"/>
    <col min="8" max="8" width="7.85546875" style="2" customWidth="1"/>
    <col min="9" max="9" width="12.5703125" style="2" customWidth="1"/>
    <col min="10" max="10" width="16.28515625" style="1" customWidth="1"/>
    <col min="11" max="11" width="22.7109375" style="1" customWidth="1"/>
    <col min="12" max="12" width="32.5703125" style="2" customWidth="1"/>
    <col min="13" max="13" width="10.140625" style="1" customWidth="1"/>
    <col min="14" max="14" width="9.140625" style="1" customWidth="1"/>
    <col min="15" max="15" width="22.28515625" style="1" customWidth="1"/>
    <col min="16" max="16" width="9.140625" style="3" customWidth="1"/>
  </cols>
  <sheetData>
    <row r="1" spans="1:16" ht="22.15" customHeigh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6" t="s">
        <v>11</v>
      </c>
      <c r="M1" s="10"/>
      <c r="N1" s="10"/>
      <c r="O1" s="5" t="s">
        <v>12</v>
      </c>
      <c r="P1" s="11">
        <f>SUM(N2:N29)</f>
        <v>35270.1</v>
      </c>
    </row>
    <row r="2" spans="1:16" ht="22.15" customHeight="1">
      <c r="A2" s="7">
        <v>1</v>
      </c>
      <c r="B2" s="7" t="s">
        <v>13</v>
      </c>
      <c r="C2" s="7" t="s">
        <v>14</v>
      </c>
      <c r="D2" s="8">
        <v>143</v>
      </c>
      <c r="E2" s="8" t="s">
        <v>15</v>
      </c>
      <c r="F2" s="8" t="s">
        <v>16</v>
      </c>
      <c r="G2" s="9">
        <v>2</v>
      </c>
      <c r="H2" s="9"/>
      <c r="I2" s="12" t="s">
        <v>17</v>
      </c>
      <c r="J2" s="13">
        <f t="shared" ref="J2:J29" ca="1" si="0">IF(OFFSET(INDIRECT(ADDRESS(ROW(),COLUMN())),0,-1)="Bəli",OFFSET(INDIRECT(ADDRESS(ROW(),COLUMN())),0,-3)*OFFSET(INDIRECT(ADDRESS(ROW(),COLUMN())),0,-6)*0.18,0)</f>
        <v>51.48</v>
      </c>
      <c r="K2" s="13">
        <f t="shared" ref="K2:K29" ca="1" si="1">OFFSET(INDIRECT(ADDRESS(ROW(),COLUMN())),0,-1)+(OFFSET(INDIRECT(ADDRESS(ROW(),COLUMN())),0,-4)*OFFSET(INDIRECT(ADDRESS(ROW(),COLUMN())),0,-7))</f>
        <v>337.48</v>
      </c>
      <c r="L2" s="9"/>
      <c r="M2" s="14">
        <v>12979349</v>
      </c>
      <c r="N2" s="14">
        <f t="shared" ref="N2:N29" si="2">G2*D2</f>
        <v>286</v>
      </c>
      <c r="O2" s="5" t="s">
        <v>18</v>
      </c>
      <c r="P2" s="11">
        <f ca="1">SUM(J2:J29)</f>
        <v>6348.6179999999995</v>
      </c>
    </row>
    <row r="3" spans="1:16" ht="22.15" customHeight="1">
      <c r="A3" s="7">
        <v>2</v>
      </c>
      <c r="B3" s="7" t="s">
        <v>19</v>
      </c>
      <c r="C3" s="7" t="s">
        <v>14</v>
      </c>
      <c r="D3" s="8">
        <v>11</v>
      </c>
      <c r="E3" s="8" t="s">
        <v>20</v>
      </c>
      <c r="F3" s="8" t="s">
        <v>16</v>
      </c>
      <c r="G3" s="9">
        <v>20</v>
      </c>
      <c r="H3" s="9"/>
      <c r="I3" s="12" t="s">
        <v>17</v>
      </c>
      <c r="J3" s="13">
        <f t="shared" ca="1" si="0"/>
        <v>39.6</v>
      </c>
      <c r="K3" s="13">
        <f t="shared" ca="1" si="1"/>
        <v>259.60000000000002</v>
      </c>
      <c r="L3" s="9"/>
      <c r="M3" s="14">
        <v>12979350</v>
      </c>
      <c r="N3" s="14">
        <f t="shared" si="2"/>
        <v>220</v>
      </c>
      <c r="O3" s="5" t="s">
        <v>21</v>
      </c>
      <c r="P3" s="11">
        <f ca="1">SUM(P1:Q2)</f>
        <v>41618.718000000001</v>
      </c>
    </row>
    <row r="4" spans="1:16" ht="22.15" customHeight="1">
      <c r="A4" s="7">
        <v>3</v>
      </c>
      <c r="B4" s="7" t="s">
        <v>22</v>
      </c>
      <c r="C4" s="7" t="s">
        <v>14</v>
      </c>
      <c r="D4" s="8">
        <v>11</v>
      </c>
      <c r="E4" s="8" t="s">
        <v>20</v>
      </c>
      <c r="F4" s="8" t="s">
        <v>16</v>
      </c>
      <c r="G4" s="9">
        <v>10</v>
      </c>
      <c r="H4" s="9"/>
      <c r="I4" s="12" t="s">
        <v>17</v>
      </c>
      <c r="J4" s="13">
        <f t="shared" ca="1" si="0"/>
        <v>19.8</v>
      </c>
      <c r="K4" s="13">
        <f t="shared" ca="1" si="1"/>
        <v>129.80000000000001</v>
      </c>
      <c r="L4" s="9"/>
      <c r="M4" s="14">
        <v>12979351</v>
      </c>
      <c r="N4" s="14">
        <f t="shared" si="2"/>
        <v>110</v>
      </c>
      <c r="O4" s="10"/>
      <c r="P4" s="15"/>
    </row>
    <row r="5" spans="1:16" ht="30">
      <c r="A5" s="7">
        <v>4</v>
      </c>
      <c r="B5" s="7" t="s">
        <v>23</v>
      </c>
      <c r="C5" s="7" t="s">
        <v>14</v>
      </c>
      <c r="D5" s="8">
        <v>11</v>
      </c>
      <c r="E5" s="8" t="s">
        <v>20</v>
      </c>
      <c r="F5" s="8" t="s">
        <v>16</v>
      </c>
      <c r="G5" s="9">
        <v>20</v>
      </c>
      <c r="H5" s="9"/>
      <c r="I5" s="12" t="s">
        <v>17</v>
      </c>
      <c r="J5" s="13">
        <f t="shared" ca="1" si="0"/>
        <v>39.6</v>
      </c>
      <c r="K5" s="13">
        <f t="shared" ca="1" si="1"/>
        <v>259.60000000000002</v>
      </c>
      <c r="L5" s="9"/>
      <c r="M5" s="14">
        <v>12979352</v>
      </c>
      <c r="N5" s="14">
        <f t="shared" si="2"/>
        <v>220</v>
      </c>
      <c r="O5" s="10"/>
      <c r="P5" s="15"/>
    </row>
    <row r="6" spans="1:16" ht="22.15" customHeight="1">
      <c r="A6" s="7">
        <v>5</v>
      </c>
      <c r="B6" s="7" t="s">
        <v>24</v>
      </c>
      <c r="C6" s="7" t="s">
        <v>14</v>
      </c>
      <c r="D6" s="8">
        <v>1.28</v>
      </c>
      <c r="E6" s="8" t="s">
        <v>25</v>
      </c>
      <c r="F6" s="8" t="s">
        <v>16</v>
      </c>
      <c r="G6" s="9">
        <v>50</v>
      </c>
      <c r="H6" s="9"/>
      <c r="I6" s="12" t="s">
        <v>17</v>
      </c>
      <c r="J6" s="13">
        <f t="shared" ca="1" si="0"/>
        <v>11.52</v>
      </c>
      <c r="K6" s="13">
        <f t="shared" ca="1" si="1"/>
        <v>75.52</v>
      </c>
      <c r="L6" s="9"/>
      <c r="M6" s="14">
        <v>12979353</v>
      </c>
      <c r="N6" s="14">
        <f t="shared" si="2"/>
        <v>64</v>
      </c>
      <c r="O6" s="10"/>
      <c r="P6" s="15"/>
    </row>
    <row r="7" spans="1:16" ht="31.15" customHeight="1">
      <c r="A7" s="7">
        <v>6</v>
      </c>
      <c r="B7" s="7" t="s">
        <v>26</v>
      </c>
      <c r="C7" s="7" t="s">
        <v>14</v>
      </c>
      <c r="D7" s="8">
        <v>280</v>
      </c>
      <c r="E7" s="8" t="s">
        <v>27</v>
      </c>
      <c r="F7" s="8" t="s">
        <v>16</v>
      </c>
      <c r="G7" s="9">
        <v>3</v>
      </c>
      <c r="H7" s="9"/>
      <c r="I7" s="12" t="s">
        <v>17</v>
      </c>
      <c r="J7" s="13">
        <f t="shared" ca="1" si="0"/>
        <v>151.19999999999999</v>
      </c>
      <c r="K7" s="13">
        <f t="shared" ca="1" si="1"/>
        <v>991.2</v>
      </c>
      <c r="L7" s="9"/>
      <c r="M7" s="14">
        <v>12979354</v>
      </c>
      <c r="N7" s="14">
        <f t="shared" si="2"/>
        <v>840</v>
      </c>
      <c r="O7" s="10"/>
      <c r="P7" s="15"/>
    </row>
    <row r="8" spans="1:16" ht="22.15" customHeight="1">
      <c r="A8" s="7">
        <v>7</v>
      </c>
      <c r="B8" s="7" t="s">
        <v>28</v>
      </c>
      <c r="C8" s="7" t="s">
        <v>14</v>
      </c>
      <c r="D8" s="8">
        <v>280</v>
      </c>
      <c r="E8" s="8" t="s">
        <v>27</v>
      </c>
      <c r="F8" s="8" t="s">
        <v>16</v>
      </c>
      <c r="G8" s="9">
        <v>4.5</v>
      </c>
      <c r="H8" s="9"/>
      <c r="I8" s="12" t="s">
        <v>17</v>
      </c>
      <c r="J8" s="13">
        <f t="shared" ca="1" si="0"/>
        <v>226.79999999999998</v>
      </c>
      <c r="K8" s="13">
        <f t="shared" ca="1" si="1"/>
        <v>1486.8</v>
      </c>
      <c r="L8" s="9"/>
      <c r="M8" s="14">
        <v>12979355</v>
      </c>
      <c r="N8" s="14">
        <f t="shared" si="2"/>
        <v>1260</v>
      </c>
      <c r="O8" s="10"/>
      <c r="P8" s="15"/>
    </row>
    <row r="9" spans="1:16" ht="28.15" customHeight="1">
      <c r="A9" s="7">
        <v>8</v>
      </c>
      <c r="B9" s="7" t="s">
        <v>29</v>
      </c>
      <c r="C9" s="7" t="s">
        <v>14</v>
      </c>
      <c r="D9" s="8">
        <v>27</v>
      </c>
      <c r="E9" s="8" t="s">
        <v>30</v>
      </c>
      <c r="F9" s="8" t="s">
        <v>16</v>
      </c>
      <c r="G9" s="9">
        <v>13</v>
      </c>
      <c r="H9" s="9"/>
      <c r="I9" s="12" t="s">
        <v>17</v>
      </c>
      <c r="J9" s="13">
        <f t="shared" ca="1" si="0"/>
        <v>63.18</v>
      </c>
      <c r="K9" s="13">
        <f t="shared" ca="1" si="1"/>
        <v>414.18</v>
      </c>
      <c r="L9" s="9"/>
      <c r="M9" s="14">
        <v>12979356</v>
      </c>
      <c r="N9" s="14">
        <f t="shared" si="2"/>
        <v>351</v>
      </c>
      <c r="O9" s="10"/>
      <c r="P9" s="15"/>
    </row>
    <row r="10" spans="1:16" ht="22.15" customHeight="1">
      <c r="A10" s="7">
        <v>9</v>
      </c>
      <c r="B10" s="7" t="s">
        <v>31</v>
      </c>
      <c r="C10" s="7" t="s">
        <v>14</v>
      </c>
      <c r="D10" s="8">
        <v>27</v>
      </c>
      <c r="E10" s="8" t="s">
        <v>30</v>
      </c>
      <c r="F10" s="8" t="s">
        <v>16</v>
      </c>
      <c r="G10" s="9">
        <v>30</v>
      </c>
      <c r="H10" s="9"/>
      <c r="I10" s="12" t="s">
        <v>17</v>
      </c>
      <c r="J10" s="13">
        <f t="shared" ca="1" si="0"/>
        <v>145.79999999999998</v>
      </c>
      <c r="K10" s="13">
        <f t="shared" ca="1" si="1"/>
        <v>955.8</v>
      </c>
      <c r="L10" s="9"/>
      <c r="M10" s="14">
        <v>12979357</v>
      </c>
      <c r="N10" s="14">
        <f t="shared" si="2"/>
        <v>810</v>
      </c>
      <c r="O10" s="10"/>
      <c r="P10" s="15"/>
    </row>
    <row r="11" spans="1:16" ht="22.15" customHeight="1">
      <c r="A11" s="7">
        <v>10</v>
      </c>
      <c r="B11" s="7" t="s">
        <v>32</v>
      </c>
      <c r="C11" s="7" t="s">
        <v>14</v>
      </c>
      <c r="D11" s="8">
        <v>143</v>
      </c>
      <c r="E11" s="8" t="s">
        <v>15</v>
      </c>
      <c r="F11" s="8" t="s">
        <v>16</v>
      </c>
      <c r="G11" s="9">
        <v>6.5</v>
      </c>
      <c r="H11" s="9"/>
      <c r="I11" s="12" t="s">
        <v>17</v>
      </c>
      <c r="J11" s="13">
        <f t="shared" ca="1" si="0"/>
        <v>167.31</v>
      </c>
      <c r="K11" s="13">
        <f t="shared" ca="1" si="1"/>
        <v>1096.81</v>
      </c>
      <c r="L11" s="9"/>
      <c r="M11" s="14">
        <v>12979358</v>
      </c>
      <c r="N11" s="14">
        <f t="shared" si="2"/>
        <v>929.5</v>
      </c>
      <c r="O11" s="10"/>
      <c r="P11" s="15"/>
    </row>
    <row r="12" spans="1:16" ht="36" customHeight="1">
      <c r="A12" s="7">
        <v>11</v>
      </c>
      <c r="B12" s="7" t="s">
        <v>33</v>
      </c>
      <c r="C12" s="7" t="s">
        <v>14</v>
      </c>
      <c r="D12" s="8">
        <v>143</v>
      </c>
      <c r="E12" s="8" t="s">
        <v>15</v>
      </c>
      <c r="F12" s="8" t="s">
        <v>16</v>
      </c>
      <c r="G12" s="9">
        <v>22</v>
      </c>
      <c r="H12" s="9"/>
      <c r="I12" s="12" t="s">
        <v>17</v>
      </c>
      <c r="J12" s="13">
        <f t="shared" ca="1" si="0"/>
        <v>566.28</v>
      </c>
      <c r="K12" s="13">
        <f t="shared" ca="1" si="1"/>
        <v>3712.2799999999997</v>
      </c>
      <c r="L12" s="9"/>
      <c r="M12" s="14">
        <v>12979359</v>
      </c>
      <c r="N12" s="14">
        <f t="shared" si="2"/>
        <v>3146</v>
      </c>
      <c r="O12" s="10"/>
      <c r="P12" s="15"/>
    </row>
    <row r="13" spans="1:16" ht="28.9" customHeight="1">
      <c r="A13" s="7">
        <v>12</v>
      </c>
      <c r="B13" s="7" t="s">
        <v>34</v>
      </c>
      <c r="C13" s="7" t="s">
        <v>14</v>
      </c>
      <c r="D13" s="8">
        <v>143</v>
      </c>
      <c r="E13" s="8" t="s">
        <v>15</v>
      </c>
      <c r="F13" s="8" t="s">
        <v>16</v>
      </c>
      <c r="G13" s="9">
        <v>8.5</v>
      </c>
      <c r="H13" s="9"/>
      <c r="I13" s="12" t="s">
        <v>17</v>
      </c>
      <c r="J13" s="13">
        <f t="shared" ca="1" si="0"/>
        <v>218.79</v>
      </c>
      <c r="K13" s="13">
        <f t="shared" ca="1" si="1"/>
        <v>1434.29</v>
      </c>
      <c r="L13" s="9"/>
      <c r="M13" s="14">
        <v>12979348</v>
      </c>
      <c r="N13" s="14">
        <f t="shared" si="2"/>
        <v>1215.5</v>
      </c>
      <c r="O13" s="10"/>
      <c r="P13" s="15"/>
    </row>
    <row r="14" spans="1:16" ht="28.9" customHeight="1">
      <c r="A14" s="7">
        <v>13</v>
      </c>
      <c r="B14" s="7" t="s">
        <v>35</v>
      </c>
      <c r="C14" s="7" t="s">
        <v>14</v>
      </c>
      <c r="D14" s="8">
        <v>215</v>
      </c>
      <c r="E14" s="8" t="s">
        <v>15</v>
      </c>
      <c r="F14" s="8" t="s">
        <v>16</v>
      </c>
      <c r="G14" s="9">
        <v>8.5</v>
      </c>
      <c r="H14" s="9"/>
      <c r="I14" s="12" t="s">
        <v>17</v>
      </c>
      <c r="J14" s="13">
        <f t="shared" ca="1" si="0"/>
        <v>328.95</v>
      </c>
      <c r="K14" s="13">
        <f t="shared" ca="1" si="1"/>
        <v>2156.4499999999998</v>
      </c>
      <c r="L14" s="9"/>
      <c r="M14" s="14">
        <v>12979362</v>
      </c>
      <c r="N14" s="14">
        <f t="shared" si="2"/>
        <v>1827.5</v>
      </c>
      <c r="O14" s="10"/>
      <c r="P14" s="15"/>
    </row>
    <row r="15" spans="1:16" ht="22.15" customHeight="1">
      <c r="A15" s="7">
        <v>14</v>
      </c>
      <c r="B15" s="7" t="s">
        <v>36</v>
      </c>
      <c r="C15" s="7" t="s">
        <v>14</v>
      </c>
      <c r="D15" s="8">
        <v>2.1</v>
      </c>
      <c r="E15" s="8" t="s">
        <v>15</v>
      </c>
      <c r="F15" s="8" t="s">
        <v>16</v>
      </c>
      <c r="G15" s="9">
        <v>140</v>
      </c>
      <c r="H15" s="9"/>
      <c r="I15" s="12" t="s">
        <v>17</v>
      </c>
      <c r="J15" s="13">
        <f t="shared" ca="1" si="0"/>
        <v>52.919999999999995</v>
      </c>
      <c r="K15" s="13">
        <f t="shared" ca="1" si="1"/>
        <v>346.92</v>
      </c>
      <c r="L15" s="9"/>
      <c r="M15" s="14">
        <v>12979374</v>
      </c>
      <c r="N15" s="14">
        <f t="shared" si="2"/>
        <v>294</v>
      </c>
      <c r="O15" s="10"/>
      <c r="P15" s="15"/>
    </row>
    <row r="16" spans="1:16" ht="22.15" customHeight="1">
      <c r="A16" s="7">
        <v>15</v>
      </c>
      <c r="B16" s="7" t="s">
        <v>37</v>
      </c>
      <c r="C16" s="7" t="s">
        <v>14</v>
      </c>
      <c r="D16" s="8">
        <v>1</v>
      </c>
      <c r="E16" s="8" t="s">
        <v>30</v>
      </c>
      <c r="F16" s="8" t="s">
        <v>16</v>
      </c>
      <c r="G16" s="9">
        <v>350</v>
      </c>
      <c r="H16" s="9"/>
      <c r="I16" s="12" t="s">
        <v>17</v>
      </c>
      <c r="J16" s="13">
        <f t="shared" ca="1" si="0"/>
        <v>63</v>
      </c>
      <c r="K16" s="13">
        <f t="shared" ca="1" si="1"/>
        <v>413</v>
      </c>
      <c r="L16" s="9"/>
      <c r="M16" s="14">
        <v>12979363</v>
      </c>
      <c r="N16" s="14">
        <f t="shared" si="2"/>
        <v>350</v>
      </c>
      <c r="O16" s="10"/>
      <c r="P16" s="15"/>
    </row>
    <row r="17" spans="1:16" ht="30" customHeight="1">
      <c r="A17" s="7">
        <v>16</v>
      </c>
      <c r="B17" s="7" t="s">
        <v>35</v>
      </c>
      <c r="C17" s="7" t="s">
        <v>14</v>
      </c>
      <c r="D17" s="8">
        <v>5.4</v>
      </c>
      <c r="E17" s="8" t="s">
        <v>15</v>
      </c>
      <c r="F17" s="8" t="s">
        <v>16</v>
      </c>
      <c r="G17" s="9">
        <v>8.5</v>
      </c>
      <c r="H17" s="9"/>
      <c r="I17" s="12" t="s">
        <v>17</v>
      </c>
      <c r="J17" s="13">
        <f t="shared" ca="1" si="0"/>
        <v>8.2620000000000005</v>
      </c>
      <c r="K17" s="13">
        <f t="shared" ca="1" si="1"/>
        <v>54.162000000000006</v>
      </c>
      <c r="L17" s="9"/>
      <c r="M17" s="14">
        <v>12979375</v>
      </c>
      <c r="N17" s="14">
        <f t="shared" si="2"/>
        <v>45.900000000000006</v>
      </c>
      <c r="O17" s="10"/>
      <c r="P17" s="15"/>
    </row>
    <row r="18" spans="1:16" ht="22.15" customHeight="1">
      <c r="A18" s="7">
        <v>17</v>
      </c>
      <c r="B18" s="7" t="s">
        <v>38</v>
      </c>
      <c r="C18" s="7" t="s">
        <v>14</v>
      </c>
      <c r="D18" s="8">
        <v>2.7</v>
      </c>
      <c r="E18" s="8" t="s">
        <v>25</v>
      </c>
      <c r="F18" s="8" t="s">
        <v>16</v>
      </c>
      <c r="G18" s="9">
        <v>21</v>
      </c>
      <c r="H18" s="9"/>
      <c r="I18" s="12" t="s">
        <v>17</v>
      </c>
      <c r="J18" s="13">
        <f t="shared" ca="1" si="0"/>
        <v>10.206</v>
      </c>
      <c r="K18" s="13">
        <f t="shared" ca="1" si="1"/>
        <v>66.906000000000006</v>
      </c>
      <c r="L18" s="9"/>
      <c r="M18" s="14">
        <v>12979364</v>
      </c>
      <c r="N18" s="14">
        <f t="shared" si="2"/>
        <v>56.7</v>
      </c>
      <c r="O18" s="10"/>
      <c r="P18" s="15"/>
    </row>
    <row r="19" spans="1:16" ht="28.15" customHeight="1">
      <c r="A19" s="7">
        <v>18</v>
      </c>
      <c r="B19" s="7" t="s">
        <v>39</v>
      </c>
      <c r="C19" s="7" t="s">
        <v>40</v>
      </c>
      <c r="D19" s="8">
        <v>246</v>
      </c>
      <c r="E19" s="8" t="s">
        <v>15</v>
      </c>
      <c r="F19" s="8" t="s">
        <v>16</v>
      </c>
      <c r="G19" s="9">
        <v>6.5</v>
      </c>
      <c r="H19" s="9"/>
      <c r="I19" s="12" t="s">
        <v>17</v>
      </c>
      <c r="J19" s="13">
        <f t="shared" ca="1" si="0"/>
        <v>287.82</v>
      </c>
      <c r="K19" s="13">
        <f t="shared" ca="1" si="1"/>
        <v>1886.82</v>
      </c>
      <c r="L19" s="9"/>
      <c r="M19" s="14">
        <v>12979365</v>
      </c>
      <c r="N19" s="14">
        <f t="shared" si="2"/>
        <v>1599</v>
      </c>
      <c r="O19" s="10"/>
      <c r="P19" s="15"/>
    </row>
    <row r="20" spans="1:16" ht="27" customHeight="1">
      <c r="A20" s="7">
        <v>19</v>
      </c>
      <c r="B20" s="7" t="s">
        <v>41</v>
      </c>
      <c r="C20" s="7" t="s">
        <v>40</v>
      </c>
      <c r="D20" s="8">
        <v>187</v>
      </c>
      <c r="E20" s="8" t="s">
        <v>15</v>
      </c>
      <c r="F20" s="8" t="s">
        <v>16</v>
      </c>
      <c r="G20" s="9">
        <v>10</v>
      </c>
      <c r="H20" s="9"/>
      <c r="I20" s="12" t="s">
        <v>17</v>
      </c>
      <c r="J20" s="13">
        <f t="shared" ca="1" si="0"/>
        <v>336.59999999999997</v>
      </c>
      <c r="K20" s="13">
        <f t="shared" ca="1" si="1"/>
        <v>2206.6</v>
      </c>
      <c r="L20" s="9"/>
      <c r="M20" s="14">
        <v>12979366</v>
      </c>
      <c r="N20" s="14">
        <f t="shared" si="2"/>
        <v>1870</v>
      </c>
      <c r="O20" s="10"/>
      <c r="P20" s="15"/>
    </row>
    <row r="21" spans="1:16" ht="27" customHeight="1">
      <c r="A21" s="7">
        <v>20</v>
      </c>
      <c r="B21" s="7" t="s">
        <v>42</v>
      </c>
      <c r="C21" s="7" t="s">
        <v>40</v>
      </c>
      <c r="D21" s="8">
        <v>187</v>
      </c>
      <c r="E21" s="8" t="s">
        <v>15</v>
      </c>
      <c r="F21" s="8" t="s">
        <v>16</v>
      </c>
      <c r="G21" s="9">
        <v>20</v>
      </c>
      <c r="H21" s="9"/>
      <c r="I21" s="12" t="s">
        <v>17</v>
      </c>
      <c r="J21" s="13">
        <f t="shared" ca="1" si="0"/>
        <v>673.19999999999993</v>
      </c>
      <c r="K21" s="13">
        <f t="shared" ca="1" si="1"/>
        <v>4413.2</v>
      </c>
      <c r="L21" s="9"/>
      <c r="M21" s="14">
        <v>12979367</v>
      </c>
      <c r="N21" s="14">
        <f t="shared" si="2"/>
        <v>3740</v>
      </c>
      <c r="O21" s="10"/>
      <c r="P21" s="15"/>
    </row>
    <row r="22" spans="1:16" ht="27" customHeight="1">
      <c r="A22" s="7">
        <v>21</v>
      </c>
      <c r="B22" s="7" t="s">
        <v>43</v>
      </c>
      <c r="C22" s="7" t="s">
        <v>40</v>
      </c>
      <c r="D22" s="8">
        <v>350</v>
      </c>
      <c r="E22" s="8" t="s">
        <v>15</v>
      </c>
      <c r="F22" s="8" t="s">
        <v>16</v>
      </c>
      <c r="G22" s="9">
        <v>12</v>
      </c>
      <c r="H22" s="9"/>
      <c r="I22" s="12" t="s">
        <v>17</v>
      </c>
      <c r="J22" s="13">
        <f t="shared" ca="1" si="0"/>
        <v>756</v>
      </c>
      <c r="K22" s="13">
        <f t="shared" ca="1" si="1"/>
        <v>4956</v>
      </c>
      <c r="L22" s="9"/>
      <c r="M22" s="14">
        <v>12979368</v>
      </c>
      <c r="N22" s="14">
        <f t="shared" si="2"/>
        <v>4200</v>
      </c>
      <c r="O22" s="10"/>
      <c r="P22" s="15"/>
    </row>
    <row r="23" spans="1:16" ht="27" customHeight="1">
      <c r="A23" s="7">
        <v>22</v>
      </c>
      <c r="B23" s="7" t="s">
        <v>44</v>
      </c>
      <c r="C23" s="7" t="s">
        <v>40</v>
      </c>
      <c r="D23" s="8">
        <v>350</v>
      </c>
      <c r="E23" s="8" t="s">
        <v>15</v>
      </c>
      <c r="F23" s="8" t="s">
        <v>16</v>
      </c>
      <c r="G23" s="9">
        <v>25</v>
      </c>
      <c r="H23" s="9"/>
      <c r="I23" s="12" t="s">
        <v>17</v>
      </c>
      <c r="J23" s="13">
        <f t="shared" ca="1" si="0"/>
        <v>1575</v>
      </c>
      <c r="K23" s="13">
        <f t="shared" ca="1" si="1"/>
        <v>10325</v>
      </c>
      <c r="L23" s="9"/>
      <c r="M23" s="14">
        <v>12979369</v>
      </c>
      <c r="N23" s="14">
        <f t="shared" si="2"/>
        <v>8750</v>
      </c>
      <c r="O23" s="10"/>
      <c r="P23" s="15"/>
    </row>
    <row r="24" spans="1:16" ht="27" customHeight="1">
      <c r="A24" s="7">
        <v>23</v>
      </c>
      <c r="B24" s="7" t="s">
        <v>45</v>
      </c>
      <c r="C24" s="7" t="s">
        <v>40</v>
      </c>
      <c r="D24" s="8">
        <v>70</v>
      </c>
      <c r="E24" s="8" t="s">
        <v>15</v>
      </c>
      <c r="F24" s="8" t="s">
        <v>16</v>
      </c>
      <c r="G24" s="9">
        <v>4</v>
      </c>
      <c r="H24" s="9"/>
      <c r="I24" s="12" t="s">
        <v>17</v>
      </c>
      <c r="J24" s="13">
        <f t="shared" ca="1" si="0"/>
        <v>50.4</v>
      </c>
      <c r="K24" s="13">
        <f t="shared" ca="1" si="1"/>
        <v>330.4</v>
      </c>
      <c r="L24" s="9"/>
      <c r="M24" s="14">
        <v>12979370</v>
      </c>
      <c r="N24" s="14">
        <f t="shared" si="2"/>
        <v>280</v>
      </c>
      <c r="O24" s="10"/>
      <c r="P24" s="15"/>
    </row>
    <row r="25" spans="1:16" ht="27" customHeight="1">
      <c r="A25" s="7">
        <v>24</v>
      </c>
      <c r="B25" s="7" t="s">
        <v>32</v>
      </c>
      <c r="C25" s="7" t="s">
        <v>40</v>
      </c>
      <c r="D25" s="8">
        <v>70</v>
      </c>
      <c r="E25" s="8" t="s">
        <v>15</v>
      </c>
      <c r="F25" s="8" t="s">
        <v>16</v>
      </c>
      <c r="G25" s="9">
        <v>6.5</v>
      </c>
      <c r="H25" s="9"/>
      <c r="I25" s="12" t="s">
        <v>17</v>
      </c>
      <c r="J25" s="13">
        <f t="shared" ca="1" si="0"/>
        <v>81.899999999999991</v>
      </c>
      <c r="K25" s="13">
        <f t="shared" ca="1" si="1"/>
        <v>536.9</v>
      </c>
      <c r="L25" s="9"/>
      <c r="M25" s="14">
        <v>12979371</v>
      </c>
      <c r="N25" s="14">
        <f t="shared" si="2"/>
        <v>455</v>
      </c>
      <c r="O25" s="10"/>
      <c r="P25" s="15"/>
    </row>
    <row r="26" spans="1:16" ht="27" customHeight="1">
      <c r="A26" s="7">
        <v>25</v>
      </c>
      <c r="B26" s="7" t="s">
        <v>46</v>
      </c>
      <c r="C26" s="7" t="s">
        <v>40</v>
      </c>
      <c r="D26" s="8">
        <v>70</v>
      </c>
      <c r="E26" s="8" t="s">
        <v>15</v>
      </c>
      <c r="F26" s="8" t="s">
        <v>16</v>
      </c>
      <c r="G26" s="9">
        <v>25</v>
      </c>
      <c r="H26" s="9"/>
      <c r="I26" s="12" t="s">
        <v>17</v>
      </c>
      <c r="J26" s="13">
        <f t="shared" ca="1" si="0"/>
        <v>315</v>
      </c>
      <c r="K26" s="13">
        <f t="shared" ca="1" si="1"/>
        <v>2065</v>
      </c>
      <c r="L26" s="9"/>
      <c r="M26" s="14">
        <v>12979372</v>
      </c>
      <c r="N26" s="14">
        <f t="shared" si="2"/>
        <v>1750</v>
      </c>
      <c r="O26" s="10"/>
      <c r="P26" s="15"/>
    </row>
    <row r="27" spans="1:16" ht="27" customHeight="1">
      <c r="A27" s="7">
        <v>26</v>
      </c>
      <c r="B27" s="7" t="s">
        <v>19</v>
      </c>
      <c r="C27" s="7" t="s">
        <v>40</v>
      </c>
      <c r="D27" s="8">
        <v>12</v>
      </c>
      <c r="E27" s="8" t="s">
        <v>20</v>
      </c>
      <c r="F27" s="8" t="s">
        <v>16</v>
      </c>
      <c r="G27" s="9">
        <v>20</v>
      </c>
      <c r="H27" s="9"/>
      <c r="I27" s="12" t="s">
        <v>17</v>
      </c>
      <c r="J27" s="13">
        <f t="shared" ca="1" si="0"/>
        <v>43.199999999999996</v>
      </c>
      <c r="K27" s="13">
        <f t="shared" ca="1" si="1"/>
        <v>283.2</v>
      </c>
      <c r="L27" s="9"/>
      <c r="M27" s="14">
        <v>12979373</v>
      </c>
      <c r="N27" s="14">
        <f t="shared" si="2"/>
        <v>240</v>
      </c>
      <c r="O27" s="10"/>
      <c r="P27" s="15"/>
    </row>
    <row r="28" spans="1:16" ht="27" customHeight="1">
      <c r="A28" s="7">
        <v>27</v>
      </c>
      <c r="B28" s="7" t="s">
        <v>22</v>
      </c>
      <c r="C28" s="7" t="s">
        <v>40</v>
      </c>
      <c r="D28" s="8">
        <v>12</v>
      </c>
      <c r="E28" s="8" t="s">
        <v>20</v>
      </c>
      <c r="F28" s="8" t="s">
        <v>16</v>
      </c>
      <c r="G28" s="9">
        <v>10</v>
      </c>
      <c r="H28" s="9"/>
      <c r="I28" s="12" t="s">
        <v>17</v>
      </c>
      <c r="J28" s="13">
        <f t="shared" ca="1" si="0"/>
        <v>21.599999999999998</v>
      </c>
      <c r="K28" s="13">
        <f t="shared" ca="1" si="1"/>
        <v>141.6</v>
      </c>
      <c r="L28" s="9"/>
      <c r="M28" s="14">
        <v>12979361</v>
      </c>
      <c r="N28" s="14">
        <f t="shared" si="2"/>
        <v>120</v>
      </c>
      <c r="O28" s="10"/>
      <c r="P28" s="15"/>
    </row>
    <row r="29" spans="1:16" ht="27" customHeight="1">
      <c r="A29" s="7">
        <v>28</v>
      </c>
      <c r="B29" s="7" t="s">
        <v>23</v>
      </c>
      <c r="C29" s="7" t="s">
        <v>40</v>
      </c>
      <c r="D29" s="8">
        <v>12</v>
      </c>
      <c r="E29" s="8" t="s">
        <v>20</v>
      </c>
      <c r="F29" s="8" t="s">
        <v>16</v>
      </c>
      <c r="G29" s="9">
        <v>20</v>
      </c>
      <c r="H29" s="9"/>
      <c r="I29" s="12" t="s">
        <v>17</v>
      </c>
      <c r="J29" s="13">
        <f t="shared" ca="1" si="0"/>
        <v>43.199999999999996</v>
      </c>
      <c r="K29" s="13">
        <f t="shared" ca="1" si="1"/>
        <v>283.2</v>
      </c>
      <c r="L29" s="9"/>
      <c r="M29" s="14">
        <v>12979360</v>
      </c>
      <c r="N29" s="14">
        <f t="shared" si="2"/>
        <v>240</v>
      </c>
      <c r="O29" s="10"/>
      <c r="P29" s="15"/>
    </row>
  </sheetData>
  <sheetProtection sheet="1" formatColumns="0" formatRows="0"/>
  <conditionalFormatting sqref="I2:I1048576">
    <cfRule type="cellIs" dxfId="1" priority="1" operator="equal">
      <formula>"Bəli"</formula>
    </cfRule>
    <cfRule type="cellIs" dxfId="0" priority="2" operator="equal">
      <formula>"Xeyir"</formula>
    </cfRule>
  </conditionalFormatting>
  <dataValidations count="4">
    <dataValidation type="decimal" operator="greaterThan" allowBlank="1" showErrorMessage="1" errorTitle="Düzgün olmayan dəyər qeyd olunub" error="Müsbət rəqəm daxil edin" sqref="F2:F1048576" xr:uid="{00000000-0002-0000-0000-000000000000}">
      <formula1>0</formula1>
    </dataValidation>
    <dataValidation type="decimal" operator="greaterThanOrEqual" allowBlank="1" showErrorMessage="1" errorTitle="Düzgün olmayan dəyər qeyd olunub" error="Müsbət rəqəm daxil edin" sqref="G2:G1048576" xr:uid="{00000000-0002-0000-0000-000001000000}">
      <formula1>0</formula1>
    </dataValidation>
    <dataValidation type="list" showErrorMessage="1" errorTitle="Düzgün olmayan dəyər qeyd olunub" error="Dəyəri mövcud siyahıdan seçin" sqref="H2:H1048576" xr:uid="{00000000-0002-0000-0000-000002000000}">
      <formula1>"-,Digər bənddə nəzərə alınıb,Hədiyyə,Nəzərdə tutulmayıb"</formula1>
    </dataValidation>
    <dataValidation type="list" showErrorMessage="1" errorTitle="Düzgün olmayan dəyər qeyd olunub" error="Dəyəri mövcud siyahıdan seçin" sqref="I2:I1048576" xr:uid="{00000000-0002-0000-0000-000003000000}">
      <formula1>"Bəli,Xeyir"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DC-A9B8-4E27-9CC1-F1D63F490925}">
  <dimension ref="A1:H29"/>
  <sheetViews>
    <sheetView tabSelected="1" workbookViewId="0">
      <selection activeCell="J5" sqref="J5"/>
    </sheetView>
  </sheetViews>
  <sheetFormatPr defaultColWidth="9" defaultRowHeight="15"/>
  <cols>
    <col min="1" max="1" width="9.140625" customWidth="1"/>
    <col min="2" max="2" width="37" customWidth="1"/>
    <col min="3" max="3" width="18" customWidth="1"/>
    <col min="4" max="4" width="20.5703125" style="1" customWidth="1"/>
    <col min="5" max="5" width="19" style="1" customWidth="1"/>
    <col min="6" max="6" width="10.28515625" style="2" customWidth="1"/>
  </cols>
  <sheetData>
    <row r="1" spans="1:8" ht="22.15" customHeight="1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18"/>
      <c r="G1" s="22"/>
      <c r="H1" s="22"/>
    </row>
    <row r="2" spans="1:8" ht="22.15" customHeight="1">
      <c r="A2" s="16"/>
      <c r="B2" s="16"/>
      <c r="C2" s="16"/>
      <c r="D2" s="17"/>
      <c r="E2" s="17"/>
      <c r="F2" s="19"/>
      <c r="G2" s="22"/>
      <c r="H2" s="22"/>
    </row>
    <row r="3" spans="1:8" ht="22.15" customHeight="1">
      <c r="A3" s="16"/>
      <c r="B3" s="16"/>
      <c r="C3" s="16"/>
      <c r="D3" s="17"/>
      <c r="E3" s="17"/>
      <c r="F3" s="19"/>
      <c r="G3" s="22"/>
      <c r="H3" s="22"/>
    </row>
    <row r="4" spans="1:8" ht="22.15" customHeight="1">
      <c r="A4" s="16"/>
      <c r="B4" s="16"/>
      <c r="C4" s="16"/>
      <c r="D4" s="17"/>
      <c r="E4" s="17"/>
      <c r="F4" s="19"/>
      <c r="G4" s="22"/>
      <c r="H4" s="22"/>
    </row>
    <row r="5" spans="1:8">
      <c r="A5" s="16"/>
      <c r="B5" s="16"/>
      <c r="C5" s="16"/>
      <c r="D5" s="17"/>
      <c r="E5" s="17"/>
      <c r="F5" s="19"/>
      <c r="G5" s="22"/>
      <c r="H5" s="22"/>
    </row>
    <row r="6" spans="1:8" ht="22.15" customHeight="1">
      <c r="A6" s="16"/>
      <c r="B6" s="16"/>
      <c r="C6" s="16"/>
      <c r="D6" s="17"/>
      <c r="E6" s="17"/>
      <c r="F6" s="19"/>
      <c r="G6" s="22"/>
      <c r="H6" s="22"/>
    </row>
    <row r="7" spans="1:8" ht="31.15" customHeight="1">
      <c r="A7" s="16"/>
      <c r="B7" s="16"/>
      <c r="C7" s="16"/>
      <c r="D7" s="17"/>
      <c r="E7" s="17"/>
      <c r="F7" s="19"/>
      <c r="G7" s="22"/>
      <c r="H7" s="22"/>
    </row>
    <row r="8" spans="1:8" ht="22.15" customHeight="1">
      <c r="A8" s="16"/>
      <c r="B8" s="16"/>
      <c r="C8" s="16"/>
      <c r="D8" s="17"/>
      <c r="E8" s="17"/>
      <c r="F8" s="19"/>
      <c r="G8" s="22"/>
      <c r="H8" s="22"/>
    </row>
    <row r="9" spans="1:8" ht="28.15" customHeight="1">
      <c r="A9" s="16"/>
      <c r="B9" s="16"/>
      <c r="C9" s="16"/>
      <c r="D9" s="17"/>
      <c r="E9" s="17"/>
      <c r="F9" s="19"/>
      <c r="G9" s="22"/>
      <c r="H9" s="22"/>
    </row>
    <row r="10" spans="1:8" ht="22.15" customHeight="1">
      <c r="A10" s="16"/>
      <c r="B10" s="16"/>
      <c r="C10" s="16"/>
      <c r="D10" s="17"/>
      <c r="E10" s="17"/>
      <c r="F10" s="19"/>
      <c r="G10" s="22"/>
      <c r="H10" s="22"/>
    </row>
    <row r="11" spans="1:8" ht="22.15" customHeight="1">
      <c r="A11" s="16"/>
      <c r="B11" s="16"/>
      <c r="C11" s="16"/>
      <c r="D11" s="17"/>
      <c r="E11" s="17"/>
      <c r="F11" s="19"/>
      <c r="G11" s="22"/>
      <c r="H11" s="22"/>
    </row>
    <row r="12" spans="1:8" ht="36" customHeight="1">
      <c r="A12" s="16"/>
      <c r="B12" s="16"/>
      <c r="C12" s="16"/>
      <c r="D12" s="17"/>
      <c r="E12" s="17"/>
      <c r="F12" s="19"/>
      <c r="G12" s="22"/>
      <c r="H12" s="22"/>
    </row>
    <row r="13" spans="1:8" ht="28.9" customHeight="1">
      <c r="A13" s="16"/>
      <c r="B13" s="16"/>
      <c r="C13" s="16"/>
      <c r="D13" s="17"/>
      <c r="E13" s="17"/>
      <c r="F13" s="19"/>
      <c r="G13" s="22"/>
      <c r="H13" s="22"/>
    </row>
    <row r="14" spans="1:8" ht="28.9" customHeight="1">
      <c r="A14" s="16"/>
      <c r="B14" s="16"/>
      <c r="C14" s="16"/>
      <c r="D14" s="17"/>
      <c r="E14" s="17"/>
      <c r="F14" s="19"/>
      <c r="G14" s="22"/>
      <c r="H14" s="22"/>
    </row>
    <row r="15" spans="1:8" ht="22.15" customHeight="1">
      <c r="A15" s="16"/>
      <c r="B15" s="16"/>
      <c r="C15" s="16"/>
      <c r="D15" s="17"/>
      <c r="E15" s="17"/>
      <c r="F15" s="19"/>
      <c r="G15" s="22"/>
      <c r="H15" s="22"/>
    </row>
    <row r="16" spans="1:8" ht="22.15" customHeight="1">
      <c r="A16" s="16"/>
      <c r="B16" s="16"/>
      <c r="C16" s="16"/>
      <c r="D16" s="17"/>
      <c r="E16" s="17"/>
      <c r="F16" s="19"/>
      <c r="G16" s="22"/>
      <c r="H16" s="22"/>
    </row>
    <row r="17" spans="1:8" ht="30" customHeight="1">
      <c r="A17" s="16"/>
      <c r="B17" s="16"/>
      <c r="C17" s="16"/>
      <c r="D17" s="17"/>
      <c r="E17" s="17"/>
      <c r="F17" s="19"/>
      <c r="G17" s="22"/>
      <c r="H17" s="22"/>
    </row>
    <row r="18" spans="1:8" ht="22.15" customHeight="1">
      <c r="A18" s="16"/>
      <c r="B18" s="16"/>
      <c r="C18" s="16"/>
      <c r="D18" s="17"/>
      <c r="E18" s="17"/>
      <c r="F18" s="19"/>
      <c r="G18" s="22"/>
      <c r="H18" s="22"/>
    </row>
    <row r="19" spans="1:8" ht="28.15" customHeight="1">
      <c r="A19" s="16"/>
      <c r="B19" s="16"/>
      <c r="C19" s="16"/>
      <c r="D19" s="17"/>
      <c r="E19" s="17"/>
      <c r="F19" s="19"/>
      <c r="G19" s="22"/>
      <c r="H19" s="22"/>
    </row>
    <row r="20" spans="1:8" ht="27" customHeight="1">
      <c r="A20" s="16"/>
      <c r="B20" s="16"/>
      <c r="C20" s="16"/>
      <c r="D20" s="17"/>
      <c r="E20" s="17"/>
      <c r="F20" s="19"/>
      <c r="G20" s="22"/>
      <c r="H20" s="22"/>
    </row>
    <row r="21" spans="1:8" ht="27" customHeight="1">
      <c r="A21" s="16"/>
      <c r="B21" s="16"/>
      <c r="C21" s="16"/>
      <c r="D21" s="17"/>
      <c r="E21" s="17"/>
      <c r="F21" s="19"/>
      <c r="G21" s="22"/>
      <c r="H21" s="22"/>
    </row>
    <row r="22" spans="1:8" ht="27" customHeight="1">
      <c r="A22" s="16"/>
      <c r="B22" s="16"/>
      <c r="C22" s="16"/>
      <c r="D22" s="17"/>
      <c r="E22" s="17"/>
      <c r="F22" s="19"/>
      <c r="G22" s="22"/>
      <c r="H22" s="22"/>
    </row>
    <row r="23" spans="1:8" ht="27" customHeight="1">
      <c r="A23" s="16"/>
      <c r="B23" s="16"/>
      <c r="C23" s="16"/>
      <c r="D23" s="17"/>
      <c r="E23" s="17"/>
      <c r="F23" s="19"/>
      <c r="G23" s="22"/>
      <c r="H23" s="22"/>
    </row>
    <row r="24" spans="1:8" ht="27" customHeight="1">
      <c r="A24" s="16"/>
      <c r="B24" s="16"/>
      <c r="C24" s="16"/>
      <c r="D24" s="17"/>
      <c r="E24" s="17"/>
      <c r="F24" s="19"/>
      <c r="G24" s="22"/>
      <c r="H24" s="22"/>
    </row>
    <row r="25" spans="1:8" ht="27" customHeight="1">
      <c r="A25" s="16"/>
      <c r="B25" s="16"/>
      <c r="C25" s="16"/>
      <c r="D25" s="17"/>
      <c r="E25" s="17"/>
      <c r="F25" s="19"/>
      <c r="G25" s="22"/>
      <c r="H25" s="22"/>
    </row>
    <row r="26" spans="1:8" ht="27" customHeight="1">
      <c r="A26" s="16"/>
      <c r="B26" s="16"/>
      <c r="C26" s="16"/>
      <c r="D26" s="17"/>
      <c r="E26" s="17"/>
      <c r="F26" s="19"/>
      <c r="G26" s="22"/>
      <c r="H26" s="22"/>
    </row>
    <row r="27" spans="1:8" ht="27" customHeight="1">
      <c r="A27" s="16"/>
      <c r="B27" s="16"/>
      <c r="C27" s="16"/>
      <c r="D27" s="17"/>
      <c r="E27" s="17"/>
      <c r="F27" s="19"/>
      <c r="G27" s="22"/>
      <c r="H27" s="22"/>
    </row>
    <row r="28" spans="1:8" ht="27" customHeight="1">
      <c r="A28" s="16"/>
      <c r="B28" s="16"/>
      <c r="C28" s="16"/>
      <c r="D28" s="17"/>
      <c r="E28" s="17"/>
      <c r="F28" s="19"/>
      <c r="G28" s="22"/>
      <c r="H28" s="22"/>
    </row>
    <row r="29" spans="1:8" ht="27" customHeight="1">
      <c r="A29" s="16"/>
      <c r="B29" s="16"/>
      <c r="C29" s="16"/>
      <c r="D29" s="17"/>
      <c r="E29" s="17"/>
      <c r="F29" s="19"/>
      <c r="G29" s="22"/>
      <c r="H29" s="22"/>
    </row>
  </sheetData>
  <dataValidations count="1">
    <dataValidation type="decimal" operator="greaterThanOrEqual" allowBlank="1" showErrorMessage="1" errorTitle="Düzgün olmayan dəyər qeyd olunub" error="Müsbət rəqəm daxil edin" sqref="F2:F1048576" xr:uid="{8EA4CC54-8938-45EF-8038-DC4077B412BA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İHC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Alizada (Tahir)</cp:lastModifiedBy>
  <dcterms:created xsi:type="dcterms:W3CDTF">2024-08-19T09:51:37Z</dcterms:created>
  <dcterms:modified xsi:type="dcterms:W3CDTF">2025-06-26T06:43:08Z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BC22DD71D9CE4EF6A4E4CD188E0BEA0C_12</vt:lpwstr>
  </property>
  <property fmtid="{D5CDD505-2E9C-101B-9397-08002B2CF9AE}" pid="3" name="KSOProductBuildVer">
    <vt:lpwstr>1033-12.2.0.17545</vt:lpwstr>
  </property>
</Properties>
</file>