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KOM 3.1-08\Documents\Azhar Rizky Aulia\File Project\"/>
    </mc:Choice>
  </mc:AlternateContent>
  <xr:revisionPtr revIDLastSave="0" documentId="8_{51621B54-E94B-440B-BED8-92316EB1236A}" xr6:coauthVersionLast="47" xr6:coauthVersionMax="47" xr10:uidLastSave="{00000000-0000-0000-0000-000000000000}"/>
  <bookViews>
    <workbookView xWindow="-120" yWindow="-120" windowWidth="21840" windowHeight="13140" firstSheet="1" activeTab="8" xr2:uid="{00000000-000D-0000-FFFF-FFFF00000000}"/>
  </bookViews>
  <sheets>
    <sheet name="Orders" sheetId="2" r:id="rId1"/>
    <sheet name="Inventory" sheetId="1" r:id="rId2"/>
    <sheet name="Inventory (2)" sheetId="3" r:id="rId3"/>
    <sheet name="Customers" sheetId="4" r:id="rId4"/>
    <sheet name="Programs" sheetId="5" r:id="rId5"/>
    <sheet name="Works" sheetId="6" r:id="rId6"/>
    <sheet name="Sales" sheetId="7" r:id="rId7"/>
    <sheet name="Order Details" sheetId="8" r:id="rId8"/>
    <sheet name="Sales_Details" sheetId="9" r:id="rId9"/>
  </sheets>
  <definedNames>
    <definedName name="Customers">Customers!$A$1:$I$101</definedName>
    <definedName name="Orders" localSheetId="7">#REF!</definedName>
    <definedName name="Orders" localSheetId="6">#REF!</definedName>
    <definedName name="Orders">#REF!</definedName>
    <definedName name="_xlnm.Print_Titles" localSheetId="1">Inventory!$2:$2</definedName>
    <definedName name="_xlnm.Print_Titles" localSheetId="2">'Inventory (2)'!$1:$3</definedName>
  </definedNames>
  <calcPr calcId="181029"/>
</workbook>
</file>

<file path=xl/calcChain.xml><?xml version="1.0" encoding="utf-8"?>
<calcChain xmlns="http://schemas.openxmlformats.org/spreadsheetml/2006/main">
  <c r="C35" i="7" l="1"/>
  <c r="C33" i="7"/>
  <c r="C31" i="7"/>
  <c r="C29" i="7"/>
  <c r="C27" i="7"/>
  <c r="C25" i="7"/>
  <c r="C23" i="7"/>
  <c r="C21" i="7"/>
  <c r="C19" i="7"/>
  <c r="C17" i="7"/>
  <c r="C15" i="7"/>
  <c r="C13" i="7"/>
  <c r="C11" i="7"/>
  <c r="C9" i="7"/>
  <c r="C7" i="7"/>
  <c r="C5" i="7"/>
  <c r="C3" i="7"/>
  <c r="C34" i="7" s="1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6" i="9" s="1"/>
  <c r="F214" i="8" l="1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12" i="5"/>
  <c r="G11" i="5"/>
  <c r="G10" i="5"/>
  <c r="G8" i="5"/>
  <c r="G7" i="5"/>
  <c r="G6" i="5"/>
  <c r="G5" i="5"/>
  <c r="G4" i="5"/>
  <c r="G3" i="5"/>
</calcChain>
</file>

<file path=xl/sharedStrings.xml><?xml version="1.0" encoding="utf-8"?>
<sst xmlns="http://schemas.openxmlformats.org/spreadsheetml/2006/main" count="3119" uniqueCount="1225">
  <si>
    <t>Description</t>
  </si>
  <si>
    <t>Inventory ID</t>
  </si>
  <si>
    <t>Unit Price</t>
  </si>
  <si>
    <t>Reorder Level</t>
  </si>
  <si>
    <t>Discontinued?</t>
  </si>
  <si>
    <t>Quantity in Stock</t>
  </si>
  <si>
    <t>Beneficial nematodes</t>
  </si>
  <si>
    <t>Crown Vetch</t>
  </si>
  <si>
    <t>English Ivy</t>
  </si>
  <si>
    <t>Austrian Copper</t>
  </si>
  <si>
    <t>Persian Yellow Rose</t>
  </si>
  <si>
    <t>Indoor Magic potting soil</t>
  </si>
  <si>
    <t>GrowGood potting soil</t>
  </si>
  <si>
    <t>Sterilized soil</t>
  </si>
  <si>
    <t>Winterberry</t>
  </si>
  <si>
    <t>Anise</t>
  </si>
  <si>
    <t>Crushed rock</t>
  </si>
  <si>
    <t>Chamomile</t>
  </si>
  <si>
    <t>English Lavender</t>
  </si>
  <si>
    <t>Peppermint</t>
  </si>
  <si>
    <t>European Ginger</t>
  </si>
  <si>
    <t>Rotary sprinkler</t>
  </si>
  <si>
    <t>The Best Bluegrass</t>
  </si>
  <si>
    <t>SureToGrow soil mix</t>
  </si>
  <si>
    <t>QwikRoot</t>
  </si>
  <si>
    <t>Hedge shears</t>
  </si>
  <si>
    <t>Hand trowel</t>
  </si>
  <si>
    <t>Austrian Pine</t>
  </si>
  <si>
    <t>Bladderwort</t>
  </si>
  <si>
    <t>Currant</t>
  </si>
  <si>
    <t>Golden Larch</t>
  </si>
  <si>
    <t>White Poplar</t>
  </si>
  <si>
    <t>Blackberries</t>
  </si>
  <si>
    <t>Gooseberries</t>
  </si>
  <si>
    <t>Beautybush</t>
  </si>
  <si>
    <t>Strawberries</t>
  </si>
  <si>
    <t>Ambrosia</t>
  </si>
  <si>
    <t>Anemone</t>
  </si>
  <si>
    <t>Pea gravel</t>
  </si>
  <si>
    <t>Lily-of-the-Field</t>
  </si>
  <si>
    <t>Sundew</t>
  </si>
  <si>
    <t>English Yew</t>
  </si>
  <si>
    <t>St. John's Wort</t>
  </si>
  <si>
    <t>Garden hoe</t>
  </si>
  <si>
    <t>Spade &amp; fork set</t>
  </si>
  <si>
    <t>Dwarf Juniper</t>
  </si>
  <si>
    <t>Lily-of-the-Valley</t>
  </si>
  <si>
    <t>Grandiflora Hydrangeas</t>
  </si>
  <si>
    <t>Planter's wagon</t>
  </si>
  <si>
    <t>Lawn cart</t>
  </si>
  <si>
    <t>Martin house</t>
  </si>
  <si>
    <t>Animal trap</t>
  </si>
  <si>
    <t>Ladybug house</t>
  </si>
  <si>
    <t>Protective netting</t>
  </si>
  <si>
    <t>Hedge trimmer 18"</t>
  </si>
  <si>
    <t>Hedge trimmer 16"</t>
  </si>
  <si>
    <t>Leaf blower</t>
  </si>
  <si>
    <t>Weed whacker</t>
  </si>
  <si>
    <t>Landscape rake</t>
  </si>
  <si>
    <t>Edger</t>
  </si>
  <si>
    <t>Pruning shears</t>
  </si>
  <si>
    <t>3-gal watering can</t>
  </si>
  <si>
    <t>Papyrus</t>
  </si>
  <si>
    <t>Pickerelweed</t>
  </si>
  <si>
    <t>Water Snowflakes</t>
  </si>
  <si>
    <t>Water Milfoil</t>
  </si>
  <si>
    <t>Anacharis</t>
  </si>
  <si>
    <t>Wheelbarrow</t>
  </si>
  <si>
    <t>Sprinkler hose 50'</t>
  </si>
  <si>
    <t>Sprinkler hose 25'</t>
  </si>
  <si>
    <t>Low volume sprinkler</t>
  </si>
  <si>
    <t>Sprinkler system</t>
  </si>
  <si>
    <t>Sprinkler timer</t>
  </si>
  <si>
    <t>Hand-held spreader</t>
  </si>
  <si>
    <t>Tree pruners</t>
  </si>
  <si>
    <t>Bow saw</t>
  </si>
  <si>
    <t>Fiberglass loppers</t>
  </si>
  <si>
    <t>Grass shears 5"</t>
  </si>
  <si>
    <t>Pruning saw</t>
  </si>
  <si>
    <t>Long-handled shovel</t>
  </si>
  <si>
    <t>Bow rake</t>
  </si>
  <si>
    <t>Garden Cart</t>
  </si>
  <si>
    <t>Leaf rake</t>
  </si>
  <si>
    <t>Baby's Breath</t>
  </si>
  <si>
    <t>Beebalm</t>
  </si>
  <si>
    <t>Prickly Pear</t>
  </si>
  <si>
    <t>Lavender</t>
  </si>
  <si>
    <t>Fairies Fern</t>
  </si>
  <si>
    <t>Daisy</t>
  </si>
  <si>
    <t>Magnifica Honeysuckle</t>
  </si>
  <si>
    <t>Venus Flytrap</t>
  </si>
  <si>
    <t>American Pitcher Plant</t>
  </si>
  <si>
    <t>Butterworts</t>
  </si>
  <si>
    <t>Evergreen fertilizer spikes</t>
  </si>
  <si>
    <t>Tree &amp; shrub fertilizer spikes</t>
  </si>
  <si>
    <t>Flower fertilizer</t>
  </si>
  <si>
    <t>Plant food</t>
  </si>
  <si>
    <t>Lawn &amp; garden feeder</t>
  </si>
  <si>
    <t>Lawn fertilizer</t>
  </si>
  <si>
    <t>Citronella candles</t>
  </si>
  <si>
    <t>Citronella candle</t>
  </si>
  <si>
    <t>Rose &amp; flower fertilizer</t>
  </si>
  <si>
    <t>Organic fertilizer</t>
  </si>
  <si>
    <t>Blood meal</t>
  </si>
  <si>
    <t>Bone meal</t>
  </si>
  <si>
    <t>Fish meal</t>
  </si>
  <si>
    <t>Kelp meal</t>
  </si>
  <si>
    <t>Trace elements fertilizer</t>
  </si>
  <si>
    <t>Bulb fertilizer</t>
  </si>
  <si>
    <t>Indoor plant fertilizer</t>
  </si>
  <si>
    <t>Organic compost</t>
  </si>
  <si>
    <t>Earthworm castings</t>
  </si>
  <si>
    <t>Tree fertilizer</t>
  </si>
  <si>
    <t>Pruning sealer</t>
  </si>
  <si>
    <t>Deer repellent</t>
  </si>
  <si>
    <t>Mole repellent</t>
  </si>
  <si>
    <t>Animal repellent</t>
  </si>
  <si>
    <t>Copper snail barrier</t>
  </si>
  <si>
    <t>Sticky pest barrier</t>
  </si>
  <si>
    <t>Siberian Iris</t>
  </si>
  <si>
    <t>Daffodil</t>
  </si>
  <si>
    <t>Peony</t>
  </si>
  <si>
    <t>Lilies</t>
  </si>
  <si>
    <t>Begonias</t>
  </si>
  <si>
    <t>Bonsai toolkit</t>
  </si>
  <si>
    <t>Green Mound Juniper</t>
  </si>
  <si>
    <t>Dwarf Mugo Pine</t>
  </si>
  <si>
    <t>Dwarf Ficus Benjamina</t>
  </si>
  <si>
    <t>Dwarf Jack Pine</t>
  </si>
  <si>
    <t>Peat moss</t>
  </si>
  <si>
    <t>Perlite</t>
  </si>
  <si>
    <t>Colonial Bentgrass</t>
  </si>
  <si>
    <t>Creeping Bentgrass</t>
  </si>
  <si>
    <t>Red Fescue</t>
  </si>
  <si>
    <t>Perennial Ryegrass</t>
  </si>
  <si>
    <t>Redtop</t>
  </si>
  <si>
    <t>Garden fencing</t>
  </si>
  <si>
    <t>Inflatable owl</t>
  </si>
  <si>
    <t>Scarecat</t>
  </si>
  <si>
    <t>Garden monster</t>
  </si>
  <si>
    <t>Bulb planter</t>
  </si>
  <si>
    <t>Hose saver</t>
  </si>
  <si>
    <t>Pistol-grip nozzle</t>
  </si>
  <si>
    <t>Hose hanger</t>
  </si>
  <si>
    <t>Oscillating sprinkler</t>
  </si>
  <si>
    <t>Soaker hose 50'</t>
  </si>
  <si>
    <t>Red earthworms</t>
  </si>
  <si>
    <t>Push broom</t>
  </si>
  <si>
    <t>Peat pots</t>
  </si>
  <si>
    <t>Sectioned starting tray</t>
  </si>
  <si>
    <t>Clay flowerpot 2"</t>
  </si>
  <si>
    <t>Clay flowerpot 4"</t>
  </si>
  <si>
    <t>Clay flowerpot 6"</t>
  </si>
  <si>
    <t>Gardening gloves (S)</t>
  </si>
  <si>
    <t>Gardening gloves (M)</t>
  </si>
  <si>
    <t>Gardening gloves (L)</t>
  </si>
  <si>
    <t>Bonsai scissors</t>
  </si>
  <si>
    <t>Hedge shears 10"</t>
  </si>
  <si>
    <t>Push reel lawn mower</t>
  </si>
  <si>
    <t>Optional grass catcher</t>
  </si>
  <si>
    <t>Sharpening kit</t>
  </si>
  <si>
    <t>Bonsai mixed garden</t>
  </si>
  <si>
    <t>Decorator moss</t>
  </si>
  <si>
    <t>Terrarium soil</t>
  </si>
  <si>
    <t>Oyster shells</t>
  </si>
  <si>
    <t>Peanut hull meal</t>
  </si>
  <si>
    <t>Buckwheat hulls</t>
  </si>
  <si>
    <t>Guano</t>
  </si>
  <si>
    <t>Muriate of potash</t>
  </si>
  <si>
    <t>Manure fork</t>
  </si>
  <si>
    <t>Posthole digger</t>
  </si>
  <si>
    <t>Root waterer</t>
  </si>
  <si>
    <t>Revolving sprinkler</t>
  </si>
  <si>
    <t>Shade fencing 6'</t>
  </si>
  <si>
    <t>Bulbs</t>
  </si>
  <si>
    <t>Tools</t>
  </si>
  <si>
    <t>Soils/sand</t>
  </si>
  <si>
    <t>Shrubs/hedges</t>
  </si>
  <si>
    <t>Pest control</t>
  </si>
  <si>
    <t>Ground covers</t>
  </si>
  <si>
    <t>Roses</t>
  </si>
  <si>
    <t>Herbs</t>
  </si>
  <si>
    <t>Grasses</t>
  </si>
  <si>
    <t>Fertilizers</t>
  </si>
  <si>
    <t>Wetland plants</t>
  </si>
  <si>
    <t>Trees</t>
  </si>
  <si>
    <t>Carnivorous</t>
  </si>
  <si>
    <t>Berry bushes</t>
  </si>
  <si>
    <t>Rhododendron</t>
  </si>
  <si>
    <t>Bonsai supplies</t>
  </si>
  <si>
    <t>Flowers</t>
  </si>
  <si>
    <t>Cacti</t>
  </si>
  <si>
    <t>Quantity Per Unit</t>
  </si>
  <si>
    <t>One dozen</t>
  </si>
  <si>
    <t>1 - 12 ft cubic capacity</t>
  </si>
  <si>
    <t>5 lb. bag</t>
  </si>
  <si>
    <t>1 ea.</t>
  </si>
  <si>
    <t>1 box per kit</t>
  </si>
  <si>
    <t>1 per box</t>
  </si>
  <si>
    <t>1 pt</t>
  </si>
  <si>
    <t>3 - 3 inch pots</t>
  </si>
  <si>
    <t>5 ea. Rooted cutting</t>
  </si>
  <si>
    <t>Per plant</t>
  </si>
  <si>
    <t>10 lb. bag</t>
  </si>
  <si>
    <t>6 - 2" pots</t>
  </si>
  <si>
    <t>Per yard</t>
  </si>
  <si>
    <t>3 - 6" starts</t>
  </si>
  <si>
    <t>25 lb. bag</t>
  </si>
  <si>
    <t>15 lb. bag</t>
  </si>
  <si>
    <t>3 lb. jar</t>
  </si>
  <si>
    <t>One gal. container</t>
  </si>
  <si>
    <t>One 3" starter</t>
  </si>
  <si>
    <t>3 1/2 inch pot</t>
  </si>
  <si>
    <t>fieldgrown bareroot</t>
  </si>
  <si>
    <t>Per 6-18" sappling</t>
  </si>
  <si>
    <t>8 starts per pkg</t>
  </si>
  <si>
    <t>1 set</t>
  </si>
  <si>
    <t>3 per pkg</t>
  </si>
  <si>
    <t>1 roll 14'x14x40'</t>
  </si>
  <si>
    <t>1 flat 2" starts</t>
  </si>
  <si>
    <t>12 per pkg.</t>
  </si>
  <si>
    <t>3 lbs.</t>
  </si>
  <si>
    <t>5 lbs.</t>
  </si>
  <si>
    <t>3 ea.</t>
  </si>
  <si>
    <t>1 giant</t>
  </si>
  <si>
    <t>1 pt.</t>
  </si>
  <si>
    <t>1 qt.</t>
  </si>
  <si>
    <t>1 gal.</t>
  </si>
  <si>
    <t>8 oz.</t>
  </si>
  <si>
    <t>1 lb.</t>
  </si>
  <si>
    <t>2 lb. roll</t>
  </si>
  <si>
    <t>2 lb. can</t>
  </si>
  <si>
    <t>6 per pkg.</t>
  </si>
  <si>
    <t>5 lb bag</t>
  </si>
  <si>
    <t>3 lb bag</t>
  </si>
  <si>
    <t>50' roll</t>
  </si>
  <si>
    <t>1 tray/20 ea.</t>
  </si>
  <si>
    <t>1 tray/24</t>
  </si>
  <si>
    <t>6 ea.</t>
  </si>
  <si>
    <t>1 tray</t>
  </si>
  <si>
    <t>Units On Order</t>
  </si>
  <si>
    <t xml:space="preserve"> Inventory Listing</t>
  </si>
  <si>
    <t>From POS system</t>
  </si>
  <si>
    <t>From Products table</t>
  </si>
  <si>
    <t>No</t>
  </si>
  <si>
    <t>Yes</t>
  </si>
  <si>
    <t>From Categories table</t>
  </si>
  <si>
    <t>From Suppliers catalog</t>
  </si>
  <si>
    <t>OrdID</t>
  </si>
  <si>
    <t>CustID</t>
  </si>
  <si>
    <t>OrderDate</t>
  </si>
  <si>
    <t>ShippedDate</t>
  </si>
  <si>
    <t>Freight</t>
  </si>
  <si>
    <t>Address</t>
  </si>
  <si>
    <t>City</t>
  </si>
  <si>
    <t>Region</t>
  </si>
  <si>
    <t>PostalCode</t>
  </si>
  <si>
    <t>KEECH</t>
  </si>
  <si>
    <t>991 S. Mississippi Rd.</t>
  </si>
  <si>
    <t>St. Louis</t>
  </si>
  <si>
    <t>MO</t>
  </si>
  <si>
    <t>89203</t>
  </si>
  <si>
    <t>SARRA</t>
  </si>
  <si>
    <t>8808 Backbay St.</t>
  </si>
  <si>
    <t>Boston</t>
  </si>
  <si>
    <t>MA</t>
  </si>
  <si>
    <t>88337</t>
  </si>
  <si>
    <t>BROJE</t>
  </si>
  <si>
    <t>666 Fords Landing</t>
  </si>
  <si>
    <t>Westover</t>
  </si>
  <si>
    <t>WV</t>
  </si>
  <si>
    <t>66954</t>
  </si>
  <si>
    <t>SCHGE</t>
  </si>
  <si>
    <t>401 Rodeo Dr.</t>
  </si>
  <si>
    <t>Auburn</t>
  </si>
  <si>
    <t>WA</t>
  </si>
  <si>
    <t>34923</t>
  </si>
  <si>
    <t>SANPA</t>
  </si>
  <si>
    <t>4568 Spaulding Ave. N.</t>
  </si>
  <si>
    <t>Seattle</t>
  </si>
  <si>
    <t>12345</t>
  </si>
  <si>
    <t>SCHAN</t>
  </si>
  <si>
    <t>14 S. Elm Dr.</t>
  </si>
  <si>
    <t>Moscow</t>
  </si>
  <si>
    <t>ID</t>
  </si>
  <si>
    <t>02912</t>
  </si>
  <si>
    <t>KELBO</t>
  </si>
  <si>
    <t>12 Juanita Ln.</t>
  </si>
  <si>
    <t>Helena</t>
  </si>
  <si>
    <t>MT</t>
  </si>
  <si>
    <t>42665</t>
  </si>
  <si>
    <t>KIMJI</t>
  </si>
  <si>
    <t>78 Miller St.</t>
  </si>
  <si>
    <t>81233</t>
  </si>
  <si>
    <t>BOWEL</t>
  </si>
  <si>
    <t>27 Christopher St.</t>
  </si>
  <si>
    <t>67645</t>
  </si>
  <si>
    <t>BRACO</t>
  </si>
  <si>
    <t>18 Elm St.</t>
  </si>
  <si>
    <t>Tulalip</t>
  </si>
  <si>
    <t>77483</t>
  </si>
  <si>
    <t>BREMA</t>
  </si>
  <si>
    <t>511 Lincoln Ave.</t>
  </si>
  <si>
    <t>Burns</t>
  </si>
  <si>
    <t>OR</t>
  </si>
  <si>
    <t>27182</t>
  </si>
  <si>
    <t>BRAAN</t>
  </si>
  <si>
    <t>42 El Camino Dr.</t>
  </si>
  <si>
    <t>11299</t>
  </si>
  <si>
    <t>KELLU</t>
  </si>
  <si>
    <t>4220 Main St.</t>
  </si>
  <si>
    <t>Bellevue</t>
  </si>
  <si>
    <t>39200</t>
  </si>
  <si>
    <t>SCHTH</t>
  </si>
  <si>
    <t>89 Cedar Way</t>
  </si>
  <si>
    <t>Redmond</t>
  </si>
  <si>
    <t>30293</t>
  </si>
  <si>
    <t>KEIKE</t>
  </si>
  <si>
    <t>6778 Cypress Pkwy.</t>
  </si>
  <si>
    <t>Oak Harbor</t>
  </si>
  <si>
    <t>30291</t>
  </si>
  <si>
    <t>BROAL</t>
  </si>
  <si>
    <t>78 Riverside Dr.</t>
  </si>
  <si>
    <t>Woodinville</t>
  </si>
  <si>
    <t>27283</t>
  </si>
  <si>
    <t>SARES</t>
  </si>
  <si>
    <t>45 Winding Wood Blvd.</t>
  </si>
  <si>
    <t>38293</t>
  </si>
  <si>
    <t>BURSU</t>
  </si>
  <si>
    <t>778 Ancient Rd.</t>
  </si>
  <si>
    <t>54930</t>
  </si>
  <si>
    <t>SCHGA</t>
  </si>
  <si>
    <t>4110 Old Redmond Rd.</t>
  </si>
  <si>
    <t>77382</t>
  </si>
  <si>
    <t>KIMJE</t>
  </si>
  <si>
    <t>72 West St.</t>
  </si>
  <si>
    <t>Portland</t>
  </si>
  <si>
    <t>67823</t>
  </si>
  <si>
    <t>BRORO</t>
  </si>
  <si>
    <t>6 Cranbrook Hollow</t>
  </si>
  <si>
    <t>Duvall</t>
  </si>
  <si>
    <t>33782</t>
  </si>
  <si>
    <t>BRUCH</t>
  </si>
  <si>
    <t>79 S. Wyatt St.</t>
  </si>
  <si>
    <t>Clinton</t>
  </si>
  <si>
    <t>36728</t>
  </si>
  <si>
    <t>BOUTH</t>
  </si>
  <si>
    <t>507 20th Ave. E.</t>
  </si>
  <si>
    <t>73293</t>
  </si>
  <si>
    <t>KENJE</t>
  </si>
  <si>
    <t>566 Queen Anne Way</t>
  </si>
  <si>
    <t>55548</t>
  </si>
  <si>
    <t>BYHRI</t>
  </si>
  <si>
    <t>55 Grizzly Peak Rd.</t>
  </si>
  <si>
    <t>Butte</t>
  </si>
  <si>
    <t>39201</t>
  </si>
  <si>
    <t>KEEBR</t>
  </si>
  <si>
    <t>722 DaVinci Blvd.</t>
  </si>
  <si>
    <t>Kirkland</t>
  </si>
  <si>
    <t>44892</t>
  </si>
  <si>
    <t>KERTH</t>
  </si>
  <si>
    <t>311 87th Pl.</t>
  </si>
  <si>
    <t>Beaverton</t>
  </si>
  <si>
    <t>77293</t>
  </si>
  <si>
    <t>KEABO</t>
  </si>
  <si>
    <t>98 Forrest Way</t>
  </si>
  <si>
    <t>53203</t>
  </si>
  <si>
    <t>SAYDE</t>
  </si>
  <si>
    <t>87 Prince St.</t>
  </si>
  <si>
    <t>32992</t>
  </si>
  <si>
    <t>KELMA</t>
  </si>
  <si>
    <t>12 Pike St.</t>
  </si>
  <si>
    <t>Everett</t>
  </si>
  <si>
    <t>39203</t>
  </si>
  <si>
    <t>BYEDE</t>
  </si>
  <si>
    <t>99 18th St. N.</t>
  </si>
  <si>
    <t>11283</t>
  </si>
  <si>
    <t>BRODE</t>
  </si>
  <si>
    <t>407 Sunny Way</t>
  </si>
  <si>
    <t>20192</t>
  </si>
  <si>
    <t>BURBR</t>
  </si>
  <si>
    <t>193 Upper Mountain Ave.</t>
  </si>
  <si>
    <t>Monroe</t>
  </si>
  <si>
    <t>73822</t>
  </si>
  <si>
    <t>BYRRA</t>
  </si>
  <si>
    <t>17331 Fairhaven St.</t>
  </si>
  <si>
    <t>81733</t>
  </si>
  <si>
    <t>KELKE</t>
  </si>
  <si>
    <t>2222 Montrose Ct.</t>
  </si>
  <si>
    <t>Snohomish</t>
  </si>
  <si>
    <t>72233</t>
  </si>
  <si>
    <t>SELAA</t>
  </si>
  <si>
    <t>115 Leary Wy.</t>
  </si>
  <si>
    <t>85637</t>
  </si>
  <si>
    <t>SELCH</t>
  </si>
  <si>
    <t>6565 Bentwood Circle</t>
  </si>
  <si>
    <t>66382</t>
  </si>
  <si>
    <t>SARMA</t>
  </si>
  <si>
    <t>5540 Rosebud Place</t>
  </si>
  <si>
    <t>Victoria</t>
  </si>
  <si>
    <t>BC</t>
  </si>
  <si>
    <t>Y3B 2X4</t>
  </si>
  <si>
    <t>SCEIS</t>
  </si>
  <si>
    <t>1630 Hillcrest Way</t>
  </si>
  <si>
    <t>Carmel Valley</t>
  </si>
  <si>
    <t>CA</t>
  </si>
  <si>
    <t>68492</t>
  </si>
  <si>
    <t>BREBR</t>
  </si>
  <si>
    <t>1815 Yolo St.</t>
  </si>
  <si>
    <t>48721</t>
  </si>
  <si>
    <t>KERAN</t>
  </si>
  <si>
    <t>48 Aurora Hwy.</t>
  </si>
  <si>
    <t>37622</t>
  </si>
  <si>
    <t>KEMCH</t>
  </si>
  <si>
    <t>23 W. 48th St. #2</t>
  </si>
  <si>
    <t>26372</t>
  </si>
  <si>
    <t>KIMTI</t>
  </si>
  <si>
    <t>18 Canyon Rd.</t>
  </si>
  <si>
    <t>Newcastle</t>
  </si>
  <si>
    <t>42933</t>
  </si>
  <si>
    <t>KINRU</t>
  </si>
  <si>
    <t>89 Jefferson Wa, Suite 2</t>
  </si>
  <si>
    <t>66172</t>
  </si>
  <si>
    <t>SCHJA</t>
  </si>
  <si>
    <t>8887 Western Ave.</t>
  </si>
  <si>
    <t>Glendale</t>
  </si>
  <si>
    <t>32891</t>
  </si>
  <si>
    <t>SCHBO</t>
  </si>
  <si>
    <t>22 Market St.</t>
  </si>
  <si>
    <t>San Francisco</t>
  </si>
  <si>
    <t>41102</t>
  </si>
  <si>
    <t>BRYCH</t>
  </si>
  <si>
    <t>978 Carnegie Ave.</t>
  </si>
  <si>
    <t>12893</t>
  </si>
  <si>
    <t>BROSC</t>
  </si>
  <si>
    <t>780 West Blvd.</t>
  </si>
  <si>
    <t>Arlington</t>
  </si>
  <si>
    <t>28394</t>
  </si>
  <si>
    <t>KENWI</t>
  </si>
  <si>
    <t>1900 Oak St.</t>
  </si>
  <si>
    <t>Vancouver</t>
  </si>
  <si>
    <t>V3F 2T1</t>
  </si>
  <si>
    <t>KENKE</t>
  </si>
  <si>
    <t>89 W. Hilltop Dr.</t>
  </si>
  <si>
    <t>Palo Alto</t>
  </si>
  <si>
    <t>43201</t>
  </si>
  <si>
    <t>BRUDA</t>
  </si>
  <si>
    <t>908 W. Capital Way</t>
  </si>
  <si>
    <t>Tacoma</t>
  </si>
  <si>
    <t>KIMSHA</t>
  </si>
  <si>
    <t>14 E. University Way</t>
  </si>
  <si>
    <t>11923</t>
  </si>
  <si>
    <t>BOYMA</t>
  </si>
  <si>
    <t>55 Newton</t>
  </si>
  <si>
    <t>12938</t>
  </si>
  <si>
    <t>BRADA</t>
  </si>
  <si>
    <t>612 E. 2nd</t>
  </si>
  <si>
    <t>Pocatello</t>
  </si>
  <si>
    <t>38271</t>
  </si>
  <si>
    <t>BRIDA</t>
  </si>
  <si>
    <t>431 Freemont St.</t>
  </si>
  <si>
    <t>33200</t>
  </si>
  <si>
    <t>BRAJO</t>
  </si>
  <si>
    <t>7316 Taylor Landing Rd.</t>
  </si>
  <si>
    <t>77238</t>
  </si>
  <si>
    <t>SCHST</t>
  </si>
  <si>
    <t>333 Baseline Ave.</t>
  </si>
  <si>
    <t>Kenmore</t>
  </si>
  <si>
    <t>56789</t>
  </si>
  <si>
    <t>BREAL</t>
  </si>
  <si>
    <t>46 E. Orange St.</t>
  </si>
  <si>
    <t>88973</t>
  </si>
  <si>
    <t>KIEOL</t>
  </si>
  <si>
    <t>11 Skyline Blvd.</t>
  </si>
  <si>
    <t>19203</t>
  </si>
  <si>
    <t>First Name</t>
  </si>
  <si>
    <t>Last Name</t>
  </si>
  <si>
    <t>Magic</t>
  </si>
  <si>
    <t>Autumn</t>
  </si>
  <si>
    <t>Compost</t>
  </si>
  <si>
    <t>Cactus</t>
  </si>
  <si>
    <t>Weeping</t>
  </si>
  <si>
    <t>Chris</t>
  </si>
  <si>
    <t>Bonnie</t>
  </si>
  <si>
    <t>Oliver</t>
  </si>
  <si>
    <t>Bat</t>
  </si>
  <si>
    <t xml:space="preserve">Smirnow </t>
  </si>
  <si>
    <t>Catawba</t>
  </si>
  <si>
    <t>Crushed</t>
  </si>
  <si>
    <t>Grass</t>
  </si>
  <si>
    <t>Morrow</t>
  </si>
  <si>
    <t>Fortune</t>
  </si>
  <si>
    <t>Scots</t>
  </si>
  <si>
    <t>Douglas</t>
  </si>
  <si>
    <t>Red</t>
  </si>
  <si>
    <t>Pitcher</t>
  </si>
  <si>
    <t>Fragrant</t>
  </si>
  <si>
    <t>Electronic</t>
  </si>
  <si>
    <t>Charlie</t>
  </si>
  <si>
    <t>Raman</t>
  </si>
  <si>
    <t>Jed</t>
  </si>
  <si>
    <t>George</t>
  </si>
  <si>
    <t>Patrick</t>
  </si>
  <si>
    <t>Andreas</t>
  </si>
  <si>
    <t>Bob</t>
  </si>
  <si>
    <t>Jim</t>
  </si>
  <si>
    <t>Eli</t>
  </si>
  <si>
    <t>Colleen</t>
  </si>
  <si>
    <t>Markus</t>
  </si>
  <si>
    <t>Andy</t>
  </si>
  <si>
    <t>Lukas</t>
  </si>
  <si>
    <t>Thorsten</t>
  </si>
  <si>
    <t>Kendall</t>
  </si>
  <si>
    <t>Allison</t>
  </si>
  <si>
    <t>Esko</t>
  </si>
  <si>
    <t>Susan</t>
  </si>
  <si>
    <t>Gary</t>
  </si>
  <si>
    <t>Jennifer</t>
  </si>
  <si>
    <t>Robert</t>
  </si>
  <si>
    <t>Chloe</t>
  </si>
  <si>
    <t>Thomas</t>
  </si>
  <si>
    <t>Rick</t>
  </si>
  <si>
    <t>Bruce</t>
  </si>
  <si>
    <t>Dennis</t>
  </si>
  <si>
    <t>Madeleine</t>
  </si>
  <si>
    <t xml:space="preserve">Dennis </t>
  </si>
  <si>
    <t>Derek</t>
  </si>
  <si>
    <t>Brian</t>
  </si>
  <si>
    <t>Randy</t>
  </si>
  <si>
    <t>Kevin</t>
  </si>
  <si>
    <t>Aaron</t>
  </si>
  <si>
    <t>Mark</t>
  </si>
  <si>
    <t>Isabelle</t>
  </si>
  <si>
    <t>Bryan</t>
  </si>
  <si>
    <t>Anat</t>
  </si>
  <si>
    <t>Christian</t>
  </si>
  <si>
    <t>Tim</t>
  </si>
  <si>
    <t>Russell</t>
  </si>
  <si>
    <t>Janet</t>
  </si>
  <si>
    <t>Boris</t>
  </si>
  <si>
    <t xml:space="preserve">Scott </t>
  </si>
  <si>
    <t>Will</t>
  </si>
  <si>
    <t>Daniel</t>
  </si>
  <si>
    <t>Shane</t>
  </si>
  <si>
    <t>Marc</t>
  </si>
  <si>
    <t>David</t>
  </si>
  <si>
    <t>Jonas</t>
  </si>
  <si>
    <t>Steve</t>
  </si>
  <si>
    <t>Alan</t>
  </si>
  <si>
    <t>first</t>
  </si>
  <si>
    <t>last</t>
  </si>
  <si>
    <t>TOBY</t>
  </si>
  <si>
    <t>SARIN</t>
  </si>
  <si>
    <t>BROWN</t>
  </si>
  <si>
    <t>SCHALLER</t>
  </si>
  <si>
    <t>SANDS</t>
  </si>
  <si>
    <t>SCHOU</t>
  </si>
  <si>
    <t>KELLY</t>
  </si>
  <si>
    <t>KIM</t>
  </si>
  <si>
    <t>BOWEN</t>
  </si>
  <si>
    <t>BRACY</t>
  </si>
  <si>
    <t>BREYER</t>
  </si>
  <si>
    <t>BRAUNINGER</t>
  </si>
  <si>
    <t>KELLER</t>
  </si>
  <si>
    <t>SCHOLL</t>
  </si>
  <si>
    <t>KEIL</t>
  </si>
  <si>
    <t>SARIO</t>
  </si>
  <si>
    <t>BURK</t>
  </si>
  <si>
    <t>SCHARE</t>
  </si>
  <si>
    <t>BRUSSARD</t>
  </si>
  <si>
    <t>BOUCHARD</t>
  </si>
  <si>
    <t>KENSOK</t>
  </si>
  <si>
    <t>BYHAM</t>
  </si>
  <si>
    <t>KEEVER</t>
  </si>
  <si>
    <t>KERJEAN</t>
  </si>
  <si>
    <t>KEARNEY</t>
  </si>
  <si>
    <t>SAYLOR</t>
  </si>
  <si>
    <t>BYE</t>
  </si>
  <si>
    <t>BURKE</t>
  </si>
  <si>
    <t>BYRNE</t>
  </si>
  <si>
    <t>ALEX SELIG</t>
  </si>
  <si>
    <t>SELLS</t>
  </si>
  <si>
    <t>SARGENT</t>
  </si>
  <si>
    <t>SCEMLA</t>
  </si>
  <si>
    <t>BREDEHOEFT</t>
  </si>
  <si>
    <t>KERRY</t>
  </si>
  <si>
    <t>KEMP</t>
  </si>
  <si>
    <t>KING</t>
  </si>
  <si>
    <t>SCHORR</t>
  </si>
  <si>
    <t>HOLL</t>
  </si>
  <si>
    <t>BRYANT</t>
  </si>
  <si>
    <t>KENNEDY</t>
  </si>
  <si>
    <t>BRUNNER</t>
  </si>
  <si>
    <t>BOYER</t>
  </si>
  <si>
    <t>M. BRADLEY</t>
  </si>
  <si>
    <t>BRISTOL</t>
  </si>
  <si>
    <t>BRANDEL</t>
  </si>
  <si>
    <t>SCHMIDT</t>
  </si>
  <si>
    <t>BREWER</t>
  </si>
  <si>
    <t>KIEL</t>
  </si>
  <si>
    <t>CustomerID</t>
  </si>
  <si>
    <t>FirstName</t>
  </si>
  <si>
    <t>LastName</t>
  </si>
  <si>
    <t>Country</t>
  </si>
  <si>
    <t>PhoneNumber</t>
  </si>
  <si>
    <t>CurrentAge</t>
  </si>
  <si>
    <t>ACKPI</t>
  </si>
  <si>
    <t>Pilar</t>
  </si>
  <si>
    <t>Ackerman</t>
  </si>
  <si>
    <t>88004</t>
  </si>
  <si>
    <t>USA</t>
  </si>
  <si>
    <t>(425) 555-0194</t>
  </si>
  <si>
    <t xml:space="preserve">Average Age of the Customers : </t>
  </si>
  <si>
    <t>ADATE</t>
  </si>
  <si>
    <t>Terry</t>
  </si>
  <si>
    <t>Adams</t>
  </si>
  <si>
    <t>1932 52nd Ave.</t>
  </si>
  <si>
    <t>V4T 1Y9</t>
  </si>
  <si>
    <t>Canada</t>
  </si>
  <si>
    <t>(604) 555-0193</t>
  </si>
  <si>
    <t>ALLEM</t>
  </si>
  <si>
    <t>Michael</t>
  </si>
  <si>
    <t>Allen</t>
  </si>
  <si>
    <t>130 17th St.</t>
  </si>
  <si>
    <t>(604) 555-0192</t>
  </si>
  <si>
    <t>ALLMI</t>
  </si>
  <si>
    <t>ASHCH</t>
  </si>
  <si>
    <t>Ashton</t>
  </si>
  <si>
    <t>88052</t>
  </si>
  <si>
    <t>(425) 555-0191</t>
  </si>
  <si>
    <t>BANMA</t>
  </si>
  <si>
    <t>Martin</t>
  </si>
  <si>
    <t>Bankov</t>
  </si>
  <si>
    <t>88072</t>
  </si>
  <si>
    <t>(425) 555-0190</t>
  </si>
  <si>
    <t>BENPA</t>
  </si>
  <si>
    <t>Paula</t>
  </si>
  <si>
    <t>Bento</t>
  </si>
  <si>
    <t>88277</t>
  </si>
  <si>
    <t>(360) 555-0189</t>
  </si>
  <si>
    <t>BERGK</t>
  </si>
  <si>
    <t>Karen</t>
  </si>
  <si>
    <t>Berg</t>
  </si>
  <si>
    <t>PO Box 69</t>
  </si>
  <si>
    <t>Yakima</t>
  </si>
  <si>
    <t>88902</t>
  </si>
  <si>
    <t>(509) 555-0188</t>
  </si>
  <si>
    <t>BERJO</t>
  </si>
  <si>
    <t>Jo</t>
  </si>
  <si>
    <t>Berry</t>
  </si>
  <si>
    <t>88033</t>
  </si>
  <si>
    <t>(425) 555-0187</t>
  </si>
  <si>
    <t>BERKA</t>
  </si>
  <si>
    <t>BOSRA</t>
  </si>
  <si>
    <t>Randall</t>
  </si>
  <si>
    <t>Boseman</t>
  </si>
  <si>
    <t>49707</t>
  </si>
  <si>
    <t>(406) 555-0186</t>
  </si>
  <si>
    <t>BRETE</t>
  </si>
  <si>
    <t>Ted</t>
  </si>
  <si>
    <t>Bremer</t>
  </si>
  <si>
    <t>87008</t>
  </si>
  <si>
    <t>(503) 555-0185</t>
  </si>
  <si>
    <t>BROKE</t>
  </si>
  <si>
    <t>Kevin F.</t>
  </si>
  <si>
    <t>Browne</t>
  </si>
  <si>
    <t>88121</t>
  </si>
  <si>
    <t>(206) 555-0184</t>
  </si>
  <si>
    <t>CAMDA</t>
  </si>
  <si>
    <t>Campbell</t>
  </si>
  <si>
    <t>84112</t>
  </si>
  <si>
    <t>(415) 555-0183</t>
  </si>
  <si>
    <t>CANCH</t>
  </si>
  <si>
    <t>Cannon</t>
  </si>
  <si>
    <t>84306</t>
  </si>
  <si>
    <t>(415) 555-0182</t>
  </si>
  <si>
    <t>CHANE</t>
  </si>
  <si>
    <t>Neil</t>
  </si>
  <si>
    <t>Charney</t>
  </si>
  <si>
    <t>1842 10th Avenue</t>
  </si>
  <si>
    <t>Sidney</t>
  </si>
  <si>
    <t>V7L 1L3</t>
  </si>
  <si>
    <t>(604) 555-0181</t>
  </si>
  <si>
    <t>CLAMO</t>
  </si>
  <si>
    <t>Molly</t>
  </si>
  <si>
    <t>Clark</t>
  </si>
  <si>
    <t>785 Beale St.</t>
  </si>
  <si>
    <t>V7L 5A6</t>
  </si>
  <si>
    <t>(604) 555-0180</t>
  </si>
  <si>
    <t>COLPA</t>
  </si>
  <si>
    <t>Pat</t>
  </si>
  <si>
    <t>Coleman</t>
  </si>
  <si>
    <t>876 Western Ave.</t>
  </si>
  <si>
    <t>88119</t>
  </si>
  <si>
    <t>(206) 555-0179</t>
  </si>
  <si>
    <t>CORCE</t>
  </si>
  <si>
    <t>Cecilia</t>
  </si>
  <si>
    <t>Cornejo</t>
  </si>
  <si>
    <t>88007</t>
  </si>
  <si>
    <t>(425) 555-0178</t>
  </si>
  <si>
    <t>COXBR</t>
  </si>
  <si>
    <t>Cox</t>
  </si>
  <si>
    <t>73844</t>
  </si>
  <si>
    <t>(208) 555-0177</t>
  </si>
  <si>
    <t>CULSC</t>
  </si>
  <si>
    <t>Scott</t>
  </si>
  <si>
    <t>Culp</t>
  </si>
  <si>
    <t>88115</t>
  </si>
  <si>
    <t>(206) 555-0176</t>
  </si>
  <si>
    <t>DANMI</t>
  </si>
  <si>
    <t>Mike</t>
  </si>
  <si>
    <t>Danseglio</t>
  </si>
  <si>
    <t>88102</t>
  </si>
  <si>
    <t>(206) 555-0174</t>
  </si>
  <si>
    <t>DANRY</t>
  </si>
  <si>
    <t>Ryan</t>
  </si>
  <si>
    <t>Danner</t>
  </si>
  <si>
    <t>33 Neptune Circle</t>
  </si>
  <si>
    <t>Langley</t>
  </si>
  <si>
    <t>88260</t>
  </si>
  <si>
    <t>(360) 555-0175</t>
  </si>
  <si>
    <t>DOYPA</t>
  </si>
  <si>
    <t>Patricia</t>
  </si>
  <si>
    <t>Doyle</t>
  </si>
  <si>
    <t>83924</t>
  </si>
  <si>
    <t>(408) 555-0173</t>
  </si>
  <si>
    <t>ERIGA</t>
  </si>
  <si>
    <t>Gail A.</t>
  </si>
  <si>
    <t>Erickson</t>
  </si>
  <si>
    <t>88405</t>
  </si>
  <si>
    <t>(253) 555-0172</t>
  </si>
  <si>
    <t>ESTMO</t>
  </si>
  <si>
    <t>Modesto</t>
  </si>
  <si>
    <t>Estrada</t>
  </si>
  <si>
    <t>87710</t>
  </si>
  <si>
    <t>(503) 555-0171</t>
  </si>
  <si>
    <t>FENHA</t>
  </si>
  <si>
    <t>Hanying</t>
  </si>
  <si>
    <t>Feng</t>
  </si>
  <si>
    <t>537 Orchard Ave.</t>
  </si>
  <si>
    <t>V8C 3Z1</t>
  </si>
  <si>
    <t>(604) 555-0170</t>
  </si>
  <si>
    <t>FLOKA</t>
  </si>
  <si>
    <t>Kathie</t>
  </si>
  <si>
    <t>Flood</t>
  </si>
  <si>
    <t>81203</t>
  </si>
  <si>
    <t>(713) 555-0169</t>
  </si>
  <si>
    <t>FORGA</t>
  </si>
  <si>
    <t>Garth</t>
  </si>
  <si>
    <t>Fort</t>
  </si>
  <si>
    <t>88053</t>
  </si>
  <si>
    <t>(425) 555-0168</t>
  </si>
  <si>
    <t>FRAMI</t>
  </si>
  <si>
    <t>Frank</t>
  </si>
  <si>
    <t>Miller</t>
  </si>
  <si>
    <t>88271</t>
  </si>
  <si>
    <t>(360) 555-0123</t>
  </si>
  <si>
    <t>FREJO</t>
  </si>
  <si>
    <t>John</t>
  </si>
  <si>
    <t>Fredericksen</t>
  </si>
  <si>
    <t>43 rue St. Laurent</t>
  </si>
  <si>
    <t>Montréal</t>
  </si>
  <si>
    <t>Québec</t>
  </si>
  <si>
    <t>H1P 1G4</t>
  </si>
  <si>
    <t>(514) 555-0167</t>
  </si>
  <si>
    <t>FUNDO</t>
  </si>
  <si>
    <t>Don</t>
  </si>
  <si>
    <t>Funk</t>
  </si>
  <si>
    <t>88117</t>
  </si>
  <si>
    <t>(425) 555-0166</t>
  </si>
  <si>
    <t>GABRO</t>
  </si>
  <si>
    <t>Ron</t>
  </si>
  <si>
    <t>Gabel</t>
  </si>
  <si>
    <t>507 - 20th Ave. E., Apt. 2A</t>
  </si>
  <si>
    <t>88122</t>
  </si>
  <si>
    <t>(206) 555-0165</t>
  </si>
  <si>
    <t>GANJO</t>
  </si>
  <si>
    <t>Jon</t>
  </si>
  <si>
    <t>Ganio</t>
  </si>
  <si>
    <t>88103</t>
  </si>
  <si>
    <t>(206) 555-0164</t>
  </si>
  <si>
    <t>GILGU</t>
  </si>
  <si>
    <t>Guy</t>
  </si>
  <si>
    <t>Gilbert</t>
  </si>
  <si>
    <t>88236</t>
  </si>
  <si>
    <t>(360) 555-0163</t>
  </si>
  <si>
    <t>GLYJI</t>
  </si>
  <si>
    <t>Glynn</t>
  </si>
  <si>
    <t>12 Linden Terrace</t>
  </si>
  <si>
    <t>Walla Walla</t>
  </si>
  <si>
    <t>89362</t>
  </si>
  <si>
    <t>(509) 555-0162</t>
  </si>
  <si>
    <t>GODSC</t>
  </si>
  <si>
    <t>Gode</t>
  </si>
  <si>
    <t>73204</t>
  </si>
  <si>
    <t>(208) 555-0161</t>
  </si>
  <si>
    <t>GRACH</t>
  </si>
  <si>
    <t>Gray</t>
  </si>
  <si>
    <t>(206) 555-0160</t>
  </si>
  <si>
    <t>HARTO</t>
  </si>
  <si>
    <t>Tommy</t>
  </si>
  <si>
    <t>Hartono</t>
  </si>
  <si>
    <t>66 Cactus St.</t>
  </si>
  <si>
    <t>88118</t>
  </si>
  <si>
    <t>(206) 555-0159</t>
  </si>
  <si>
    <t>HEEGO</t>
  </si>
  <si>
    <t>Gordon L.</t>
  </si>
  <si>
    <t>Hee</t>
  </si>
  <si>
    <t>(206) 555-0157</t>
  </si>
  <si>
    <t>HELAN</t>
  </si>
  <si>
    <t>Anne</t>
  </si>
  <si>
    <t>Hellung-Larsen</t>
  </si>
  <si>
    <t>City Center Plaza, 516 Main St.</t>
  </si>
  <si>
    <t>Elgin</t>
  </si>
  <si>
    <t>87827</t>
  </si>
  <si>
    <t>(503) 555-0158</t>
  </si>
  <si>
    <t>HIGSY</t>
  </si>
  <si>
    <t>Sydney</t>
  </si>
  <si>
    <t>Higa</t>
  </si>
  <si>
    <t>87201</t>
  </si>
  <si>
    <t>(503) 555-0156</t>
  </si>
  <si>
    <t>HILAN</t>
  </si>
  <si>
    <t>Andrew R.</t>
  </si>
  <si>
    <t>Hill</t>
  </si>
  <si>
    <t>87210</t>
  </si>
  <si>
    <t>(503) 555-0155</t>
  </si>
  <si>
    <t>HOEHE</t>
  </si>
  <si>
    <t>Helge</t>
  </si>
  <si>
    <t>Hoeing</t>
  </si>
  <si>
    <t>88005</t>
  </si>
  <si>
    <t>(425) 555-0154</t>
  </si>
  <si>
    <t>HOFRO</t>
  </si>
  <si>
    <t>Roland</t>
  </si>
  <si>
    <t>Hofmann</t>
  </si>
  <si>
    <t>88108</t>
  </si>
  <si>
    <t>(425) 555-0153</t>
  </si>
  <si>
    <t>HOHOL</t>
  </si>
  <si>
    <t>Holly</t>
  </si>
  <si>
    <t>Holt</t>
  </si>
  <si>
    <t>88056</t>
  </si>
  <si>
    <t>(425) 555-0151</t>
  </si>
  <si>
    <t>HOLHO</t>
  </si>
  <si>
    <t>HOLMI</t>
  </si>
  <si>
    <t>Holm</t>
  </si>
  <si>
    <t>88006</t>
  </si>
  <si>
    <t>(425) 555-0152</t>
  </si>
  <si>
    <t>HOLNI</t>
  </si>
  <si>
    <t>Nicole</t>
  </si>
  <si>
    <t>Holliday</t>
  </si>
  <si>
    <t>82 E. South Way</t>
  </si>
  <si>
    <t>(206) 555-0149</t>
  </si>
  <si>
    <t>HONQI</t>
  </si>
  <si>
    <t>Qin</t>
  </si>
  <si>
    <t>Hong</t>
  </si>
  <si>
    <t>234 Samuel Pl.</t>
  </si>
  <si>
    <t>Carnation</t>
  </si>
  <si>
    <t>88014</t>
  </si>
  <si>
    <t>(425) 555-0150</t>
  </si>
  <si>
    <t>HOUPE</t>
  </si>
  <si>
    <t>Peter</t>
  </si>
  <si>
    <t>Houston</t>
  </si>
  <si>
    <t>(425) 555-0148</t>
  </si>
  <si>
    <t>JACLO</t>
  </si>
  <si>
    <t>Lola</t>
  </si>
  <si>
    <t>Jacobsen</t>
  </si>
  <si>
    <t>998 Kirk Rd.</t>
  </si>
  <si>
    <t>Bellingham</t>
  </si>
  <si>
    <t>88227</t>
  </si>
  <si>
    <t>(360) 555-0147</t>
  </si>
  <si>
    <t>JIAST</t>
  </si>
  <si>
    <t>Stephen Yuan</t>
  </si>
  <si>
    <t>Jiang</t>
  </si>
  <si>
    <t>88019</t>
  </si>
  <si>
    <t>(425) 555-0146</t>
  </si>
  <si>
    <t>JOHDA</t>
  </si>
  <si>
    <t>Johnson</t>
  </si>
  <si>
    <t>9878 Jefferson Circle</t>
  </si>
  <si>
    <t>88144</t>
  </si>
  <si>
    <t>(425) 555-0145</t>
  </si>
  <si>
    <t>KANJO</t>
  </si>
  <si>
    <t>Kane</t>
  </si>
  <si>
    <t>(206) 555-0144</t>
  </si>
  <si>
    <t>KANLO</t>
  </si>
  <si>
    <t>Lori</t>
  </si>
  <si>
    <t>1002 Green St.</t>
  </si>
  <si>
    <t>Granite Falls</t>
  </si>
  <si>
    <t>88252</t>
  </si>
  <si>
    <t>(360) 555-0143</t>
  </si>
  <si>
    <t>Keil</t>
  </si>
  <si>
    <t>17604 NW 43rd Ave.</t>
  </si>
  <si>
    <t>88107</t>
  </si>
  <si>
    <t>(206) 555-0142</t>
  </si>
  <si>
    <t>Kelly</t>
  </si>
  <si>
    <t>(425) 555-0141</t>
  </si>
  <si>
    <t>Kennedy</t>
  </si>
  <si>
    <t>(206) 555-0140</t>
  </si>
  <si>
    <t>KHAKA</t>
  </si>
  <si>
    <t>Karan</t>
  </si>
  <si>
    <t>Khanna</t>
  </si>
  <si>
    <t>88001</t>
  </si>
  <si>
    <t>(253) 555-0139</t>
  </si>
  <si>
    <t>KIMSH</t>
  </si>
  <si>
    <t>Kim</t>
  </si>
  <si>
    <t>33 Hilo Loop SW</t>
  </si>
  <si>
    <t>88032</t>
  </si>
  <si>
    <t>(425) 555-0138</t>
  </si>
  <si>
    <t>KLISE</t>
  </si>
  <si>
    <t>Sergey</t>
  </si>
  <si>
    <t>Klimov</t>
  </si>
  <si>
    <t>88028</t>
  </si>
  <si>
    <t>(425) 555-0137</t>
  </si>
  <si>
    <t>KOCRE</t>
  </si>
  <si>
    <t>Reed</t>
  </si>
  <si>
    <t>Koch</t>
  </si>
  <si>
    <t>(206) 555-0136</t>
  </si>
  <si>
    <t>KODSU</t>
  </si>
  <si>
    <t>Sunil</t>
  </si>
  <si>
    <t>Koduri</t>
  </si>
  <si>
    <t>1522 Ballard Rd.</t>
  </si>
  <si>
    <t>(206) 555-0135</t>
  </si>
  <si>
    <t>LANER</t>
  </si>
  <si>
    <t>Eric</t>
  </si>
  <si>
    <t>Lang</t>
  </si>
  <si>
    <t>Bothell</t>
  </si>
  <si>
    <t>88011</t>
  </si>
  <si>
    <t>(206) 555-0134</t>
  </si>
  <si>
    <t>LEVST</t>
  </si>
  <si>
    <t>Steven B.</t>
  </si>
  <si>
    <t>Levy</t>
  </si>
  <si>
    <t>(206) 555-0133</t>
  </si>
  <si>
    <t>LUGJO</t>
  </si>
  <si>
    <t>Jose</t>
  </si>
  <si>
    <t>Lugo</t>
  </si>
  <si>
    <t>23 Tsawassen Blvd.</t>
  </si>
  <si>
    <t>Tsawassen</t>
  </si>
  <si>
    <t>V6E 4S8</t>
  </si>
  <si>
    <t>(604) 555-0132</t>
  </si>
  <si>
    <t>LUMRI</t>
  </si>
  <si>
    <t>Richard</t>
  </si>
  <si>
    <t>Lum</t>
  </si>
  <si>
    <t>187 Suffolk Ln.</t>
  </si>
  <si>
    <t>Boise</t>
  </si>
  <si>
    <t>73704</t>
  </si>
  <si>
    <t>(208) 555-0131</t>
  </si>
  <si>
    <t>MANPA</t>
  </si>
  <si>
    <t>Parul</t>
  </si>
  <si>
    <t>Manek</t>
  </si>
  <si>
    <t>77 Olive Ave.</t>
  </si>
  <si>
    <t>Provo</t>
  </si>
  <si>
    <t>UT</t>
  </si>
  <si>
    <t>74606</t>
  </si>
  <si>
    <t>(801) 555-0130</t>
  </si>
  <si>
    <t>MARSA</t>
  </si>
  <si>
    <t>Sandra I.</t>
  </si>
  <si>
    <t>Martinez</t>
  </si>
  <si>
    <t>88223</t>
  </si>
  <si>
    <t>(360) 555-0129</t>
  </si>
  <si>
    <t>MASST</t>
  </si>
  <si>
    <t>Masters</t>
  </si>
  <si>
    <t>300 Park Avenue #1301</t>
  </si>
  <si>
    <t>(206) 555-0128</t>
  </si>
  <si>
    <t>MATJO</t>
  </si>
  <si>
    <t>Joseph</t>
  </si>
  <si>
    <t>Matthews</t>
  </si>
  <si>
    <t>96 Jefferson Loop</t>
  </si>
  <si>
    <t>Loma Linda</t>
  </si>
  <si>
    <t>82350</t>
  </si>
  <si>
    <t>(209) 555-0127</t>
  </si>
  <si>
    <t>MCGCH</t>
  </si>
  <si>
    <t>McGurk</t>
  </si>
  <si>
    <t>88208</t>
  </si>
  <si>
    <t>(360) 555-0126</t>
  </si>
  <si>
    <t>MEYCH</t>
  </si>
  <si>
    <t>Meyer</t>
  </si>
  <si>
    <t>(425) 555-0125</t>
  </si>
  <si>
    <t>MILBE</t>
  </si>
  <si>
    <t>Ben</t>
  </si>
  <si>
    <t>23 High Pass Dr.</t>
  </si>
  <si>
    <t>Granada Hills</t>
  </si>
  <si>
    <t>81344</t>
  </si>
  <si>
    <t>(408) 555-0124</t>
  </si>
  <si>
    <t>MILFR</t>
  </si>
  <si>
    <t>MITSC</t>
  </si>
  <si>
    <t>Mitchell</t>
  </si>
  <si>
    <t>47 Eucalyptus Dr.</t>
  </si>
  <si>
    <t>Escondido</t>
  </si>
  <si>
    <t>82029</t>
  </si>
  <si>
    <t>(619) 555-0122</t>
  </si>
  <si>
    <t>MORJO</t>
  </si>
  <si>
    <t>Morris</t>
  </si>
  <si>
    <t>490 Fulton Dr.</t>
  </si>
  <si>
    <t>V4T 2A2</t>
  </si>
  <si>
    <t>(604) 555-0121</t>
  </si>
  <si>
    <t>MYEKE</t>
  </si>
  <si>
    <t>Ken</t>
  </si>
  <si>
    <t>Myer</t>
  </si>
  <si>
    <t>7320 Edwards Ave.</t>
  </si>
  <si>
    <t>V5J 2G3</t>
  </si>
  <si>
    <t>(604) 555-0120</t>
  </si>
  <si>
    <t>NASMI</t>
  </si>
  <si>
    <t>Nash</t>
  </si>
  <si>
    <t>78 Roux Rd.</t>
  </si>
  <si>
    <t>88124</t>
  </si>
  <si>
    <t>(206) 555-0119</t>
  </si>
  <si>
    <t>NISCH</t>
  </si>
  <si>
    <t>Chad</t>
  </si>
  <si>
    <t>Niswonger</t>
  </si>
  <si>
    <t>3300 Colorado Blvd.</t>
  </si>
  <si>
    <t>(425) 555-0118</t>
  </si>
  <si>
    <t>O'DCL</t>
  </si>
  <si>
    <t>Claire</t>
  </si>
  <si>
    <t>O'Donnell</t>
  </si>
  <si>
    <t>76 Piney Ridge</t>
  </si>
  <si>
    <t>(425) 555-0117</t>
  </si>
  <si>
    <t>OGIFU</t>
  </si>
  <si>
    <t>Fukiko</t>
  </si>
  <si>
    <t>Ogisu</t>
  </si>
  <si>
    <t>88146</t>
  </si>
  <si>
    <t>(206) 555-0116</t>
  </si>
  <si>
    <t>ORMTA</t>
  </si>
  <si>
    <t>Tad</t>
  </si>
  <si>
    <t>Orman</t>
  </si>
  <si>
    <t>44 Dwight Ct.</t>
  </si>
  <si>
    <t>88133</t>
  </si>
  <si>
    <t>(206) 555-0115</t>
  </si>
  <si>
    <t>OVESC</t>
  </si>
  <si>
    <t>Oveson</t>
  </si>
  <si>
    <t>88158</t>
  </si>
  <si>
    <t>(206) 555-0114</t>
  </si>
  <si>
    <t>PELDA</t>
  </si>
  <si>
    <t>Pelton</t>
  </si>
  <si>
    <t>88272</t>
  </si>
  <si>
    <t>(360) 555-0113</t>
  </si>
  <si>
    <t>PEOJO</t>
  </si>
  <si>
    <t>Peoples</t>
  </si>
  <si>
    <t>78 Van Houten S.</t>
  </si>
  <si>
    <t>(425) 555-0112</t>
  </si>
  <si>
    <t>PHICA</t>
  </si>
  <si>
    <t>Carol</t>
  </si>
  <si>
    <t>Philips</t>
  </si>
  <si>
    <t>88291</t>
  </si>
  <si>
    <t>(360) 555-0111</t>
  </si>
  <si>
    <t>PICGU</t>
  </si>
  <si>
    <t>Guido</t>
  </si>
  <si>
    <t>Pica</t>
  </si>
  <si>
    <t>33 Washington Dr.</t>
  </si>
  <si>
    <t>88166</t>
  </si>
  <si>
    <t>(206) 555-0110</t>
  </si>
  <si>
    <t>POLCA</t>
  </si>
  <si>
    <t>Carole</t>
  </si>
  <si>
    <t>Poland</t>
  </si>
  <si>
    <t>10 Pepper Dr.</t>
  </si>
  <si>
    <t>San Jose</t>
  </si>
  <si>
    <t>85111</t>
  </si>
  <si>
    <t>(408) 555-0109</t>
  </si>
  <si>
    <t>PRIJE</t>
  </si>
  <si>
    <t>Jeff</t>
  </si>
  <si>
    <t>Price</t>
  </si>
  <si>
    <t>88199</t>
  </si>
  <si>
    <t>(206) 555-0108</t>
  </si>
  <si>
    <t>QIAWA</t>
  </si>
  <si>
    <t>Qiang</t>
  </si>
  <si>
    <t>Wang</t>
  </si>
  <si>
    <t>(425) 555-0192</t>
  </si>
  <si>
    <t>RAMLU</t>
  </si>
  <si>
    <t>Luciana</t>
  </si>
  <si>
    <t>Ramos</t>
  </si>
  <si>
    <t>49624</t>
  </si>
  <si>
    <t>(406) 555-0107</t>
  </si>
  <si>
    <t>REITS</t>
  </si>
  <si>
    <t>Tsvi</t>
  </si>
  <si>
    <t>Reiter</t>
  </si>
  <si>
    <t>98 Bitter Creek Rd.</t>
  </si>
  <si>
    <t>(425) 555-0106</t>
  </si>
  <si>
    <t>SAMPR</t>
  </si>
  <si>
    <t>Prasanna</t>
  </si>
  <si>
    <t>Samarawickrama</t>
  </si>
  <si>
    <t>88136</t>
  </si>
  <si>
    <t>(206) 555-0105</t>
  </si>
  <si>
    <t>Sands</t>
  </si>
  <si>
    <t>98 N. Hyde St.</t>
  </si>
  <si>
    <t>84140</t>
  </si>
  <si>
    <t>(415) 555-0104</t>
  </si>
  <si>
    <t>SEIJO</t>
  </si>
  <si>
    <t>Joachim</t>
  </si>
  <si>
    <t>Seidler</t>
  </si>
  <si>
    <t>9308 Dartridge Ave.</t>
  </si>
  <si>
    <t>84167</t>
  </si>
  <si>
    <t>(415) 555-0103</t>
  </si>
  <si>
    <t>SIMDA</t>
  </si>
  <si>
    <t>Simpson</t>
  </si>
  <si>
    <t>45 Park St.</t>
  </si>
  <si>
    <t>85123</t>
  </si>
  <si>
    <t>(408) 555-0102</t>
  </si>
  <si>
    <t>SMIJE</t>
  </si>
  <si>
    <t>Smith</t>
  </si>
  <si>
    <t>17 Wilken Rd.</t>
  </si>
  <si>
    <t>La Conner</t>
  </si>
  <si>
    <t>88257</t>
  </si>
  <si>
    <t>(360) 555-0101</t>
  </si>
  <si>
    <t>SMISA</t>
  </si>
  <si>
    <t>Samantha</t>
  </si>
  <si>
    <t>74 S. Western Dr.</t>
  </si>
  <si>
    <t>88188</t>
  </si>
  <si>
    <t>(206) 555-0100</t>
  </si>
  <si>
    <t>Sport</t>
  </si>
  <si>
    <t>Year 1</t>
  </si>
  <si>
    <t>Year 2</t>
  </si>
  <si>
    <t>Year 3</t>
  </si>
  <si>
    <t>Year 4</t>
  </si>
  <si>
    <t>Year 5</t>
  </si>
  <si>
    <t>Total</t>
  </si>
  <si>
    <t>Growth Trend</t>
  </si>
  <si>
    <t>5K Run</t>
  </si>
  <si>
    <t>Basketball</t>
  </si>
  <si>
    <t>Bowlink</t>
  </si>
  <si>
    <t>Cycling</t>
  </si>
  <si>
    <t>Flag Football</t>
  </si>
  <si>
    <t>Lacrose</t>
  </si>
  <si>
    <t>Soccer</t>
  </si>
  <si>
    <t>Softball</t>
  </si>
  <si>
    <t>Swimming</t>
  </si>
  <si>
    <t>Tennis</t>
  </si>
  <si>
    <t>Bike Tour</t>
  </si>
  <si>
    <t>Month</t>
  </si>
  <si>
    <t>Customer</t>
  </si>
  <si>
    <t>Firstname</t>
  </si>
  <si>
    <t>Lastname</t>
  </si>
  <si>
    <t>Length</t>
  </si>
  <si>
    <t>Group Sizae</t>
  </si>
  <si>
    <t>Per Person</t>
  </si>
  <si>
    <t>Casual Biker Inn Tour</t>
  </si>
  <si>
    <t>July</t>
  </si>
  <si>
    <t>Toby</t>
  </si>
  <si>
    <t>Nixon</t>
  </si>
  <si>
    <t>4-Day/3-N</t>
  </si>
  <si>
    <t>August</t>
  </si>
  <si>
    <t>Sabina</t>
  </si>
  <si>
    <t>Schutz</t>
  </si>
  <si>
    <t>September</t>
  </si>
  <si>
    <t>Mindy</t>
  </si>
  <si>
    <t>Gully Wash Loop</t>
  </si>
  <si>
    <t>Lee</t>
  </si>
  <si>
    <t>1/2 Day</t>
  </si>
  <si>
    <t>Katie</t>
  </si>
  <si>
    <t>Jordan</t>
  </si>
  <si>
    <t>Julian</t>
  </si>
  <si>
    <t>Kokopelli Trail</t>
  </si>
  <si>
    <t>Judy</t>
  </si>
  <si>
    <t>Isla</t>
  </si>
  <si>
    <t>Lew</t>
  </si>
  <si>
    <t>Iris</t>
  </si>
  <si>
    <t>Raccoon Rim Tail</t>
  </si>
  <si>
    <t>Rogers</t>
  </si>
  <si>
    <t>1 Day</t>
  </si>
  <si>
    <t>Gail</t>
  </si>
  <si>
    <t>Dickson</t>
  </si>
  <si>
    <t>Slickrock Trail</t>
  </si>
  <si>
    <t>Debra</t>
  </si>
  <si>
    <t>Gruber</t>
  </si>
  <si>
    <t>Core</t>
  </si>
  <si>
    <t>Bradley</t>
  </si>
  <si>
    <t>White Pine Trail</t>
  </si>
  <si>
    <t>Beck</t>
  </si>
  <si>
    <t>3-Day/2-N</t>
  </si>
  <si>
    <t>Arlene</t>
  </si>
  <si>
    <t>Kearney</t>
  </si>
  <si>
    <t>Huft</t>
  </si>
  <si>
    <t>Period</t>
  </si>
  <si>
    <t>Sales</t>
  </si>
  <si>
    <t>Fall</t>
  </si>
  <si>
    <t>NE</t>
  </si>
  <si>
    <t>NW</t>
  </si>
  <si>
    <t>SE</t>
  </si>
  <si>
    <t>SW</t>
  </si>
  <si>
    <t>Spring</t>
  </si>
  <si>
    <t>Summer</t>
  </si>
  <si>
    <t>Winter</t>
  </si>
  <si>
    <t>OrderID</t>
  </si>
  <si>
    <t>ProductID</t>
  </si>
  <si>
    <t>UnitPrice</t>
  </si>
  <si>
    <t>Quantity</t>
  </si>
  <si>
    <t>Discount</t>
  </si>
  <si>
    <t>ExtendedPrice</t>
  </si>
  <si>
    <t>Name</t>
  </si>
  <si>
    <t>January</t>
  </si>
  <si>
    <t>February</t>
  </si>
  <si>
    <t>March</t>
  </si>
  <si>
    <t>April</t>
  </si>
  <si>
    <t>May</t>
  </si>
  <si>
    <t>June</t>
  </si>
  <si>
    <t>October</t>
  </si>
  <si>
    <t>November</t>
  </si>
  <si>
    <t>December</t>
  </si>
  <si>
    <t>Year</t>
  </si>
  <si>
    <t>Brock</t>
  </si>
  <si>
    <t>Charles</t>
  </si>
  <si>
    <t>Emma</t>
  </si>
  <si>
    <t>Grace</t>
  </si>
  <si>
    <t>Heather</t>
  </si>
  <si>
    <t>Irma</t>
  </si>
  <si>
    <t>Joan</t>
  </si>
  <si>
    <t>Kay</t>
  </si>
  <si>
    <t>Linda</t>
  </si>
  <si>
    <t>Max</t>
  </si>
  <si>
    <t>Nancy</t>
  </si>
  <si>
    <t>Olivia</t>
  </si>
  <si>
    <t>Paul</t>
  </si>
  <si>
    <t>Quentin</t>
  </si>
  <si>
    <t>Raina</t>
  </si>
  <si>
    <t>Trinity</t>
  </si>
  <si>
    <t>Ulrike</t>
  </si>
  <si>
    <t>Victor</t>
  </si>
  <si>
    <t>William</t>
  </si>
  <si>
    <t>160</t>
  </si>
  <si>
    <t>1602</t>
  </si>
  <si>
    <t>1603</t>
  </si>
  <si>
    <t>1604</t>
  </si>
  <si>
    <t>1605</t>
  </si>
  <si>
    <t>800</t>
  </si>
  <si>
    <t>Grand Total</t>
  </si>
  <si>
    <t>NE Total</t>
  </si>
  <si>
    <t>NW Total</t>
  </si>
  <si>
    <t>SE Total</t>
  </si>
  <si>
    <t>SW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</si>
</sst>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;\(&quot;$&quot;#,##0.00\)"/>
    <numFmt numFmtId="165" formatCode="_-[$$-409]* #,##0.00_ ;_-[$$-409]* \-#,##0.00\ ;_-[$$-409]* &quot;-&quot;??_ ;_-@_ "/>
    <numFmt numFmtId="166" formatCode="&quot;$&quot;#,##0.00"/>
    <numFmt numFmtId="167" formatCode="_(&quot;$&quot;* #,##0_);_(&quot;$&quot;* \(#,##0\);_(&quot;$&quot;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9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b/>
      <sz val="11"/>
      <name val="Calibri"/>
      <family val="2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indexed="10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indexed="10"/>
      </top>
      <bottom style="medium">
        <color indexed="10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n">
        <color theme="5"/>
      </left>
      <right style="thin">
        <color theme="5"/>
      </right>
      <top style="medium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10">
    <xf numFmtId="0" fontId="0" fillId="0" borderId="0"/>
    <xf numFmtId="0" fontId="6" fillId="0" borderId="0"/>
    <xf numFmtId="0" fontId="4" fillId="0" borderId="0"/>
    <xf numFmtId="0" fontId="16" fillId="0" borderId="0"/>
    <xf numFmtId="0" fontId="19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7" fillId="0" borderId="1" xfId="1" applyFont="1" applyBorder="1" applyAlignment="1">
      <alignment horizontal="right" wrapText="1"/>
    </xf>
    <xf numFmtId="0" fontId="7" fillId="0" borderId="1" xfId="1" applyFont="1" applyBorder="1" applyAlignment="1">
      <alignment wrapText="1"/>
    </xf>
    <xf numFmtId="164" fontId="7" fillId="0" borderId="1" xfId="1" applyNumberFormat="1" applyFont="1" applyBorder="1" applyAlignment="1">
      <alignment horizontal="right" wrapText="1"/>
    </xf>
    <xf numFmtId="0" fontId="8" fillId="0" borderId="0" xfId="0" applyFont="1"/>
    <xf numFmtId="0" fontId="11" fillId="0" borderId="0" xfId="0" applyFont="1"/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4" fontId="10" fillId="2" borderId="3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0" fillId="0" borderId="0" xfId="2" applyFont="1"/>
    <xf numFmtId="0" fontId="4" fillId="0" borderId="0" xfId="2"/>
    <xf numFmtId="0" fontId="14" fillId="0" borderId="0" xfId="2" applyFont="1"/>
    <xf numFmtId="14" fontId="14" fillId="0" borderId="0" xfId="2" applyNumberFormat="1" applyFont="1"/>
    <xf numFmtId="4" fontId="14" fillId="0" borderId="0" xfId="2" applyNumberFormat="1" applyFont="1"/>
    <xf numFmtId="0" fontId="17" fillId="3" borderId="0" xfId="3" applyFont="1" applyFill="1"/>
    <xf numFmtId="49" fontId="17" fillId="3" borderId="0" xfId="3" applyNumberFormat="1" applyFont="1" applyFill="1"/>
    <xf numFmtId="0" fontId="18" fillId="3" borderId="0" xfId="3" applyFont="1" applyFill="1" applyAlignment="1">
      <alignment horizontal="center"/>
    </xf>
    <xf numFmtId="0" fontId="17" fillId="0" borderId="0" xfId="3" applyFont="1"/>
    <xf numFmtId="0" fontId="16" fillId="0" borderId="0" xfId="3"/>
    <xf numFmtId="49" fontId="16" fillId="0" borderId="0" xfId="3" applyNumberFormat="1"/>
    <xf numFmtId="0" fontId="16" fillId="0" borderId="0" xfId="3" applyAlignment="1">
      <alignment horizontal="center"/>
    </xf>
    <xf numFmtId="0" fontId="18" fillId="0" borderId="0" xfId="3" applyFont="1"/>
    <xf numFmtId="0" fontId="16" fillId="4" borderId="0" xfId="3" applyFill="1"/>
    <xf numFmtId="0" fontId="19" fillId="0" borderId="0" xfId="3" applyFont="1"/>
    <xf numFmtId="0" fontId="19" fillId="0" borderId="0" xfId="4"/>
    <xf numFmtId="0" fontId="3" fillId="0" borderId="0" xfId="5"/>
    <xf numFmtId="0" fontId="15" fillId="0" borderId="0" xfId="6" applyFont="1"/>
    <xf numFmtId="0" fontId="3" fillId="0" borderId="0" xfId="6"/>
    <xf numFmtId="0" fontId="3" fillId="0" borderId="0" xfId="6" applyAlignment="1">
      <alignment horizontal="center"/>
    </xf>
    <xf numFmtId="44" fontId="0" fillId="0" borderId="0" xfId="7" applyFont="1"/>
    <xf numFmtId="0" fontId="17" fillId="0" borderId="0" xfId="4" applyFont="1"/>
    <xf numFmtId="166" fontId="17" fillId="0" borderId="0" xfId="4" applyNumberFormat="1" applyFont="1"/>
    <xf numFmtId="1" fontId="17" fillId="0" borderId="0" xfId="4" applyNumberFormat="1" applyFont="1"/>
    <xf numFmtId="2" fontId="17" fillId="0" borderId="0" xfId="4" applyNumberFormat="1" applyFont="1"/>
    <xf numFmtId="166" fontId="19" fillId="0" borderId="0" xfId="4" applyNumberFormat="1"/>
    <xf numFmtId="1" fontId="19" fillId="0" borderId="0" xfId="4" applyNumberFormat="1"/>
    <xf numFmtId="2" fontId="19" fillId="0" borderId="0" xfId="4" applyNumberFormat="1"/>
    <xf numFmtId="0" fontId="2" fillId="0" borderId="0" xfId="8" applyAlignment="1">
      <alignment horizontal="center"/>
    </xf>
    <xf numFmtId="0" fontId="2" fillId="0" borderId="0" xfId="8"/>
    <xf numFmtId="167" fontId="0" fillId="0" borderId="0" xfId="9" applyNumberFormat="1" applyFont="1"/>
    <xf numFmtId="0" fontId="9" fillId="2" borderId="2" xfId="0" applyFont="1" applyFill="1" applyBorder="1" applyAlignment="1">
      <alignment horizontal="center" vertical="center"/>
    </xf>
    <xf numFmtId="0" fontId="10" fillId="5" borderId="7" xfId="5" applyNumberFormat="1" applyFont="1" applyFill="1" applyBorder="1" applyAlignment="1"/>
    <xf numFmtId="0" fontId="10" fillId="5" borderId="8" xfId="5" applyNumberFormat="1" applyFont="1" applyFill="1" applyBorder="1" applyAlignment="1"/>
    <xf numFmtId="0" fontId="10" fillId="5" borderId="9" xfId="5" applyNumberFormat="1" applyFont="1" applyFill="1" applyBorder="1" applyAlignment="1"/>
    <xf numFmtId="0" fontId="1" fillId="6" borderId="7" xfId="5" applyNumberFormat="1" applyFont="1" applyFill="1" applyBorder="1" applyAlignment="1"/>
    <xf numFmtId="0" fontId="1" fillId="6" borderId="8" xfId="5" applyNumberFormat="1" applyFont="1" applyFill="1" applyBorder="1" applyAlignment="1"/>
    <xf numFmtId="165" fontId="1" fillId="6" borderId="8" xfId="5" applyNumberFormat="1" applyFont="1" applyFill="1" applyBorder="1" applyAlignment="1"/>
    <xf numFmtId="165" fontId="1" fillId="6" borderId="9" xfId="5" applyNumberFormat="1" applyFont="1" applyFill="1" applyBorder="1" applyAlignment="1"/>
    <xf numFmtId="0" fontId="1" fillId="0" borderId="7" xfId="5" applyNumberFormat="1" applyFont="1" applyBorder="1" applyAlignment="1"/>
    <xf numFmtId="0" fontId="1" fillId="0" borderId="8" xfId="5" applyNumberFormat="1" applyFont="1" applyBorder="1" applyAlignment="1"/>
    <xf numFmtId="165" fontId="1" fillId="0" borderId="8" xfId="5" applyNumberFormat="1" applyFont="1" applyBorder="1" applyAlignment="1"/>
    <xf numFmtId="165" fontId="1" fillId="0" borderId="9" xfId="5" applyNumberFormat="1" applyFont="1" applyBorder="1" applyAlignment="1"/>
    <xf numFmtId="0" fontId="1" fillId="0" borderId="4" xfId="5" applyNumberFormat="1" applyFont="1" applyBorder="1" applyAlignment="1"/>
    <xf numFmtId="0" fontId="1" fillId="0" borderId="5" xfId="5" applyNumberFormat="1" applyFont="1" applyBorder="1" applyAlignment="1"/>
    <xf numFmtId="165" fontId="1" fillId="0" borderId="5" xfId="5" applyNumberFormat="1" applyFont="1" applyBorder="1" applyAlignment="1"/>
    <xf numFmtId="165" fontId="1" fillId="0" borderId="6" xfId="5" applyNumberFormat="1" applyFont="1" applyBorder="1" applyAlignment="1"/>
    <xf numFmtId="0" fontId="15" fillId="0" borderId="11" xfId="6" applyNumberFormat="1" applyFont="1" applyBorder="1" applyAlignment="1"/>
    <xf numFmtId="0" fontId="15" fillId="0" borderId="11" xfId="6" applyNumberFormat="1" applyFont="1" applyBorder="1" applyAlignment="1">
      <alignment horizontal="center"/>
    </xf>
    <xf numFmtId="44" fontId="15" fillId="0" borderId="12" xfId="7" applyNumberFormat="1" applyFont="1" applyBorder="1"/>
    <xf numFmtId="0" fontId="1" fillId="7" borderId="13" xfId="6" applyNumberFormat="1" applyFont="1" applyFill="1" applyBorder="1" applyAlignment="1"/>
    <xf numFmtId="0" fontId="1" fillId="7" borderId="13" xfId="6" applyNumberFormat="1" applyFont="1" applyFill="1" applyBorder="1" applyAlignment="1">
      <alignment horizontal="center"/>
    </xf>
    <xf numFmtId="44" fontId="0" fillId="7" borderId="14" xfId="7" applyNumberFormat="1" applyFont="1" applyFill="1" applyBorder="1"/>
    <xf numFmtId="0" fontId="1" fillId="0" borderId="11" xfId="6" applyNumberFormat="1" applyFont="1" applyBorder="1" applyAlignment="1"/>
    <xf numFmtId="0" fontId="1" fillId="0" borderId="11" xfId="6" applyNumberFormat="1" applyFont="1" applyBorder="1" applyAlignment="1">
      <alignment horizontal="center"/>
    </xf>
    <xf numFmtId="44" fontId="0" fillId="0" borderId="12" xfId="7" applyNumberFormat="1" applyFont="1" applyBorder="1"/>
    <xf numFmtId="0" fontId="1" fillId="7" borderId="11" xfId="6" applyNumberFormat="1" applyFont="1" applyFill="1" applyBorder="1" applyAlignment="1"/>
    <xf numFmtId="0" fontId="1" fillId="7" borderId="11" xfId="6" applyNumberFormat="1" applyFont="1" applyFill="1" applyBorder="1" applyAlignment="1">
      <alignment horizontal="center"/>
    </xf>
    <xf numFmtId="44" fontId="0" fillId="7" borderId="12" xfId="7" applyNumberFormat="1" applyFont="1" applyFill="1" applyBorder="1"/>
    <xf numFmtId="0" fontId="1" fillId="0" borderId="15" xfId="6" applyNumberFormat="1" applyFont="1" applyBorder="1" applyAlignment="1"/>
    <xf numFmtId="0" fontId="1" fillId="0" borderId="15" xfId="6" applyNumberFormat="1" applyFont="1" applyBorder="1" applyAlignment="1">
      <alignment horizontal="center"/>
    </xf>
    <xf numFmtId="44" fontId="0" fillId="0" borderId="10" xfId="7" applyNumberFormat="1" applyFont="1" applyBorder="1"/>
    <xf numFmtId="0" fontId="1" fillId="0" borderId="0" xfId="6" applyNumberFormat="1" applyFont="1" applyBorder="1" applyAlignment="1"/>
    <xf numFmtId="44" fontId="0" fillId="0" borderId="0" xfId="7" applyNumberFormat="1" applyFont="1" applyBorder="1"/>
    <xf numFmtId="0" fontId="1" fillId="7" borderId="16" xfId="6" applyNumberFormat="1" applyFont="1" applyFill="1" applyBorder="1" applyAlignment="1"/>
    <xf numFmtId="44" fontId="0" fillId="7" borderId="17" xfId="7" applyNumberFormat="1" applyFont="1" applyFill="1" applyBorder="1"/>
    <xf numFmtId="44" fontId="15" fillId="7" borderId="16" xfId="6" applyNumberFormat="1" applyFont="1" applyFill="1" applyBorder="1" applyAlignment="1">
      <alignment horizontal="center"/>
    </xf>
    <xf numFmtId="0" fontId="15" fillId="7" borderId="11" xfId="6" applyNumberFormat="1" applyFont="1" applyFill="1" applyBorder="1" applyAlignment="1">
      <alignment horizontal="center"/>
    </xf>
    <xf numFmtId="0" fontId="15" fillId="0" borderId="0" xfId="6" applyNumberFormat="1" applyFont="1" applyBorder="1" applyAlignment="1">
      <alignment horizontal="center"/>
    </xf>
  </cellXfs>
  <cellStyles count="10">
    <cellStyle name="Currency 2" xfId="7" xr:uid="{9DFCFCE3-6A77-4C63-BBC6-85F76D99FCD5}"/>
    <cellStyle name="Currency 3" xfId="9" xr:uid="{63874282-663D-4890-BC8C-519751A6FFAF}"/>
    <cellStyle name="Normal" xfId="0" builtinId="0"/>
    <cellStyle name="Normal 2" xfId="2" xr:uid="{00000000-0005-0000-0000-000001000000}"/>
    <cellStyle name="Normal 2 2" xfId="4" xr:uid="{B7A73E5D-420C-4955-9C94-CDB30B2FA0BD}"/>
    <cellStyle name="Normal 2 3" xfId="6" xr:uid="{A3A2DF7B-5961-4D21-A866-35E3EA572DF5}"/>
    <cellStyle name="Normal 3" xfId="3" xr:uid="{F96BFC64-9BDC-48B9-89D6-EFB0DC601FC2}"/>
    <cellStyle name="Normal 4" xfId="5" xr:uid="{CD198706-57C6-4E20-BACC-6AB2ABD83CDE}"/>
    <cellStyle name="Normal 5" xfId="8" xr:uid="{F5B13B7D-8940-4033-A3BD-50A8DDAEAA15}"/>
    <cellStyle name="Normal_Inventory List" xfId="1" xr:uid="{00000000-0005-0000-0000-000002000000}"/>
  </cellStyles>
  <dxfs count="3">
    <dxf>
      <alignment horizontal="center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A37282-9D7B-4813-8D77-73660D1E7E77}" name="Table1" displayName="Table1" ref="A1:J101" totalsRowShown="0" headerRowDxfId="2">
  <autoFilter ref="A1:J101" xr:uid="{00000000-0009-0000-0100-000001000000}"/>
  <tableColumns count="10">
    <tableColumn id="1" xr3:uid="{D9267861-1DF9-42B1-9A2F-F5B3BF225F3A}" name="CustomerID"/>
    <tableColumn id="2" xr3:uid="{996BD175-3D88-4731-82B3-AA3CD4E3E079}" name="FirstName"/>
    <tableColumn id="3" xr3:uid="{AF54AE67-BB2C-4B84-B925-C2318A0516D9}" name="LastName"/>
    <tableColumn id="4" xr3:uid="{A789349C-3A04-4A5E-91C6-6242C69F3996}" name="Address"/>
    <tableColumn id="5" xr3:uid="{53DA77D5-F948-48BC-836A-2874BBA3A6F1}" name="City"/>
    <tableColumn id="6" xr3:uid="{F4016485-EF39-47D6-8087-B99E2893A137}" name="Region"/>
    <tableColumn id="7" xr3:uid="{AF6156C7-EDB3-4FD5-BC2C-B97E72433F12}" name="PostalCode" dataDxfId="1"/>
    <tableColumn id="8" xr3:uid="{3DF0BF06-76A9-4B97-9072-D2A9FBE0D03C}" name="Country"/>
    <tableColumn id="9" xr3:uid="{285AB4BB-F512-4730-B48B-40AACA806405}" name="PhoneNumber"/>
    <tableColumn id="10" xr3:uid="{B4A606B8-6745-405F-943C-5DC7F153386B}" name="CurrentAg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5072F-FC54-4420-B46F-4635F04216FC}" name="Table5" displayName="Table5" ref="A9:G19" totalsRowShown="0" headerRowCellStyle="Normal 2 2" dataCellStyle="Normal 2 2">
  <autoFilter ref="A9:G19" xr:uid="{E9B5072F-FC54-4420-B46F-4635F04216FC}"/>
  <tableColumns count="7">
    <tableColumn id="1" xr3:uid="{D998A2F6-77AB-438E-9C68-F8EF74001EC6}" name="Soccer" dataCellStyle="Normal 2 2"/>
    <tableColumn id="2" xr3:uid="{795A01B4-E94F-4AF2-9703-2465D2890F58}" name="160" dataCellStyle="Normal 2 2"/>
    <tableColumn id="3" xr3:uid="{2AC690BD-AEF0-4C95-BD3C-7FBB502802D7}" name="1602" dataCellStyle="Normal 2 2"/>
    <tableColumn id="4" xr3:uid="{8FF6BF20-6A93-4EA7-BF3D-354ED1F7A2C2}" name="1603" dataCellStyle="Normal 2 2"/>
    <tableColumn id="5" xr3:uid="{890A8E65-CD23-4DE7-8148-0E301C26C900}" name="1604" dataCellStyle="Normal 2 2"/>
    <tableColumn id="6" xr3:uid="{55EEC7E4-00C9-4093-BF9B-23BC8FFC2E6B}" name="1605" dataCellStyle="Normal 2 2"/>
    <tableColumn id="7" xr3:uid="{8AEF0CEB-BAA5-4E11-8D63-2AEDABFCFCBE}" name="800" dataCellStyle="Normal 2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zoomScaleNormal="100" workbookViewId="0">
      <selection activeCell="E14" sqref="E14"/>
    </sheetView>
  </sheetViews>
  <sheetFormatPr defaultColWidth="9.140625" defaultRowHeight="15" x14ac:dyDescent="0.25"/>
  <cols>
    <col min="1" max="1" width="6.140625" style="16" bestFit="1" customWidth="1"/>
    <col min="2" max="2" width="8" style="16" bestFit="1" customWidth="1"/>
    <col min="3" max="3" width="16.7109375" style="16" bestFit="1" customWidth="1"/>
    <col min="4" max="5" width="16.7109375" style="16" customWidth="1"/>
    <col min="6" max="6" width="13.85546875" style="16" customWidth="1"/>
    <col min="7" max="7" width="12.42578125" style="16" bestFit="1" customWidth="1"/>
    <col min="8" max="8" width="7.28515625" style="16" bestFit="1" customWidth="1"/>
    <col min="9" max="9" width="23.7109375" style="16" bestFit="1" customWidth="1"/>
    <col min="10" max="10" width="13.42578125" style="16" bestFit="1" customWidth="1"/>
    <col min="11" max="11" width="7.140625" style="16" bestFit="1" customWidth="1"/>
    <col min="12" max="12" width="11" style="16" bestFit="1" customWidth="1"/>
    <col min="13" max="16384" width="9.140625" style="16"/>
  </cols>
  <sheetData>
    <row r="1" spans="1:12" x14ac:dyDescent="0.25">
      <c r="A1" s="15" t="s">
        <v>248</v>
      </c>
      <c r="B1" s="15" t="s">
        <v>249</v>
      </c>
      <c r="C1" s="15" t="s">
        <v>549</v>
      </c>
      <c r="D1" s="15" t="s">
        <v>550</v>
      </c>
      <c r="E1" s="15" t="s">
        <v>476</v>
      </c>
      <c r="F1" s="15" t="s">
        <v>250</v>
      </c>
      <c r="G1" s="15" t="s">
        <v>251</v>
      </c>
      <c r="H1" s="15" t="s">
        <v>252</v>
      </c>
      <c r="I1" s="15" t="s">
        <v>253</v>
      </c>
      <c r="J1" s="15" t="s">
        <v>254</v>
      </c>
      <c r="K1" s="15" t="s">
        <v>255</v>
      </c>
      <c r="L1" s="15" t="s">
        <v>256</v>
      </c>
    </row>
    <row r="2" spans="1:12" x14ac:dyDescent="0.25">
      <c r="A2" s="17">
        <v>11079</v>
      </c>
      <c r="B2" s="17" t="s">
        <v>257</v>
      </c>
      <c r="C2" s="17" t="s">
        <v>498</v>
      </c>
      <c r="D2" s="17" t="s">
        <v>551</v>
      </c>
      <c r="E2" s="17"/>
      <c r="F2" s="18">
        <v>41279</v>
      </c>
      <c r="G2" s="18">
        <v>41281</v>
      </c>
      <c r="H2" s="19">
        <v>18</v>
      </c>
      <c r="I2" s="17" t="s">
        <v>258</v>
      </c>
      <c r="J2" s="17" t="s">
        <v>259</v>
      </c>
      <c r="K2" s="17" t="s">
        <v>260</v>
      </c>
      <c r="L2" s="17" t="s">
        <v>261</v>
      </c>
    </row>
    <row r="3" spans="1:12" x14ac:dyDescent="0.25">
      <c r="A3" s="17">
        <v>11080</v>
      </c>
      <c r="B3" s="17" t="s">
        <v>262</v>
      </c>
      <c r="C3" s="17" t="s">
        <v>499</v>
      </c>
      <c r="D3" s="17" t="s">
        <v>552</v>
      </c>
      <c r="E3" s="17"/>
      <c r="F3" s="18">
        <v>41279</v>
      </c>
      <c r="G3" s="18">
        <v>41280</v>
      </c>
      <c r="H3" s="19">
        <v>13.25</v>
      </c>
      <c r="I3" s="17" t="s">
        <v>263</v>
      </c>
      <c r="J3" s="17" t="s">
        <v>264</v>
      </c>
      <c r="K3" s="17" t="s">
        <v>265</v>
      </c>
      <c r="L3" s="17" t="s">
        <v>266</v>
      </c>
    </row>
    <row r="4" spans="1:12" x14ac:dyDescent="0.25">
      <c r="A4" s="17">
        <v>11081</v>
      </c>
      <c r="B4" s="17" t="s">
        <v>267</v>
      </c>
      <c r="C4" s="17" t="s">
        <v>500</v>
      </c>
      <c r="D4" s="17" t="s">
        <v>553</v>
      </c>
      <c r="E4" s="17"/>
      <c r="F4" s="18">
        <v>41280</v>
      </c>
      <c r="G4" s="18">
        <v>41281</v>
      </c>
      <c r="H4" s="19">
        <v>8.9499999999999993</v>
      </c>
      <c r="I4" s="17" t="s">
        <v>268</v>
      </c>
      <c r="J4" s="17" t="s">
        <v>269</v>
      </c>
      <c r="K4" s="17" t="s">
        <v>270</v>
      </c>
      <c r="L4" s="17" t="s">
        <v>271</v>
      </c>
    </row>
    <row r="5" spans="1:12" x14ac:dyDescent="0.25">
      <c r="A5" s="17">
        <v>11082</v>
      </c>
      <c r="B5" s="17" t="s">
        <v>272</v>
      </c>
      <c r="C5" s="17" t="s">
        <v>501</v>
      </c>
      <c r="D5" s="17" t="s">
        <v>554</v>
      </c>
      <c r="E5" s="17"/>
      <c r="F5" s="18">
        <v>41280</v>
      </c>
      <c r="G5" s="18">
        <v>41282</v>
      </c>
      <c r="H5" s="19">
        <v>5.5</v>
      </c>
      <c r="I5" s="17" t="s">
        <v>273</v>
      </c>
      <c r="J5" s="17" t="s">
        <v>274</v>
      </c>
      <c r="K5" s="17" t="s">
        <v>275</v>
      </c>
      <c r="L5" s="17" t="s">
        <v>276</v>
      </c>
    </row>
    <row r="6" spans="1:12" x14ac:dyDescent="0.25">
      <c r="A6" s="17">
        <v>11083</v>
      </c>
      <c r="B6" s="17" t="s">
        <v>277</v>
      </c>
      <c r="C6" s="17" t="s">
        <v>502</v>
      </c>
      <c r="D6" s="17" t="s">
        <v>555</v>
      </c>
      <c r="E6" s="17"/>
      <c r="F6" s="18">
        <v>41282</v>
      </c>
      <c r="G6" s="18">
        <v>41283</v>
      </c>
      <c r="H6" s="19">
        <v>28</v>
      </c>
      <c r="I6" s="17" t="s">
        <v>278</v>
      </c>
      <c r="J6" s="17" t="s">
        <v>279</v>
      </c>
      <c r="K6" s="17" t="s">
        <v>275</v>
      </c>
      <c r="L6" s="17" t="s">
        <v>280</v>
      </c>
    </row>
    <row r="7" spans="1:12" x14ac:dyDescent="0.25">
      <c r="A7" s="17">
        <v>11084</v>
      </c>
      <c r="B7" s="17" t="s">
        <v>281</v>
      </c>
      <c r="C7" s="17" t="s">
        <v>503</v>
      </c>
      <c r="D7" s="17" t="s">
        <v>556</v>
      </c>
      <c r="E7" s="17"/>
      <c r="F7" s="18">
        <v>41286</v>
      </c>
      <c r="G7" s="18">
        <v>41288</v>
      </c>
      <c r="H7" s="19">
        <v>8.5</v>
      </c>
      <c r="I7" s="17" t="s">
        <v>282</v>
      </c>
      <c r="J7" s="17" t="s">
        <v>283</v>
      </c>
      <c r="K7" s="17" t="s">
        <v>284</v>
      </c>
      <c r="L7" s="17" t="s">
        <v>285</v>
      </c>
    </row>
    <row r="8" spans="1:12" x14ac:dyDescent="0.25">
      <c r="A8" s="17">
        <v>11085</v>
      </c>
      <c r="B8" s="17" t="s">
        <v>286</v>
      </c>
      <c r="C8" s="17" t="s">
        <v>504</v>
      </c>
      <c r="D8" s="17" t="s">
        <v>557</v>
      </c>
      <c r="E8" s="17"/>
      <c r="F8" s="18">
        <v>41286</v>
      </c>
      <c r="G8" s="18">
        <v>41287</v>
      </c>
      <c r="H8" s="19">
        <v>3</v>
      </c>
      <c r="I8" s="17" t="s">
        <v>287</v>
      </c>
      <c r="J8" s="17" t="s">
        <v>288</v>
      </c>
      <c r="K8" s="17" t="s">
        <v>289</v>
      </c>
      <c r="L8" s="17" t="s">
        <v>290</v>
      </c>
    </row>
    <row r="9" spans="1:12" x14ac:dyDescent="0.25">
      <c r="A9" s="17">
        <v>11086</v>
      </c>
      <c r="B9" s="17" t="s">
        <v>291</v>
      </c>
      <c r="C9" s="17" t="s">
        <v>505</v>
      </c>
      <c r="D9" s="17" t="s">
        <v>558</v>
      </c>
      <c r="E9" s="17"/>
      <c r="F9" s="18">
        <v>41286</v>
      </c>
      <c r="G9" s="18">
        <v>41287</v>
      </c>
      <c r="H9" s="19">
        <v>6.95</v>
      </c>
      <c r="I9" s="17" t="s">
        <v>292</v>
      </c>
      <c r="J9" s="17" t="s">
        <v>279</v>
      </c>
      <c r="K9" s="17" t="s">
        <v>275</v>
      </c>
      <c r="L9" s="17" t="s">
        <v>293</v>
      </c>
    </row>
    <row r="10" spans="1:12" x14ac:dyDescent="0.25">
      <c r="A10" s="17">
        <v>11087</v>
      </c>
      <c r="B10" s="17" t="s">
        <v>294</v>
      </c>
      <c r="C10" s="17" t="s">
        <v>506</v>
      </c>
      <c r="D10" s="17" t="s">
        <v>559</v>
      </c>
      <c r="E10" s="17"/>
      <c r="F10" s="18">
        <v>41286</v>
      </c>
      <c r="G10" s="18">
        <v>41287</v>
      </c>
      <c r="H10" s="19">
        <v>20</v>
      </c>
      <c r="I10" s="17" t="s">
        <v>295</v>
      </c>
      <c r="J10" s="17" t="s">
        <v>279</v>
      </c>
      <c r="K10" s="17" t="s">
        <v>275</v>
      </c>
      <c r="L10" s="17" t="s">
        <v>296</v>
      </c>
    </row>
    <row r="11" spans="1:12" x14ac:dyDescent="0.25">
      <c r="A11" s="17">
        <v>11088</v>
      </c>
      <c r="B11" s="17" t="s">
        <v>297</v>
      </c>
      <c r="C11" s="17" t="s">
        <v>507</v>
      </c>
      <c r="D11" s="17" t="s">
        <v>560</v>
      </c>
      <c r="E11" s="17"/>
      <c r="F11" s="18">
        <v>41287</v>
      </c>
      <c r="G11" s="18">
        <v>41288</v>
      </c>
      <c r="H11" s="19">
        <v>7.95</v>
      </c>
      <c r="I11" s="17" t="s">
        <v>298</v>
      </c>
      <c r="J11" s="17" t="s">
        <v>299</v>
      </c>
      <c r="K11" s="17" t="s">
        <v>275</v>
      </c>
      <c r="L11" s="17" t="s">
        <v>300</v>
      </c>
    </row>
    <row r="12" spans="1:12" x14ac:dyDescent="0.25">
      <c r="A12" s="17">
        <v>11089</v>
      </c>
      <c r="B12" s="17" t="s">
        <v>301</v>
      </c>
      <c r="C12" s="17" t="s">
        <v>508</v>
      </c>
      <c r="D12" s="17" t="s">
        <v>561</v>
      </c>
      <c r="E12" s="17"/>
      <c r="F12" s="18">
        <v>41288</v>
      </c>
      <c r="G12" s="18">
        <v>41290</v>
      </c>
      <c r="H12" s="19">
        <v>7.5</v>
      </c>
      <c r="I12" s="17" t="s">
        <v>302</v>
      </c>
      <c r="J12" s="17" t="s">
        <v>303</v>
      </c>
      <c r="K12" s="17" t="s">
        <v>304</v>
      </c>
      <c r="L12" s="17" t="s">
        <v>305</v>
      </c>
    </row>
    <row r="13" spans="1:12" x14ac:dyDescent="0.25">
      <c r="A13" s="17">
        <v>11090</v>
      </c>
      <c r="B13" s="17" t="s">
        <v>306</v>
      </c>
      <c r="C13" s="17" t="s">
        <v>509</v>
      </c>
      <c r="D13" s="17" t="s">
        <v>562</v>
      </c>
      <c r="E13" s="17"/>
      <c r="F13" s="18">
        <v>41288</v>
      </c>
      <c r="G13" s="18">
        <v>41290</v>
      </c>
      <c r="H13" s="19">
        <v>14.5</v>
      </c>
      <c r="I13" s="17" t="s">
        <v>307</v>
      </c>
      <c r="J13" s="17" t="s">
        <v>279</v>
      </c>
      <c r="K13" s="17" t="s">
        <v>275</v>
      </c>
      <c r="L13" s="17" t="s">
        <v>308</v>
      </c>
    </row>
    <row r="14" spans="1:12" x14ac:dyDescent="0.25">
      <c r="A14" s="17">
        <v>11091</v>
      </c>
      <c r="B14" s="17" t="s">
        <v>309</v>
      </c>
      <c r="C14" s="17" t="s">
        <v>510</v>
      </c>
      <c r="D14" s="17" t="s">
        <v>563</v>
      </c>
      <c r="E14" s="17"/>
      <c r="F14" s="18">
        <v>41289</v>
      </c>
      <c r="G14" s="18">
        <v>41293</v>
      </c>
      <c r="H14" s="19">
        <v>24.5</v>
      </c>
      <c r="I14" s="17" t="s">
        <v>310</v>
      </c>
      <c r="J14" s="17" t="s">
        <v>311</v>
      </c>
      <c r="K14" s="17" t="s">
        <v>275</v>
      </c>
      <c r="L14" s="17" t="s">
        <v>312</v>
      </c>
    </row>
    <row r="15" spans="1:12" x14ac:dyDescent="0.25">
      <c r="A15" s="17">
        <v>11092</v>
      </c>
      <c r="B15" s="17" t="s">
        <v>313</v>
      </c>
      <c r="C15" s="17" t="s">
        <v>511</v>
      </c>
      <c r="D15" s="17" t="s">
        <v>564</v>
      </c>
      <c r="E15" s="17"/>
      <c r="F15" s="18">
        <v>41290</v>
      </c>
      <c r="G15" s="18">
        <v>41293</v>
      </c>
      <c r="H15" s="19">
        <v>17</v>
      </c>
      <c r="I15" s="17" t="s">
        <v>314</v>
      </c>
      <c r="J15" s="17" t="s">
        <v>315</v>
      </c>
      <c r="K15" s="17" t="s">
        <v>275</v>
      </c>
      <c r="L15" s="17" t="s">
        <v>316</v>
      </c>
    </row>
    <row r="16" spans="1:12" x14ac:dyDescent="0.25">
      <c r="A16" s="17">
        <v>11093</v>
      </c>
      <c r="B16" s="17" t="s">
        <v>317</v>
      </c>
      <c r="C16" s="17" t="s">
        <v>512</v>
      </c>
      <c r="D16" s="17" t="s">
        <v>565</v>
      </c>
      <c r="E16" s="17"/>
      <c r="F16" s="18">
        <v>41293</v>
      </c>
      <c r="G16" s="18">
        <v>41295</v>
      </c>
      <c r="H16" s="19">
        <v>0</v>
      </c>
      <c r="I16" s="17" t="s">
        <v>318</v>
      </c>
      <c r="J16" s="17" t="s">
        <v>319</v>
      </c>
      <c r="K16" s="17" t="s">
        <v>275</v>
      </c>
      <c r="L16" s="17" t="s">
        <v>320</v>
      </c>
    </row>
    <row r="17" spans="1:12" x14ac:dyDescent="0.25">
      <c r="A17" s="17">
        <v>11094</v>
      </c>
      <c r="B17" s="17" t="s">
        <v>321</v>
      </c>
      <c r="C17" s="17" t="s">
        <v>513</v>
      </c>
      <c r="D17" s="17" t="s">
        <v>553</v>
      </c>
      <c r="E17" s="17"/>
      <c r="F17" s="18">
        <v>41296</v>
      </c>
      <c r="G17" s="18">
        <v>41297</v>
      </c>
      <c r="H17" s="19">
        <v>4.3499999999999996</v>
      </c>
      <c r="I17" s="17" t="s">
        <v>322</v>
      </c>
      <c r="J17" s="17" t="s">
        <v>323</v>
      </c>
      <c r="K17" s="17" t="s">
        <v>275</v>
      </c>
      <c r="L17" s="17" t="s">
        <v>324</v>
      </c>
    </row>
    <row r="18" spans="1:12" x14ac:dyDescent="0.25">
      <c r="A18" s="17">
        <v>11095</v>
      </c>
      <c r="B18" s="17" t="s">
        <v>325</v>
      </c>
      <c r="C18" s="17" t="s">
        <v>514</v>
      </c>
      <c r="D18" s="17" t="s">
        <v>566</v>
      </c>
      <c r="E18" s="17"/>
      <c r="F18" s="18">
        <v>41296</v>
      </c>
      <c r="G18" s="18">
        <v>41298</v>
      </c>
      <c r="H18" s="19">
        <v>18.95</v>
      </c>
      <c r="I18" s="17" t="s">
        <v>326</v>
      </c>
      <c r="J18" s="17" t="s">
        <v>279</v>
      </c>
      <c r="K18" s="17" t="s">
        <v>275</v>
      </c>
      <c r="L18" s="17" t="s">
        <v>327</v>
      </c>
    </row>
    <row r="19" spans="1:12" x14ac:dyDescent="0.25">
      <c r="A19" s="17">
        <v>11096</v>
      </c>
      <c r="B19" s="17" t="s">
        <v>328</v>
      </c>
      <c r="C19" s="17" t="s">
        <v>515</v>
      </c>
      <c r="D19" s="17" t="s">
        <v>567</v>
      </c>
      <c r="E19" s="17"/>
      <c r="F19" s="18">
        <v>41296</v>
      </c>
      <c r="G19" s="18">
        <v>41297</v>
      </c>
      <c r="H19" s="19">
        <v>14.4</v>
      </c>
      <c r="I19" s="17" t="s">
        <v>329</v>
      </c>
      <c r="J19" s="17" t="s">
        <v>311</v>
      </c>
      <c r="K19" s="17" t="s">
        <v>275</v>
      </c>
      <c r="L19" s="17" t="s">
        <v>330</v>
      </c>
    </row>
    <row r="20" spans="1:12" x14ac:dyDescent="0.25">
      <c r="A20" s="17">
        <v>11097</v>
      </c>
      <c r="B20" s="17" t="s">
        <v>331</v>
      </c>
      <c r="C20" s="17" t="s">
        <v>516</v>
      </c>
      <c r="D20" s="17" t="s">
        <v>568</v>
      </c>
      <c r="E20" s="17"/>
      <c r="F20" s="18">
        <v>41296</v>
      </c>
      <c r="G20" s="18">
        <v>41297</v>
      </c>
      <c r="H20" s="19">
        <v>30</v>
      </c>
      <c r="I20" s="17" t="s">
        <v>332</v>
      </c>
      <c r="J20" s="17" t="s">
        <v>315</v>
      </c>
      <c r="K20" s="17" t="s">
        <v>275</v>
      </c>
      <c r="L20" s="17" t="s">
        <v>333</v>
      </c>
    </row>
    <row r="21" spans="1:12" x14ac:dyDescent="0.25">
      <c r="A21" s="17">
        <v>11098</v>
      </c>
      <c r="B21" s="17" t="s">
        <v>334</v>
      </c>
      <c r="C21" s="17" t="s">
        <v>517</v>
      </c>
      <c r="D21" s="17" t="s">
        <v>558</v>
      </c>
      <c r="E21" s="17"/>
      <c r="F21" s="18">
        <v>41296</v>
      </c>
      <c r="G21" s="18">
        <v>41297</v>
      </c>
      <c r="H21" s="19">
        <v>18.5</v>
      </c>
      <c r="I21" s="17" t="s">
        <v>335</v>
      </c>
      <c r="J21" s="17" t="s">
        <v>336</v>
      </c>
      <c r="K21" s="17" t="s">
        <v>304</v>
      </c>
      <c r="L21" s="17" t="s">
        <v>337</v>
      </c>
    </row>
    <row r="22" spans="1:12" x14ac:dyDescent="0.25">
      <c r="A22" s="17">
        <v>11099</v>
      </c>
      <c r="B22" s="17" t="s">
        <v>338</v>
      </c>
      <c r="C22" s="17" t="s">
        <v>518</v>
      </c>
      <c r="D22" s="17" t="s">
        <v>553</v>
      </c>
      <c r="E22" s="17"/>
      <c r="F22" s="18">
        <v>41296</v>
      </c>
      <c r="G22" s="18">
        <v>41297</v>
      </c>
      <c r="H22" s="19">
        <v>9.9499999999999993</v>
      </c>
      <c r="I22" s="17" t="s">
        <v>339</v>
      </c>
      <c r="J22" s="17" t="s">
        <v>340</v>
      </c>
      <c r="K22" s="17" t="s">
        <v>275</v>
      </c>
      <c r="L22" s="17" t="s">
        <v>341</v>
      </c>
    </row>
    <row r="23" spans="1:12" x14ac:dyDescent="0.25">
      <c r="A23" s="17">
        <v>11100</v>
      </c>
      <c r="B23" s="17" t="s">
        <v>342</v>
      </c>
      <c r="C23" s="17" t="s">
        <v>519</v>
      </c>
      <c r="D23" s="17" t="s">
        <v>569</v>
      </c>
      <c r="E23" s="17"/>
      <c r="F23" s="18">
        <v>41297</v>
      </c>
      <c r="G23" s="18">
        <v>41298</v>
      </c>
      <c r="H23" s="19">
        <v>16.5</v>
      </c>
      <c r="I23" s="17" t="s">
        <v>343</v>
      </c>
      <c r="J23" s="17" t="s">
        <v>344</v>
      </c>
      <c r="K23" s="17" t="s">
        <v>275</v>
      </c>
      <c r="L23" s="17" t="s">
        <v>345</v>
      </c>
    </row>
    <row r="24" spans="1:12" x14ac:dyDescent="0.25">
      <c r="A24" s="17">
        <v>11101</v>
      </c>
      <c r="B24" s="17" t="s">
        <v>346</v>
      </c>
      <c r="C24" s="17" t="s">
        <v>520</v>
      </c>
      <c r="D24" s="17" t="s">
        <v>570</v>
      </c>
      <c r="E24" s="17"/>
      <c r="F24" s="18">
        <v>41297</v>
      </c>
      <c r="G24" s="18">
        <v>41298</v>
      </c>
      <c r="H24" s="19">
        <v>3.25</v>
      </c>
      <c r="I24" s="17" t="s">
        <v>347</v>
      </c>
      <c r="J24" s="17" t="s">
        <v>279</v>
      </c>
      <c r="K24" s="17" t="s">
        <v>275</v>
      </c>
      <c r="L24" s="17" t="s">
        <v>348</v>
      </c>
    </row>
    <row r="25" spans="1:12" x14ac:dyDescent="0.25">
      <c r="A25" s="17">
        <v>11102</v>
      </c>
      <c r="B25" s="17" t="s">
        <v>349</v>
      </c>
      <c r="C25" s="17" t="s">
        <v>517</v>
      </c>
      <c r="D25" s="17" t="s">
        <v>571</v>
      </c>
      <c r="E25" s="17"/>
      <c r="F25" s="18">
        <v>41297</v>
      </c>
      <c r="G25" s="18">
        <v>41298</v>
      </c>
      <c r="H25" s="19">
        <v>12.45</v>
      </c>
      <c r="I25" s="17" t="s">
        <v>350</v>
      </c>
      <c r="J25" s="17" t="s">
        <v>315</v>
      </c>
      <c r="K25" s="17" t="s">
        <v>275</v>
      </c>
      <c r="L25" s="17" t="s">
        <v>351</v>
      </c>
    </row>
    <row r="26" spans="1:12" x14ac:dyDescent="0.25">
      <c r="A26" s="17">
        <v>11103</v>
      </c>
      <c r="B26" s="17" t="s">
        <v>352</v>
      </c>
      <c r="C26" s="17" t="s">
        <v>521</v>
      </c>
      <c r="D26" s="17" t="s">
        <v>572</v>
      </c>
      <c r="E26" s="17"/>
      <c r="F26" s="18">
        <v>41297</v>
      </c>
      <c r="G26" s="18">
        <v>41298</v>
      </c>
      <c r="H26" s="19">
        <v>21.5</v>
      </c>
      <c r="I26" s="17" t="s">
        <v>353</v>
      </c>
      <c r="J26" s="17" t="s">
        <v>354</v>
      </c>
      <c r="K26" s="17" t="s">
        <v>289</v>
      </c>
      <c r="L26" s="17" t="s">
        <v>355</v>
      </c>
    </row>
    <row r="27" spans="1:12" x14ac:dyDescent="0.25">
      <c r="A27" s="17">
        <v>11104</v>
      </c>
      <c r="B27" s="17" t="s">
        <v>356</v>
      </c>
      <c r="C27" s="17" t="s">
        <v>522</v>
      </c>
      <c r="D27" s="17" t="s">
        <v>573</v>
      </c>
      <c r="E27" s="17"/>
      <c r="F27" s="18">
        <v>41297</v>
      </c>
      <c r="G27" s="18">
        <v>41299</v>
      </c>
      <c r="H27" s="19">
        <v>8.5</v>
      </c>
      <c r="I27" s="17" t="s">
        <v>357</v>
      </c>
      <c r="J27" s="17" t="s">
        <v>358</v>
      </c>
      <c r="K27" s="17" t="s">
        <v>275</v>
      </c>
      <c r="L27" s="17" t="s">
        <v>359</v>
      </c>
    </row>
    <row r="28" spans="1:12" x14ac:dyDescent="0.25">
      <c r="A28" s="17">
        <v>11105</v>
      </c>
      <c r="B28" s="17" t="s">
        <v>360</v>
      </c>
      <c r="C28" s="17" t="s">
        <v>520</v>
      </c>
      <c r="D28" s="17" t="s">
        <v>574</v>
      </c>
      <c r="E28" s="17"/>
      <c r="F28" s="18">
        <v>41297</v>
      </c>
      <c r="G28" s="18">
        <v>41299</v>
      </c>
      <c r="H28" s="19">
        <v>2.95</v>
      </c>
      <c r="I28" s="17" t="s">
        <v>361</v>
      </c>
      <c r="J28" s="17" t="s">
        <v>362</v>
      </c>
      <c r="K28" s="17" t="s">
        <v>304</v>
      </c>
      <c r="L28" s="17" t="s">
        <v>363</v>
      </c>
    </row>
    <row r="29" spans="1:12" x14ac:dyDescent="0.25">
      <c r="A29" s="17">
        <v>11106</v>
      </c>
      <c r="B29" s="17" t="s">
        <v>364</v>
      </c>
      <c r="C29" s="17" t="s">
        <v>483</v>
      </c>
      <c r="D29" s="17" t="s">
        <v>575</v>
      </c>
      <c r="E29" s="17"/>
      <c r="F29" s="18">
        <v>41298</v>
      </c>
      <c r="G29" s="18">
        <v>41299</v>
      </c>
      <c r="H29" s="19">
        <v>14.5</v>
      </c>
      <c r="I29" s="17" t="s">
        <v>365</v>
      </c>
      <c r="J29" s="17" t="s">
        <v>315</v>
      </c>
      <c r="K29" s="17" t="s">
        <v>275</v>
      </c>
      <c r="L29" s="17" t="s">
        <v>366</v>
      </c>
    </row>
    <row r="30" spans="1:12" x14ac:dyDescent="0.25">
      <c r="A30" s="17">
        <v>11107</v>
      </c>
      <c r="B30" s="17" t="s">
        <v>367</v>
      </c>
      <c r="C30" s="17" t="s">
        <v>523</v>
      </c>
      <c r="D30" s="17" t="s">
        <v>576</v>
      </c>
      <c r="E30" s="17"/>
      <c r="F30" s="18">
        <v>41298</v>
      </c>
      <c r="G30" s="18">
        <v>41299</v>
      </c>
      <c r="H30" s="19">
        <v>4.5</v>
      </c>
      <c r="I30" s="17" t="s">
        <v>368</v>
      </c>
      <c r="J30" s="17" t="s">
        <v>279</v>
      </c>
      <c r="K30" s="17" t="s">
        <v>275</v>
      </c>
      <c r="L30" s="17" t="s">
        <v>369</v>
      </c>
    </row>
    <row r="31" spans="1:12" x14ac:dyDescent="0.25">
      <c r="A31" s="17">
        <v>11108</v>
      </c>
      <c r="B31" s="17" t="s">
        <v>370</v>
      </c>
      <c r="C31" s="17" t="s">
        <v>524</v>
      </c>
      <c r="D31" s="17" t="s">
        <v>557</v>
      </c>
      <c r="E31" s="17"/>
      <c r="F31" s="18">
        <v>41298</v>
      </c>
      <c r="G31" s="18">
        <v>41299</v>
      </c>
      <c r="H31" s="19">
        <v>2.95</v>
      </c>
      <c r="I31" s="17" t="s">
        <v>371</v>
      </c>
      <c r="J31" s="17" t="s">
        <v>372</v>
      </c>
      <c r="K31" s="17" t="s">
        <v>275</v>
      </c>
      <c r="L31" s="17" t="s">
        <v>373</v>
      </c>
    </row>
    <row r="32" spans="1:12" x14ac:dyDescent="0.25">
      <c r="A32" s="17">
        <v>11109</v>
      </c>
      <c r="B32" s="17" t="s">
        <v>374</v>
      </c>
      <c r="C32" s="17" t="s">
        <v>525</v>
      </c>
      <c r="D32" s="17" t="s">
        <v>577</v>
      </c>
      <c r="E32" s="17"/>
      <c r="F32" s="18">
        <v>41299</v>
      </c>
      <c r="G32" s="18">
        <v>41300</v>
      </c>
      <c r="H32" s="19">
        <v>2.95</v>
      </c>
      <c r="I32" s="17" t="s">
        <v>375</v>
      </c>
      <c r="J32" s="17" t="s">
        <v>279</v>
      </c>
      <c r="K32" s="17" t="s">
        <v>275</v>
      </c>
      <c r="L32" s="17" t="s">
        <v>376</v>
      </c>
    </row>
    <row r="33" spans="1:12" x14ac:dyDescent="0.25">
      <c r="A33" s="17">
        <v>11110</v>
      </c>
      <c r="B33" s="17" t="s">
        <v>377</v>
      </c>
      <c r="C33" s="17" t="s">
        <v>526</v>
      </c>
      <c r="D33" s="17" t="s">
        <v>553</v>
      </c>
      <c r="E33" s="17"/>
      <c r="F33" s="18">
        <v>41298</v>
      </c>
      <c r="G33" s="18">
        <v>41299</v>
      </c>
      <c r="H33" s="19">
        <v>14.5</v>
      </c>
      <c r="I33" s="17" t="s">
        <v>378</v>
      </c>
      <c r="J33" s="17" t="s">
        <v>358</v>
      </c>
      <c r="K33" s="17" t="s">
        <v>275</v>
      </c>
      <c r="L33" s="17" t="s">
        <v>379</v>
      </c>
    </row>
    <row r="34" spans="1:12" x14ac:dyDescent="0.25">
      <c r="A34" s="17">
        <v>11111</v>
      </c>
      <c r="B34" s="17" t="s">
        <v>380</v>
      </c>
      <c r="C34" s="17" t="s">
        <v>527</v>
      </c>
      <c r="D34" s="17" t="s">
        <v>578</v>
      </c>
      <c r="E34" s="17"/>
      <c r="F34" s="18">
        <v>41298</v>
      </c>
      <c r="G34" s="18">
        <v>41299</v>
      </c>
      <c r="H34" s="19">
        <v>25</v>
      </c>
      <c r="I34" s="17" t="s">
        <v>381</v>
      </c>
      <c r="J34" s="17" t="s">
        <v>382</v>
      </c>
      <c r="K34" s="17" t="s">
        <v>275</v>
      </c>
      <c r="L34" s="17" t="s">
        <v>383</v>
      </c>
    </row>
    <row r="35" spans="1:12" x14ac:dyDescent="0.25">
      <c r="A35" s="17">
        <v>11112</v>
      </c>
      <c r="B35" s="17" t="s">
        <v>384</v>
      </c>
      <c r="C35" s="17" t="s">
        <v>528</v>
      </c>
      <c r="D35" s="17" t="s">
        <v>579</v>
      </c>
      <c r="E35" s="17"/>
      <c r="F35" s="18">
        <v>41299</v>
      </c>
      <c r="G35" s="18">
        <v>41300</v>
      </c>
      <c r="H35" s="19">
        <v>12.95</v>
      </c>
      <c r="I35" s="17" t="s">
        <v>385</v>
      </c>
      <c r="J35" s="17" t="s">
        <v>279</v>
      </c>
      <c r="K35" s="17" t="s">
        <v>275</v>
      </c>
      <c r="L35" s="17" t="s">
        <v>386</v>
      </c>
    </row>
    <row r="36" spans="1:12" x14ac:dyDescent="0.25">
      <c r="A36" s="17">
        <v>11113</v>
      </c>
      <c r="B36" s="17" t="s">
        <v>387</v>
      </c>
      <c r="C36" s="17" t="s">
        <v>529</v>
      </c>
      <c r="D36" s="17" t="s">
        <v>557</v>
      </c>
      <c r="E36" s="17"/>
      <c r="F36" s="18">
        <v>41299</v>
      </c>
      <c r="G36" s="18">
        <v>41300</v>
      </c>
      <c r="H36" s="19">
        <v>21.95</v>
      </c>
      <c r="I36" s="17" t="s">
        <v>388</v>
      </c>
      <c r="J36" s="17" t="s">
        <v>389</v>
      </c>
      <c r="K36" s="17" t="s">
        <v>275</v>
      </c>
      <c r="L36" s="17" t="s">
        <v>390</v>
      </c>
    </row>
    <row r="37" spans="1:12" x14ac:dyDescent="0.25">
      <c r="A37" s="17">
        <v>11114</v>
      </c>
      <c r="B37" s="17" t="s">
        <v>391</v>
      </c>
      <c r="C37" s="17" t="s">
        <v>530</v>
      </c>
      <c r="D37" s="17" t="s">
        <v>580</v>
      </c>
      <c r="E37" s="17"/>
      <c r="F37" s="18">
        <v>41299</v>
      </c>
      <c r="G37" s="18">
        <v>41300</v>
      </c>
      <c r="H37" s="19">
        <v>10.95</v>
      </c>
      <c r="I37" s="17" t="s">
        <v>392</v>
      </c>
      <c r="J37" s="17" t="s">
        <v>279</v>
      </c>
      <c r="K37" s="17" t="s">
        <v>275</v>
      </c>
      <c r="L37" s="17" t="s">
        <v>393</v>
      </c>
    </row>
    <row r="38" spans="1:12" x14ac:dyDescent="0.25">
      <c r="A38" s="17">
        <v>11115</v>
      </c>
      <c r="B38" s="17" t="s">
        <v>394</v>
      </c>
      <c r="C38" s="17" t="s">
        <v>482</v>
      </c>
      <c r="D38" s="17" t="s">
        <v>581</v>
      </c>
      <c r="E38" s="17"/>
      <c r="F38" s="18">
        <v>41299</v>
      </c>
      <c r="G38" s="18">
        <v>41300</v>
      </c>
      <c r="H38" s="19">
        <v>11.95</v>
      </c>
      <c r="I38" s="17" t="s">
        <v>395</v>
      </c>
      <c r="J38" s="17" t="s">
        <v>315</v>
      </c>
      <c r="K38" s="17" t="s">
        <v>275</v>
      </c>
      <c r="L38" s="17" t="s">
        <v>396</v>
      </c>
    </row>
    <row r="39" spans="1:12" x14ac:dyDescent="0.25">
      <c r="A39" s="17">
        <v>11116</v>
      </c>
      <c r="B39" s="17" t="s">
        <v>397</v>
      </c>
      <c r="C39" s="17" t="s">
        <v>531</v>
      </c>
      <c r="D39" s="17" t="s">
        <v>582</v>
      </c>
      <c r="E39" s="17"/>
      <c r="F39" s="18">
        <v>41300</v>
      </c>
      <c r="G39" s="18">
        <v>41303</v>
      </c>
      <c r="H39" s="19">
        <v>4.75</v>
      </c>
      <c r="I39" s="17" t="s">
        <v>398</v>
      </c>
      <c r="J39" s="17" t="s">
        <v>399</v>
      </c>
      <c r="K39" s="17" t="s">
        <v>400</v>
      </c>
      <c r="L39" s="17" t="s">
        <v>401</v>
      </c>
    </row>
    <row r="40" spans="1:12" x14ac:dyDescent="0.25">
      <c r="A40" s="17">
        <v>11117</v>
      </c>
      <c r="B40" s="17" t="s">
        <v>402</v>
      </c>
      <c r="C40" s="17" t="s">
        <v>532</v>
      </c>
      <c r="D40" s="17" t="s">
        <v>583</v>
      </c>
      <c r="E40" s="17"/>
      <c r="F40" s="18">
        <v>41300</v>
      </c>
      <c r="G40" s="18">
        <v>41303</v>
      </c>
      <c r="H40" s="19">
        <v>3.5</v>
      </c>
      <c r="I40" s="17" t="s">
        <v>403</v>
      </c>
      <c r="J40" s="17" t="s">
        <v>404</v>
      </c>
      <c r="K40" s="17" t="s">
        <v>405</v>
      </c>
      <c r="L40" s="17" t="s">
        <v>406</v>
      </c>
    </row>
    <row r="41" spans="1:12" x14ac:dyDescent="0.25">
      <c r="A41" s="17">
        <v>11118</v>
      </c>
      <c r="B41" s="17" t="s">
        <v>407</v>
      </c>
      <c r="C41" s="17" t="s">
        <v>533</v>
      </c>
      <c r="D41" s="17" t="s">
        <v>584</v>
      </c>
      <c r="E41" s="17"/>
      <c r="F41" s="18">
        <v>41300</v>
      </c>
      <c r="G41" s="18">
        <v>41303</v>
      </c>
      <c r="H41" s="19">
        <v>8.4</v>
      </c>
      <c r="I41" s="17" t="s">
        <v>408</v>
      </c>
      <c r="J41" s="17" t="s">
        <v>279</v>
      </c>
      <c r="K41" s="17" t="s">
        <v>275</v>
      </c>
      <c r="L41" s="17" t="s">
        <v>409</v>
      </c>
    </row>
    <row r="42" spans="1:12" x14ac:dyDescent="0.25">
      <c r="A42" s="17">
        <v>11119</v>
      </c>
      <c r="B42" s="17" t="s">
        <v>410</v>
      </c>
      <c r="C42" s="17" t="s">
        <v>534</v>
      </c>
      <c r="D42" s="17" t="s">
        <v>585</v>
      </c>
      <c r="E42" s="17"/>
      <c r="F42" s="18">
        <v>41300</v>
      </c>
      <c r="G42" s="18">
        <v>41303</v>
      </c>
      <c r="H42" s="19">
        <v>18.5</v>
      </c>
      <c r="I42" s="17" t="s">
        <v>411</v>
      </c>
      <c r="J42" s="17" t="s">
        <v>279</v>
      </c>
      <c r="K42" s="17" t="s">
        <v>275</v>
      </c>
      <c r="L42" s="17" t="s">
        <v>412</v>
      </c>
    </row>
    <row r="43" spans="1:12" x14ac:dyDescent="0.25">
      <c r="A43" s="17">
        <v>11120</v>
      </c>
      <c r="B43" s="17" t="s">
        <v>413</v>
      </c>
      <c r="C43" s="17" t="s">
        <v>535</v>
      </c>
      <c r="D43" s="17" t="s">
        <v>586</v>
      </c>
      <c r="E43" s="17"/>
      <c r="F43" s="18">
        <v>41303</v>
      </c>
      <c r="G43" s="18">
        <v>41304</v>
      </c>
      <c r="H43" s="19">
        <v>2.95</v>
      </c>
      <c r="I43" s="17" t="s">
        <v>414</v>
      </c>
      <c r="J43" s="17" t="s">
        <v>315</v>
      </c>
      <c r="K43" s="17" t="s">
        <v>275</v>
      </c>
      <c r="L43" s="17" t="s">
        <v>415</v>
      </c>
    </row>
    <row r="44" spans="1:12" x14ac:dyDescent="0.25">
      <c r="A44" s="17">
        <v>11121</v>
      </c>
      <c r="B44" s="17" t="s">
        <v>413</v>
      </c>
      <c r="C44" s="17" t="s">
        <v>535</v>
      </c>
      <c r="D44" s="17" t="s">
        <v>586</v>
      </c>
      <c r="E44" s="17"/>
      <c r="F44" s="18">
        <v>41303</v>
      </c>
      <c r="G44" s="18">
        <v>41304</v>
      </c>
      <c r="H44" s="19">
        <v>2.95</v>
      </c>
      <c r="I44" s="17" t="s">
        <v>414</v>
      </c>
      <c r="J44" s="17" t="s">
        <v>315</v>
      </c>
      <c r="K44" s="17" t="s">
        <v>275</v>
      </c>
      <c r="L44" s="17" t="s">
        <v>415</v>
      </c>
    </row>
    <row r="45" spans="1:12" x14ac:dyDescent="0.25">
      <c r="A45" s="17">
        <v>11122</v>
      </c>
      <c r="B45" s="17" t="s">
        <v>416</v>
      </c>
      <c r="C45" s="17" t="s">
        <v>536</v>
      </c>
      <c r="D45" s="17" t="s">
        <v>558</v>
      </c>
      <c r="E45" s="17"/>
      <c r="F45" s="18">
        <v>41303</v>
      </c>
      <c r="G45" s="18">
        <v>41304</v>
      </c>
      <c r="H45" s="19">
        <v>12.95</v>
      </c>
      <c r="I45" s="17" t="s">
        <v>417</v>
      </c>
      <c r="J45" s="17" t="s">
        <v>418</v>
      </c>
      <c r="K45" s="17" t="s">
        <v>275</v>
      </c>
      <c r="L45" s="17" t="s">
        <v>419</v>
      </c>
    </row>
    <row r="46" spans="1:12" x14ac:dyDescent="0.25">
      <c r="A46" s="17">
        <v>11123</v>
      </c>
      <c r="B46" s="17" t="s">
        <v>420</v>
      </c>
      <c r="C46" s="17" t="s">
        <v>537</v>
      </c>
      <c r="D46" s="17" t="s">
        <v>587</v>
      </c>
      <c r="E46" s="17"/>
      <c r="F46" s="18">
        <v>41303</v>
      </c>
      <c r="G46" s="18">
        <v>41304</v>
      </c>
      <c r="H46" s="19">
        <v>6.95</v>
      </c>
      <c r="I46" s="17" t="s">
        <v>421</v>
      </c>
      <c r="J46" s="17" t="s">
        <v>336</v>
      </c>
      <c r="K46" s="17" t="s">
        <v>304</v>
      </c>
      <c r="L46" s="17" t="s">
        <v>422</v>
      </c>
    </row>
    <row r="47" spans="1:12" x14ac:dyDescent="0.25">
      <c r="A47" s="17">
        <v>11124</v>
      </c>
      <c r="B47" s="17" t="s">
        <v>423</v>
      </c>
      <c r="C47" s="17" t="s">
        <v>538</v>
      </c>
      <c r="D47" s="17" t="s">
        <v>588</v>
      </c>
      <c r="E47" s="17"/>
      <c r="F47" s="18">
        <v>41303</v>
      </c>
      <c r="G47" s="18">
        <v>41304</v>
      </c>
      <c r="H47" s="19">
        <v>4.95</v>
      </c>
      <c r="I47" s="17" t="s">
        <v>424</v>
      </c>
      <c r="J47" s="17" t="s">
        <v>425</v>
      </c>
      <c r="K47" s="17" t="s">
        <v>405</v>
      </c>
      <c r="L47" s="17" t="s">
        <v>426</v>
      </c>
    </row>
    <row r="48" spans="1:12" x14ac:dyDescent="0.25">
      <c r="A48" s="17">
        <v>11125</v>
      </c>
      <c r="B48" s="17" t="s">
        <v>427</v>
      </c>
      <c r="C48" s="17" t="s">
        <v>539</v>
      </c>
      <c r="D48" s="17" t="s">
        <v>589</v>
      </c>
      <c r="E48" s="17"/>
      <c r="F48" s="18">
        <v>41303</v>
      </c>
      <c r="G48" s="18">
        <v>41304</v>
      </c>
      <c r="H48" s="19">
        <v>12.95</v>
      </c>
      <c r="I48" s="17" t="s">
        <v>428</v>
      </c>
      <c r="J48" s="17" t="s">
        <v>429</v>
      </c>
      <c r="K48" s="17" t="s">
        <v>405</v>
      </c>
      <c r="L48" s="17" t="s">
        <v>430</v>
      </c>
    </row>
    <row r="49" spans="1:12" x14ac:dyDescent="0.25">
      <c r="A49" s="17">
        <v>11126</v>
      </c>
      <c r="B49" s="17" t="s">
        <v>431</v>
      </c>
      <c r="C49" s="17" t="s">
        <v>482</v>
      </c>
      <c r="D49" s="17" t="s">
        <v>590</v>
      </c>
      <c r="E49" s="17"/>
      <c r="F49" s="18">
        <v>41303</v>
      </c>
      <c r="G49" s="18">
        <v>41304</v>
      </c>
      <c r="H49" s="19">
        <v>4.25</v>
      </c>
      <c r="I49" s="17" t="s">
        <v>432</v>
      </c>
      <c r="J49" s="17" t="s">
        <v>279</v>
      </c>
      <c r="K49" s="17" t="s">
        <v>275</v>
      </c>
      <c r="L49" s="17" t="s">
        <v>433</v>
      </c>
    </row>
    <row r="50" spans="1:12" x14ac:dyDescent="0.25">
      <c r="A50" s="17">
        <v>11127</v>
      </c>
      <c r="B50" s="17" t="s">
        <v>434</v>
      </c>
      <c r="C50" s="17" t="s">
        <v>540</v>
      </c>
      <c r="D50" s="17" t="s">
        <v>553</v>
      </c>
      <c r="E50" s="17"/>
      <c r="F50" s="18">
        <v>41303</v>
      </c>
      <c r="G50" s="18">
        <v>41304</v>
      </c>
      <c r="H50" s="19">
        <v>3.25</v>
      </c>
      <c r="I50" s="17" t="s">
        <v>435</v>
      </c>
      <c r="J50" s="17" t="s">
        <v>436</v>
      </c>
      <c r="K50" s="17" t="s">
        <v>275</v>
      </c>
      <c r="L50" s="17" t="s">
        <v>437</v>
      </c>
    </row>
    <row r="51" spans="1:12" x14ac:dyDescent="0.25">
      <c r="A51" s="17">
        <v>11128</v>
      </c>
      <c r="B51" s="17" t="s">
        <v>438</v>
      </c>
      <c r="C51" s="17" t="s">
        <v>541</v>
      </c>
      <c r="D51" s="17" t="s">
        <v>591</v>
      </c>
      <c r="E51" s="17"/>
      <c r="F51" s="18">
        <v>41303</v>
      </c>
      <c r="G51" s="18">
        <v>41305</v>
      </c>
      <c r="H51" s="19">
        <v>6.95</v>
      </c>
      <c r="I51" s="17" t="s">
        <v>439</v>
      </c>
      <c r="J51" s="17" t="s">
        <v>440</v>
      </c>
      <c r="K51" s="17" t="s">
        <v>400</v>
      </c>
      <c r="L51" s="17" t="s">
        <v>441</v>
      </c>
    </row>
    <row r="52" spans="1:12" x14ac:dyDescent="0.25">
      <c r="A52" s="17">
        <v>11129</v>
      </c>
      <c r="B52" s="17" t="s">
        <v>442</v>
      </c>
      <c r="C52" s="17" t="s">
        <v>529</v>
      </c>
      <c r="D52" s="17" t="s">
        <v>591</v>
      </c>
      <c r="E52" s="17"/>
      <c r="F52" s="18">
        <v>41304</v>
      </c>
      <c r="G52" s="18">
        <v>41305</v>
      </c>
      <c r="H52" s="19">
        <v>4.25</v>
      </c>
      <c r="I52" s="17" t="s">
        <v>443</v>
      </c>
      <c r="J52" s="17" t="s">
        <v>444</v>
      </c>
      <c r="K52" s="17" t="s">
        <v>405</v>
      </c>
      <c r="L52" s="17" t="s">
        <v>445</v>
      </c>
    </row>
    <row r="53" spans="1:12" x14ac:dyDescent="0.25">
      <c r="A53" s="17">
        <v>11130</v>
      </c>
      <c r="B53" s="17" t="s">
        <v>446</v>
      </c>
      <c r="C53" s="17" t="s">
        <v>542</v>
      </c>
      <c r="D53" s="17" t="s">
        <v>592</v>
      </c>
      <c r="E53" s="17"/>
      <c r="F53" s="18">
        <v>41304</v>
      </c>
      <c r="G53" s="18">
        <v>41305</v>
      </c>
      <c r="H53" s="19">
        <v>5.25</v>
      </c>
      <c r="I53" s="17" t="s">
        <v>447</v>
      </c>
      <c r="J53" s="17" t="s">
        <v>448</v>
      </c>
      <c r="K53" s="17" t="s">
        <v>275</v>
      </c>
      <c r="L53" s="17" t="s">
        <v>316</v>
      </c>
    </row>
    <row r="54" spans="1:12" x14ac:dyDescent="0.25">
      <c r="A54" s="17">
        <v>11131</v>
      </c>
      <c r="B54" s="17" t="s">
        <v>449</v>
      </c>
      <c r="C54" s="17" t="s">
        <v>543</v>
      </c>
      <c r="D54" s="17" t="s">
        <v>558</v>
      </c>
      <c r="E54" s="17"/>
      <c r="F54" s="18">
        <v>41304</v>
      </c>
      <c r="G54" s="18">
        <v>41305</v>
      </c>
      <c r="H54" s="19">
        <v>4.95</v>
      </c>
      <c r="I54" s="17" t="s">
        <v>450</v>
      </c>
      <c r="J54" s="17" t="s">
        <v>279</v>
      </c>
      <c r="K54" s="17" t="s">
        <v>275</v>
      </c>
      <c r="L54" s="17" t="s">
        <v>451</v>
      </c>
    </row>
    <row r="55" spans="1:12" x14ac:dyDescent="0.25">
      <c r="A55" s="17">
        <v>11132</v>
      </c>
      <c r="B55" s="17" t="s">
        <v>452</v>
      </c>
      <c r="C55" s="17" t="s">
        <v>544</v>
      </c>
      <c r="D55" s="17" t="s">
        <v>593</v>
      </c>
      <c r="E55" s="17"/>
      <c r="F55" s="18">
        <v>41304</v>
      </c>
      <c r="G55" s="18">
        <v>41305</v>
      </c>
      <c r="H55" s="19">
        <v>21.5</v>
      </c>
      <c r="I55" s="17" t="s">
        <v>453</v>
      </c>
      <c r="J55" s="17" t="s">
        <v>279</v>
      </c>
      <c r="K55" s="17" t="s">
        <v>275</v>
      </c>
      <c r="L55" s="17" t="s">
        <v>454</v>
      </c>
    </row>
    <row r="56" spans="1:12" x14ac:dyDescent="0.25">
      <c r="A56" s="17">
        <v>11133</v>
      </c>
      <c r="B56" s="17" t="s">
        <v>455</v>
      </c>
      <c r="C56" s="17" t="s">
        <v>545</v>
      </c>
      <c r="D56" s="17" t="s">
        <v>594</v>
      </c>
      <c r="E56" s="17"/>
      <c r="F56" s="18">
        <v>41304</v>
      </c>
      <c r="G56" s="18">
        <v>41305</v>
      </c>
      <c r="H56" s="19">
        <v>29.95</v>
      </c>
      <c r="I56" s="17" t="s">
        <v>456</v>
      </c>
      <c r="J56" s="17" t="s">
        <v>457</v>
      </c>
      <c r="K56" s="17" t="s">
        <v>284</v>
      </c>
      <c r="L56" s="17" t="s">
        <v>458</v>
      </c>
    </row>
    <row r="57" spans="1:12" x14ac:dyDescent="0.25">
      <c r="A57" s="17">
        <v>11134</v>
      </c>
      <c r="B57" s="17" t="s">
        <v>459</v>
      </c>
      <c r="C57" s="17" t="s">
        <v>545</v>
      </c>
      <c r="D57" s="17" t="s">
        <v>595</v>
      </c>
      <c r="E57" s="17"/>
      <c r="F57" s="18">
        <v>41304</v>
      </c>
      <c r="G57" s="18">
        <v>41305</v>
      </c>
      <c r="H57" s="19">
        <v>22</v>
      </c>
      <c r="I57" s="17" t="s">
        <v>460</v>
      </c>
      <c r="J57" s="17" t="s">
        <v>311</v>
      </c>
      <c r="K57" s="17" t="s">
        <v>275</v>
      </c>
      <c r="L57" s="17" t="s">
        <v>461</v>
      </c>
    </row>
    <row r="58" spans="1:12" x14ac:dyDescent="0.25">
      <c r="A58" s="17">
        <v>11135</v>
      </c>
      <c r="B58" s="17" t="s">
        <v>462</v>
      </c>
      <c r="C58" s="17" t="s">
        <v>546</v>
      </c>
      <c r="D58" s="17" t="s">
        <v>596</v>
      </c>
      <c r="E58" s="17"/>
      <c r="F58" s="18">
        <v>41304</v>
      </c>
      <c r="G58" s="18">
        <v>41305</v>
      </c>
      <c r="H58" s="19">
        <v>14.95</v>
      </c>
      <c r="I58" s="17" t="s">
        <v>463</v>
      </c>
      <c r="J58" s="17" t="s">
        <v>340</v>
      </c>
      <c r="K58" s="17" t="s">
        <v>275</v>
      </c>
      <c r="L58" s="17" t="s">
        <v>464</v>
      </c>
    </row>
    <row r="59" spans="1:12" x14ac:dyDescent="0.25">
      <c r="A59" s="17">
        <v>11136</v>
      </c>
      <c r="B59" s="17" t="s">
        <v>465</v>
      </c>
      <c r="C59" s="17" t="s">
        <v>547</v>
      </c>
      <c r="D59" s="17" t="s">
        <v>597</v>
      </c>
      <c r="E59" s="17"/>
      <c r="F59" s="18">
        <v>41305</v>
      </c>
      <c r="G59" s="18">
        <v>41306</v>
      </c>
      <c r="H59" s="19">
        <v>2.95</v>
      </c>
      <c r="I59" s="17" t="s">
        <v>466</v>
      </c>
      <c r="J59" s="17" t="s">
        <v>467</v>
      </c>
      <c r="K59" s="17" t="s">
        <v>275</v>
      </c>
      <c r="L59" s="17" t="s">
        <v>468</v>
      </c>
    </row>
    <row r="60" spans="1:12" x14ac:dyDescent="0.25">
      <c r="A60" s="17">
        <v>11137</v>
      </c>
      <c r="B60" s="17" t="s">
        <v>469</v>
      </c>
      <c r="C60" s="17" t="s">
        <v>548</v>
      </c>
      <c r="D60" s="17" t="s">
        <v>598</v>
      </c>
      <c r="E60" s="17"/>
      <c r="F60" s="18">
        <v>41305</v>
      </c>
      <c r="G60" s="18">
        <v>41306</v>
      </c>
      <c r="H60" s="19">
        <v>19.95</v>
      </c>
      <c r="I60" s="17" t="s">
        <v>470</v>
      </c>
      <c r="J60" s="17" t="s">
        <v>311</v>
      </c>
      <c r="K60" s="17" t="s">
        <v>275</v>
      </c>
      <c r="L60" s="17" t="s">
        <v>471</v>
      </c>
    </row>
    <row r="61" spans="1:12" x14ac:dyDescent="0.25">
      <c r="A61" s="17">
        <v>11138</v>
      </c>
      <c r="B61" s="17" t="s">
        <v>472</v>
      </c>
      <c r="C61" s="17" t="s">
        <v>484</v>
      </c>
      <c r="D61" s="17" t="s">
        <v>599</v>
      </c>
      <c r="E61" s="17"/>
      <c r="F61" s="18">
        <v>41305</v>
      </c>
      <c r="G61" s="18">
        <v>41306</v>
      </c>
      <c r="H61" s="19">
        <v>12.95</v>
      </c>
      <c r="I61" s="17" t="s">
        <v>473</v>
      </c>
      <c r="J61" s="17" t="s">
        <v>358</v>
      </c>
      <c r="K61" s="17" t="s">
        <v>275</v>
      </c>
      <c r="L61" s="17" t="s">
        <v>474</v>
      </c>
    </row>
    <row r="62" spans="1:12" x14ac:dyDescent="0.25">
      <c r="A62" s="17">
        <v>11139</v>
      </c>
      <c r="B62" s="17" t="s">
        <v>472</v>
      </c>
      <c r="C62" s="17" t="s">
        <v>484</v>
      </c>
      <c r="D62" s="17" t="s">
        <v>599</v>
      </c>
      <c r="E62" s="17"/>
      <c r="F62" s="18">
        <v>41305</v>
      </c>
      <c r="G62" s="18">
        <v>41306</v>
      </c>
      <c r="H62" s="19">
        <v>12.95</v>
      </c>
      <c r="I62" s="17" t="s">
        <v>473</v>
      </c>
      <c r="J62" s="17" t="s">
        <v>358</v>
      </c>
      <c r="K62" s="17" t="s">
        <v>275</v>
      </c>
      <c r="L62" s="17" t="s">
        <v>474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92"/>
  <sheetViews>
    <sheetView workbookViewId="0">
      <selection activeCell="N3" sqref="N3"/>
    </sheetView>
  </sheetViews>
  <sheetFormatPr defaultRowHeight="12.75" x14ac:dyDescent="0.2"/>
  <cols>
    <col min="1" max="1" width="6" bestFit="1" customWidth="1"/>
    <col min="2" max="2" width="10.5703125" bestFit="1" customWidth="1"/>
    <col min="3" max="3" width="10.140625" style="3" bestFit="1" customWidth="1"/>
    <col min="4" max="4" width="17.42578125" style="2" bestFit="1" customWidth="1"/>
    <col min="5" max="5" width="9.85546875" style="2" bestFit="1" customWidth="1"/>
    <col min="6" max="6" width="8.7109375" bestFit="1" customWidth="1"/>
    <col min="7" max="7" width="8.140625" bestFit="1" customWidth="1"/>
    <col min="8" max="8" width="6.140625" bestFit="1" customWidth="1"/>
    <col min="9" max="9" width="7.5703125" style="1" bestFit="1" customWidth="1"/>
  </cols>
  <sheetData>
    <row r="1" spans="1:9" s="4" customFormat="1" ht="35.1" customHeight="1" thickBot="1" x14ac:dyDescent="0.3">
      <c r="A1" s="46" t="s">
        <v>241</v>
      </c>
      <c r="B1" s="46"/>
      <c r="C1" s="46"/>
      <c r="D1" s="46"/>
      <c r="E1" s="46"/>
      <c r="F1" s="46"/>
      <c r="G1" s="46"/>
      <c r="H1" s="46"/>
      <c r="I1" s="46"/>
    </row>
    <row r="2" spans="1:9" s="9" customFormat="1" ht="45.75" thickBot="1" x14ac:dyDescent="0.25">
      <c r="A2" s="10" t="s">
        <v>1</v>
      </c>
      <c r="B2" s="11" t="s">
        <v>475</v>
      </c>
      <c r="C2" s="10" t="s">
        <v>0</v>
      </c>
      <c r="D2" s="12" t="s">
        <v>2</v>
      </c>
      <c r="E2" s="12" t="s">
        <v>192</v>
      </c>
      <c r="F2" s="10" t="s">
        <v>5</v>
      </c>
      <c r="G2" s="10" t="s">
        <v>3</v>
      </c>
      <c r="H2" s="10" t="s">
        <v>240</v>
      </c>
      <c r="I2" s="10" t="s">
        <v>4</v>
      </c>
    </row>
    <row r="3" spans="1:9" s="14" customFormat="1" ht="48.75" thickBot="1" x14ac:dyDescent="0.25">
      <c r="A3" s="13" t="s">
        <v>243</v>
      </c>
      <c r="B3" s="13" t="s">
        <v>247</v>
      </c>
      <c r="C3" s="13" t="s">
        <v>246</v>
      </c>
      <c r="D3" s="13" t="s">
        <v>247</v>
      </c>
      <c r="E3" s="13" t="s">
        <v>247</v>
      </c>
      <c r="F3" s="13" t="s">
        <v>242</v>
      </c>
      <c r="G3" s="13" t="s">
        <v>242</v>
      </c>
      <c r="H3" s="13" t="s">
        <v>242</v>
      </c>
      <c r="I3" s="13" t="s">
        <v>243</v>
      </c>
    </row>
    <row r="4" spans="1:9" s="8" customFormat="1" ht="30" x14ac:dyDescent="0.25">
      <c r="A4" s="5">
        <v>1</v>
      </c>
      <c r="B4" s="6" t="s">
        <v>477</v>
      </c>
      <c r="C4" s="6" t="s">
        <v>174</v>
      </c>
      <c r="D4" s="7">
        <v>44</v>
      </c>
      <c r="E4" s="6" t="s">
        <v>193</v>
      </c>
      <c r="F4" s="5">
        <v>40</v>
      </c>
      <c r="G4" s="5">
        <v>10</v>
      </c>
      <c r="H4" s="5">
        <v>0</v>
      </c>
      <c r="I4" s="5" t="s">
        <v>244</v>
      </c>
    </row>
    <row r="5" spans="1:9" s="8" customFormat="1" ht="30" x14ac:dyDescent="0.25">
      <c r="A5" s="5">
        <v>2</v>
      </c>
      <c r="B5" s="6" t="s">
        <v>478</v>
      </c>
      <c r="C5" s="6" t="s">
        <v>174</v>
      </c>
      <c r="D5" s="7">
        <v>20.625</v>
      </c>
      <c r="E5" s="6" t="s">
        <v>193</v>
      </c>
      <c r="F5" s="5">
        <v>37</v>
      </c>
      <c r="G5" s="5">
        <v>10</v>
      </c>
      <c r="H5" s="5">
        <v>0</v>
      </c>
      <c r="I5" s="5" t="s">
        <v>244</v>
      </c>
    </row>
    <row r="6" spans="1:9" s="8" customFormat="1" ht="45" x14ac:dyDescent="0.25">
      <c r="A6" s="5">
        <v>3</v>
      </c>
      <c r="B6" s="6" t="s">
        <v>479</v>
      </c>
      <c r="C6" s="6" t="s">
        <v>175</v>
      </c>
      <c r="D6" s="7">
        <v>58</v>
      </c>
      <c r="E6" s="6" t="s">
        <v>194</v>
      </c>
      <c r="F6" s="5">
        <v>13</v>
      </c>
      <c r="G6" s="5">
        <v>10</v>
      </c>
      <c r="H6" s="5">
        <v>0</v>
      </c>
      <c r="I6" s="5" t="s">
        <v>244</v>
      </c>
    </row>
    <row r="7" spans="1:9" s="8" customFormat="1" ht="15" x14ac:dyDescent="0.25">
      <c r="A7" s="5">
        <v>4</v>
      </c>
      <c r="B7" s="6" t="s">
        <v>480</v>
      </c>
      <c r="C7" s="6" t="s">
        <v>176</v>
      </c>
      <c r="D7" s="7">
        <v>4.5</v>
      </c>
      <c r="E7" s="6" t="s">
        <v>195</v>
      </c>
      <c r="F7" s="5">
        <v>12</v>
      </c>
      <c r="G7" s="5">
        <v>5</v>
      </c>
      <c r="H7" s="5">
        <v>0</v>
      </c>
      <c r="I7" s="5" t="s">
        <v>244</v>
      </c>
    </row>
    <row r="8" spans="1:9" s="8" customFormat="1" ht="30" x14ac:dyDescent="0.25">
      <c r="A8" s="5">
        <v>5</v>
      </c>
      <c r="B8" s="6" t="s">
        <v>481</v>
      </c>
      <c r="C8" s="6" t="s">
        <v>177</v>
      </c>
      <c r="D8" s="7">
        <v>18</v>
      </c>
      <c r="E8" s="6" t="s">
        <v>196</v>
      </c>
      <c r="F8" s="5">
        <v>3</v>
      </c>
      <c r="G8" s="5">
        <v>1</v>
      </c>
      <c r="H8" s="5">
        <v>0</v>
      </c>
      <c r="I8" s="5" t="s">
        <v>244</v>
      </c>
    </row>
    <row r="9" spans="1:9" s="8" customFormat="1" ht="30" x14ac:dyDescent="0.25">
      <c r="A9" s="5">
        <v>6</v>
      </c>
      <c r="B9" s="6" t="s">
        <v>485</v>
      </c>
      <c r="C9" s="6" t="s">
        <v>178</v>
      </c>
      <c r="D9" s="7">
        <v>14.75</v>
      </c>
      <c r="E9" s="6" t="s">
        <v>197</v>
      </c>
      <c r="F9" s="5">
        <v>12</v>
      </c>
      <c r="G9" s="5">
        <v>2</v>
      </c>
      <c r="H9" s="5">
        <v>0</v>
      </c>
      <c r="I9" s="5" t="s">
        <v>244</v>
      </c>
    </row>
    <row r="10" spans="1:9" s="8" customFormat="1" ht="30" x14ac:dyDescent="0.25">
      <c r="A10" s="5">
        <v>7</v>
      </c>
      <c r="B10" s="6" t="s">
        <v>497</v>
      </c>
      <c r="C10" s="6" t="s">
        <v>178</v>
      </c>
      <c r="D10" s="7">
        <v>37</v>
      </c>
      <c r="E10" s="6" t="s">
        <v>198</v>
      </c>
      <c r="F10" s="5">
        <v>2</v>
      </c>
      <c r="G10" s="5">
        <v>2</v>
      </c>
      <c r="H10" s="5">
        <v>6</v>
      </c>
      <c r="I10" s="5" t="s">
        <v>244</v>
      </c>
    </row>
    <row r="11" spans="1:9" s="8" customFormat="1" ht="45" x14ac:dyDescent="0.25">
      <c r="A11" s="5">
        <v>8</v>
      </c>
      <c r="B11" s="6" t="s">
        <v>6</v>
      </c>
      <c r="C11" s="6" t="s">
        <v>178</v>
      </c>
      <c r="D11" s="7">
        <v>19.95</v>
      </c>
      <c r="E11" s="6" t="s">
        <v>199</v>
      </c>
      <c r="F11" s="5">
        <v>4</v>
      </c>
      <c r="G11" s="5">
        <v>1</v>
      </c>
      <c r="H11" s="5">
        <v>0</v>
      </c>
      <c r="I11" s="5" t="s">
        <v>244</v>
      </c>
    </row>
    <row r="12" spans="1:9" s="8" customFormat="1" ht="30" x14ac:dyDescent="0.25">
      <c r="A12" s="5">
        <v>9</v>
      </c>
      <c r="B12" s="6" t="s">
        <v>7</v>
      </c>
      <c r="C12" s="6" t="s">
        <v>179</v>
      </c>
      <c r="D12" s="7">
        <v>12.95</v>
      </c>
      <c r="E12" s="6" t="s">
        <v>200</v>
      </c>
      <c r="F12" s="5">
        <v>20</v>
      </c>
      <c r="G12" s="5">
        <v>6</v>
      </c>
      <c r="H12" s="5">
        <v>0</v>
      </c>
      <c r="I12" s="5" t="s">
        <v>244</v>
      </c>
    </row>
    <row r="13" spans="1:9" s="8" customFormat="1" ht="45" x14ac:dyDescent="0.25">
      <c r="A13" s="5">
        <v>10</v>
      </c>
      <c r="B13" s="6" t="s">
        <v>8</v>
      </c>
      <c r="C13" s="6" t="s">
        <v>179</v>
      </c>
      <c r="D13" s="7">
        <v>5.95</v>
      </c>
      <c r="E13" s="6" t="s">
        <v>201</v>
      </c>
      <c r="F13" s="5">
        <v>13</v>
      </c>
      <c r="G13" s="5">
        <v>6</v>
      </c>
      <c r="H13" s="5">
        <v>0</v>
      </c>
      <c r="I13" s="5" t="s">
        <v>244</v>
      </c>
    </row>
    <row r="14" spans="1:9" s="8" customFormat="1" ht="30" x14ac:dyDescent="0.25">
      <c r="A14" s="5">
        <v>11</v>
      </c>
      <c r="B14" s="6" t="s">
        <v>9</v>
      </c>
      <c r="C14" s="6" t="s">
        <v>180</v>
      </c>
      <c r="D14" s="7">
        <v>10.95</v>
      </c>
      <c r="E14" s="6" t="s">
        <v>202</v>
      </c>
      <c r="F14" s="5">
        <v>7</v>
      </c>
      <c r="G14" s="5">
        <v>2</v>
      </c>
      <c r="H14" s="5">
        <v>0</v>
      </c>
      <c r="I14" s="5" t="s">
        <v>244</v>
      </c>
    </row>
    <row r="15" spans="1:9" s="8" customFormat="1" ht="45" x14ac:dyDescent="0.25">
      <c r="A15" s="5">
        <v>12</v>
      </c>
      <c r="B15" s="6" t="s">
        <v>10</v>
      </c>
      <c r="C15" s="6" t="s">
        <v>180</v>
      </c>
      <c r="D15" s="7">
        <v>12.95</v>
      </c>
      <c r="E15" s="6" t="s">
        <v>202</v>
      </c>
      <c r="F15" s="5">
        <v>6</v>
      </c>
      <c r="G15" s="5">
        <v>2</v>
      </c>
      <c r="H15" s="5">
        <v>0</v>
      </c>
      <c r="I15" s="5" t="s">
        <v>244</v>
      </c>
    </row>
    <row r="16" spans="1:9" s="8" customFormat="1" ht="60" x14ac:dyDescent="0.25">
      <c r="A16" s="5">
        <v>13</v>
      </c>
      <c r="B16" s="6" t="s">
        <v>11</v>
      </c>
      <c r="C16" s="6" t="s">
        <v>176</v>
      </c>
      <c r="D16" s="7">
        <v>4.3499999999999996</v>
      </c>
      <c r="E16" s="6" t="s">
        <v>195</v>
      </c>
      <c r="F16" s="5">
        <v>24</v>
      </c>
      <c r="G16" s="5">
        <v>5</v>
      </c>
      <c r="H16" s="5">
        <v>0</v>
      </c>
      <c r="I16" s="5" t="s">
        <v>244</v>
      </c>
    </row>
    <row r="17" spans="1:9" s="8" customFormat="1" ht="45" x14ac:dyDescent="0.25">
      <c r="A17" s="5">
        <v>14</v>
      </c>
      <c r="B17" s="6" t="s">
        <v>12</v>
      </c>
      <c r="C17" s="6" t="s">
        <v>176</v>
      </c>
      <c r="D17" s="7">
        <v>6.35</v>
      </c>
      <c r="E17" s="6" t="s">
        <v>203</v>
      </c>
      <c r="F17" s="5">
        <v>7</v>
      </c>
      <c r="G17" s="5">
        <v>10</v>
      </c>
      <c r="H17" s="5">
        <v>6</v>
      </c>
      <c r="I17" s="5" t="s">
        <v>244</v>
      </c>
    </row>
    <row r="18" spans="1:9" s="8" customFormat="1" ht="30" x14ac:dyDescent="0.25">
      <c r="A18" s="5">
        <v>15</v>
      </c>
      <c r="B18" s="6" t="s">
        <v>13</v>
      </c>
      <c r="C18" s="6" t="s">
        <v>176</v>
      </c>
      <c r="D18" s="7">
        <v>8.65</v>
      </c>
      <c r="E18" s="6" t="s">
        <v>195</v>
      </c>
      <c r="F18" s="5">
        <v>12</v>
      </c>
      <c r="G18" s="5">
        <v>5</v>
      </c>
      <c r="H18" s="5">
        <v>0</v>
      </c>
      <c r="I18" s="5" t="s">
        <v>244</v>
      </c>
    </row>
    <row r="19" spans="1:9" s="8" customFormat="1" ht="30" x14ac:dyDescent="0.25">
      <c r="A19" s="5">
        <v>16</v>
      </c>
      <c r="B19" s="6" t="s">
        <v>14</v>
      </c>
      <c r="C19" s="6" t="s">
        <v>177</v>
      </c>
      <c r="D19" s="7">
        <v>14.5</v>
      </c>
      <c r="E19" s="6" t="s">
        <v>196</v>
      </c>
      <c r="F19" s="5">
        <v>4</v>
      </c>
      <c r="G19" s="5">
        <v>2</v>
      </c>
      <c r="H19" s="5">
        <v>0</v>
      </c>
      <c r="I19" s="5" t="s">
        <v>244</v>
      </c>
    </row>
    <row r="20" spans="1:9" s="8" customFormat="1" ht="15" x14ac:dyDescent="0.25">
      <c r="A20" s="5">
        <v>17</v>
      </c>
      <c r="B20" s="6" t="s">
        <v>15</v>
      </c>
      <c r="C20" s="6" t="s">
        <v>181</v>
      </c>
      <c r="D20" s="7">
        <v>5.65</v>
      </c>
      <c r="E20" s="6" t="s">
        <v>204</v>
      </c>
      <c r="F20" s="5">
        <v>20</v>
      </c>
      <c r="G20" s="5">
        <v>3</v>
      </c>
      <c r="H20" s="5">
        <v>0</v>
      </c>
      <c r="I20" s="5" t="s">
        <v>244</v>
      </c>
    </row>
    <row r="21" spans="1:9" s="8" customFormat="1" ht="30" x14ac:dyDescent="0.25">
      <c r="A21" s="5">
        <v>18</v>
      </c>
      <c r="B21" s="6" t="s">
        <v>16</v>
      </c>
      <c r="C21" s="6" t="s">
        <v>176</v>
      </c>
      <c r="D21" s="7">
        <v>21</v>
      </c>
      <c r="E21" s="6" t="s">
        <v>205</v>
      </c>
      <c r="F21" s="5">
        <v>18</v>
      </c>
      <c r="G21" s="5">
        <v>15</v>
      </c>
      <c r="H21" s="5">
        <v>0</v>
      </c>
      <c r="I21" s="5" t="s">
        <v>244</v>
      </c>
    </row>
    <row r="22" spans="1:9" s="8" customFormat="1" ht="30" x14ac:dyDescent="0.25">
      <c r="A22" s="5">
        <v>19</v>
      </c>
      <c r="B22" s="6" t="s">
        <v>17</v>
      </c>
      <c r="C22" s="6" t="s">
        <v>181</v>
      </c>
      <c r="D22" s="7">
        <v>4.25</v>
      </c>
      <c r="E22" s="6" t="s">
        <v>204</v>
      </c>
      <c r="F22" s="5">
        <v>25</v>
      </c>
      <c r="G22" s="5">
        <v>3</v>
      </c>
      <c r="H22" s="5">
        <v>0</v>
      </c>
      <c r="I22" s="5" t="s">
        <v>244</v>
      </c>
    </row>
    <row r="23" spans="1:9" s="8" customFormat="1" ht="30" x14ac:dyDescent="0.25">
      <c r="A23" s="5">
        <v>20</v>
      </c>
      <c r="B23" s="6" t="s">
        <v>18</v>
      </c>
      <c r="C23" s="6" t="s">
        <v>181</v>
      </c>
      <c r="D23" s="7">
        <v>4.95</v>
      </c>
      <c r="E23" s="6" t="s">
        <v>204</v>
      </c>
      <c r="F23" s="5">
        <v>18</v>
      </c>
      <c r="G23" s="5">
        <v>3</v>
      </c>
      <c r="H23" s="5">
        <v>0</v>
      </c>
      <c r="I23" s="5" t="s">
        <v>244</v>
      </c>
    </row>
    <row r="24" spans="1:9" s="8" customFormat="1" ht="30" x14ac:dyDescent="0.25">
      <c r="A24" s="5">
        <v>21</v>
      </c>
      <c r="B24" s="6" t="s">
        <v>19</v>
      </c>
      <c r="C24" s="6" t="s">
        <v>181</v>
      </c>
      <c r="D24" s="7">
        <v>4.75</v>
      </c>
      <c r="E24" s="6" t="s">
        <v>204</v>
      </c>
      <c r="F24" s="5">
        <v>23</v>
      </c>
      <c r="G24" s="5">
        <v>3</v>
      </c>
      <c r="H24" s="5">
        <v>0</v>
      </c>
      <c r="I24" s="5" t="s">
        <v>244</v>
      </c>
    </row>
    <row r="25" spans="1:9" s="8" customFormat="1" ht="30" x14ac:dyDescent="0.25">
      <c r="A25" s="5">
        <v>22</v>
      </c>
      <c r="B25" s="6" t="s">
        <v>20</v>
      </c>
      <c r="C25" s="6" t="s">
        <v>179</v>
      </c>
      <c r="D25" s="7">
        <v>6.25</v>
      </c>
      <c r="E25" s="6" t="s">
        <v>206</v>
      </c>
      <c r="F25" s="5">
        <v>4</v>
      </c>
      <c r="G25" s="5">
        <v>6</v>
      </c>
      <c r="H25" s="5">
        <v>10</v>
      </c>
      <c r="I25" s="5" t="s">
        <v>244</v>
      </c>
    </row>
    <row r="26" spans="1:9" s="8" customFormat="1" ht="30" x14ac:dyDescent="0.25">
      <c r="A26" s="5">
        <v>23</v>
      </c>
      <c r="B26" s="6" t="s">
        <v>21</v>
      </c>
      <c r="C26" s="6" t="s">
        <v>175</v>
      </c>
      <c r="D26" s="7">
        <v>25.95</v>
      </c>
      <c r="E26" s="6" t="s">
        <v>196</v>
      </c>
      <c r="F26" s="5">
        <v>2</v>
      </c>
      <c r="G26" s="5">
        <v>25</v>
      </c>
      <c r="H26" s="5">
        <v>15</v>
      </c>
      <c r="I26" s="5" t="s">
        <v>244</v>
      </c>
    </row>
    <row r="27" spans="1:9" s="8" customFormat="1" ht="30" x14ac:dyDescent="0.25">
      <c r="A27" s="5">
        <v>24</v>
      </c>
      <c r="B27" s="6" t="s">
        <v>22</v>
      </c>
      <c r="C27" s="6" t="s">
        <v>182</v>
      </c>
      <c r="D27" s="7">
        <v>17.95</v>
      </c>
      <c r="E27" s="6" t="s">
        <v>207</v>
      </c>
      <c r="F27" s="5">
        <v>20</v>
      </c>
      <c r="G27" s="5">
        <v>5</v>
      </c>
      <c r="H27" s="5">
        <v>0</v>
      </c>
      <c r="I27" s="5" t="s">
        <v>244</v>
      </c>
    </row>
    <row r="28" spans="1:9" s="8" customFormat="1" ht="30" x14ac:dyDescent="0.25">
      <c r="A28" s="5">
        <v>25</v>
      </c>
      <c r="B28" s="6" t="s">
        <v>23</v>
      </c>
      <c r="C28" s="6" t="s">
        <v>183</v>
      </c>
      <c r="D28" s="7">
        <v>9.9499999999999993</v>
      </c>
      <c r="E28" s="6" t="s">
        <v>208</v>
      </c>
      <c r="F28" s="5">
        <v>30</v>
      </c>
      <c r="G28" s="5">
        <v>5</v>
      </c>
      <c r="H28" s="5">
        <v>0</v>
      </c>
      <c r="I28" s="5" t="s">
        <v>244</v>
      </c>
    </row>
    <row r="29" spans="1:9" s="8" customFormat="1" ht="15" x14ac:dyDescent="0.25">
      <c r="A29" s="5">
        <v>26</v>
      </c>
      <c r="B29" s="6" t="s">
        <v>24</v>
      </c>
      <c r="C29" s="6" t="s">
        <v>183</v>
      </c>
      <c r="D29" s="7">
        <v>18</v>
      </c>
      <c r="E29" s="6" t="s">
        <v>209</v>
      </c>
      <c r="F29" s="5">
        <v>15</v>
      </c>
      <c r="G29" s="5">
        <v>5</v>
      </c>
      <c r="H29" s="5">
        <v>10</v>
      </c>
      <c r="I29" s="5" t="s">
        <v>244</v>
      </c>
    </row>
    <row r="30" spans="1:9" s="8" customFormat="1" ht="30" x14ac:dyDescent="0.25">
      <c r="A30" s="5">
        <v>27</v>
      </c>
      <c r="B30" s="6" t="s">
        <v>496</v>
      </c>
      <c r="C30" s="6" t="s">
        <v>184</v>
      </c>
      <c r="D30" s="7">
        <v>9.4</v>
      </c>
      <c r="E30" s="6" t="s">
        <v>196</v>
      </c>
      <c r="F30" s="5">
        <v>6</v>
      </c>
      <c r="G30" s="5">
        <v>8</v>
      </c>
      <c r="H30" s="5">
        <v>4</v>
      </c>
      <c r="I30" s="5" t="s">
        <v>244</v>
      </c>
    </row>
    <row r="31" spans="1:9" s="8" customFormat="1" ht="30" x14ac:dyDescent="0.25">
      <c r="A31" s="5">
        <v>28</v>
      </c>
      <c r="B31" s="6" t="s">
        <v>25</v>
      </c>
      <c r="C31" s="6" t="s">
        <v>175</v>
      </c>
      <c r="D31" s="7">
        <v>13.95</v>
      </c>
      <c r="E31" s="6" t="s">
        <v>196</v>
      </c>
      <c r="F31" s="5">
        <v>9</v>
      </c>
      <c r="G31" s="5">
        <v>3</v>
      </c>
      <c r="H31" s="5">
        <v>0</v>
      </c>
      <c r="I31" s="5" t="s">
        <v>244</v>
      </c>
    </row>
    <row r="32" spans="1:9" s="8" customFormat="1" ht="30" x14ac:dyDescent="0.25">
      <c r="A32" s="5">
        <v>29</v>
      </c>
      <c r="B32" s="6" t="s">
        <v>26</v>
      </c>
      <c r="C32" s="6" t="s">
        <v>175</v>
      </c>
      <c r="D32" s="7">
        <v>7.35</v>
      </c>
      <c r="E32" s="6" t="s">
        <v>196</v>
      </c>
      <c r="F32" s="5">
        <v>3</v>
      </c>
      <c r="G32" s="5">
        <v>1</v>
      </c>
      <c r="H32" s="5">
        <v>10</v>
      </c>
      <c r="I32" s="5" t="s">
        <v>244</v>
      </c>
    </row>
    <row r="33" spans="1:9" s="8" customFormat="1" ht="30" x14ac:dyDescent="0.25">
      <c r="A33" s="5">
        <v>30</v>
      </c>
      <c r="B33" s="6" t="s">
        <v>27</v>
      </c>
      <c r="C33" s="6" t="s">
        <v>185</v>
      </c>
      <c r="D33" s="7">
        <v>24</v>
      </c>
      <c r="E33" s="6" t="s">
        <v>210</v>
      </c>
      <c r="F33" s="5">
        <v>10</v>
      </c>
      <c r="G33" s="5">
        <v>2</v>
      </c>
      <c r="H33" s="5">
        <v>0</v>
      </c>
      <c r="I33" s="5" t="s">
        <v>244</v>
      </c>
    </row>
    <row r="34" spans="1:9" s="8" customFormat="1" ht="30" x14ac:dyDescent="0.25">
      <c r="A34" s="5">
        <v>31</v>
      </c>
      <c r="B34" s="6" t="s">
        <v>495</v>
      </c>
      <c r="C34" s="6" t="s">
        <v>186</v>
      </c>
      <c r="D34" s="7">
        <v>10</v>
      </c>
      <c r="E34" s="6" t="s">
        <v>211</v>
      </c>
      <c r="F34" s="5">
        <v>3</v>
      </c>
      <c r="G34" s="5">
        <v>1</v>
      </c>
      <c r="H34" s="5">
        <v>0</v>
      </c>
      <c r="I34" s="5" t="s">
        <v>244</v>
      </c>
    </row>
    <row r="35" spans="1:9" s="8" customFormat="1" ht="30" x14ac:dyDescent="0.25">
      <c r="A35" s="5">
        <v>32</v>
      </c>
      <c r="B35" s="6" t="s">
        <v>28</v>
      </c>
      <c r="C35" s="6" t="s">
        <v>186</v>
      </c>
      <c r="D35" s="7">
        <v>10</v>
      </c>
      <c r="E35" s="6" t="s">
        <v>211</v>
      </c>
      <c r="F35" s="5">
        <v>5</v>
      </c>
      <c r="G35" s="5">
        <v>1</v>
      </c>
      <c r="H35" s="5">
        <v>0</v>
      </c>
      <c r="I35" s="5" t="s">
        <v>244</v>
      </c>
    </row>
    <row r="36" spans="1:9" s="8" customFormat="1" ht="30" x14ac:dyDescent="0.25">
      <c r="A36" s="5">
        <v>33</v>
      </c>
      <c r="B36" s="6" t="s">
        <v>29</v>
      </c>
      <c r="C36" s="6" t="s">
        <v>187</v>
      </c>
      <c r="D36" s="7">
        <v>5.95</v>
      </c>
      <c r="E36" s="6" t="s">
        <v>212</v>
      </c>
      <c r="F36" s="5">
        <v>18</v>
      </c>
      <c r="G36" s="5">
        <v>5</v>
      </c>
      <c r="H36" s="5">
        <v>0</v>
      </c>
      <c r="I36" s="5" t="s">
        <v>244</v>
      </c>
    </row>
    <row r="37" spans="1:9" s="8" customFormat="1" ht="45" x14ac:dyDescent="0.25">
      <c r="A37" s="5">
        <v>34</v>
      </c>
      <c r="B37" s="6" t="s">
        <v>494</v>
      </c>
      <c r="C37" s="6" t="s">
        <v>187</v>
      </c>
      <c r="D37" s="7">
        <v>4.75</v>
      </c>
      <c r="E37" s="6" t="s">
        <v>213</v>
      </c>
      <c r="F37" s="5">
        <v>20</v>
      </c>
      <c r="G37" s="5">
        <v>5</v>
      </c>
      <c r="H37" s="5">
        <v>0</v>
      </c>
      <c r="I37" s="5" t="s">
        <v>244</v>
      </c>
    </row>
    <row r="38" spans="1:9" s="8" customFormat="1" ht="30" x14ac:dyDescent="0.25">
      <c r="A38" s="5">
        <v>35</v>
      </c>
      <c r="B38" s="6" t="s">
        <v>492</v>
      </c>
      <c r="C38" s="6" t="s">
        <v>185</v>
      </c>
      <c r="D38" s="7">
        <v>22</v>
      </c>
      <c r="E38" s="6" t="s">
        <v>210</v>
      </c>
      <c r="F38" s="5">
        <v>12</v>
      </c>
      <c r="G38" s="5">
        <v>3</v>
      </c>
      <c r="H38" s="5">
        <v>0</v>
      </c>
      <c r="I38" s="5" t="s">
        <v>244</v>
      </c>
    </row>
    <row r="39" spans="1:9" s="8" customFormat="1" ht="30" x14ac:dyDescent="0.25">
      <c r="A39" s="5">
        <v>36</v>
      </c>
      <c r="B39" s="6" t="s">
        <v>493</v>
      </c>
      <c r="C39" s="6" t="s">
        <v>185</v>
      </c>
      <c r="D39" s="7">
        <v>18.75</v>
      </c>
      <c r="E39" s="6" t="s">
        <v>210</v>
      </c>
      <c r="F39" s="5">
        <v>7</v>
      </c>
      <c r="G39" s="5">
        <v>3</v>
      </c>
      <c r="H39" s="5">
        <v>15</v>
      </c>
      <c r="I39" s="5" t="s">
        <v>244</v>
      </c>
    </row>
    <row r="40" spans="1:9" s="8" customFormat="1" ht="30" x14ac:dyDescent="0.25">
      <c r="A40" s="5">
        <v>37</v>
      </c>
      <c r="B40" s="6" t="s">
        <v>30</v>
      </c>
      <c r="C40" s="6" t="s">
        <v>185</v>
      </c>
      <c r="D40" s="7">
        <v>27</v>
      </c>
      <c r="E40" s="6" t="s">
        <v>210</v>
      </c>
      <c r="F40" s="5">
        <v>7</v>
      </c>
      <c r="G40" s="5">
        <v>2</v>
      </c>
      <c r="H40" s="5">
        <v>0</v>
      </c>
      <c r="I40" s="5" t="s">
        <v>244</v>
      </c>
    </row>
    <row r="41" spans="1:9" s="8" customFormat="1" ht="30" x14ac:dyDescent="0.25">
      <c r="A41" s="5">
        <v>38</v>
      </c>
      <c r="B41" s="6" t="s">
        <v>31</v>
      </c>
      <c r="C41" s="6" t="s">
        <v>185</v>
      </c>
      <c r="D41" s="7">
        <v>12</v>
      </c>
      <c r="E41" s="6" t="s">
        <v>214</v>
      </c>
      <c r="F41" s="5">
        <v>8</v>
      </c>
      <c r="G41" s="5">
        <v>2</v>
      </c>
      <c r="H41" s="5">
        <v>0</v>
      </c>
      <c r="I41" s="5" t="s">
        <v>244</v>
      </c>
    </row>
    <row r="42" spans="1:9" s="8" customFormat="1" ht="30" x14ac:dyDescent="0.25">
      <c r="A42" s="5">
        <v>39</v>
      </c>
      <c r="B42" s="6" t="s">
        <v>32</v>
      </c>
      <c r="C42" s="6" t="s">
        <v>187</v>
      </c>
      <c r="D42" s="7">
        <v>4.5</v>
      </c>
      <c r="E42" s="6" t="s">
        <v>215</v>
      </c>
      <c r="F42" s="5">
        <v>18</v>
      </c>
      <c r="G42" s="5">
        <v>6</v>
      </c>
      <c r="H42" s="5">
        <v>0</v>
      </c>
      <c r="I42" s="5" t="s">
        <v>244</v>
      </c>
    </row>
    <row r="43" spans="1:9" s="8" customFormat="1" ht="30" x14ac:dyDescent="0.25">
      <c r="A43" s="5">
        <v>40</v>
      </c>
      <c r="B43" s="6" t="s">
        <v>33</v>
      </c>
      <c r="C43" s="6" t="s">
        <v>187</v>
      </c>
      <c r="D43" s="7">
        <v>7.5</v>
      </c>
      <c r="E43" s="6" t="s">
        <v>212</v>
      </c>
      <c r="F43" s="5">
        <v>10</v>
      </c>
      <c r="G43" s="5">
        <v>20</v>
      </c>
      <c r="H43" s="5">
        <v>0</v>
      </c>
      <c r="I43" s="5" t="s">
        <v>244</v>
      </c>
    </row>
    <row r="44" spans="1:9" s="8" customFormat="1" ht="30" x14ac:dyDescent="0.25">
      <c r="A44" s="5">
        <v>41</v>
      </c>
      <c r="B44" s="6" t="s">
        <v>491</v>
      </c>
      <c r="C44" s="6" t="s">
        <v>188</v>
      </c>
      <c r="D44" s="7">
        <v>24</v>
      </c>
      <c r="E44" s="6" t="s">
        <v>196</v>
      </c>
      <c r="F44" s="5">
        <v>6</v>
      </c>
      <c r="G44" s="5">
        <v>2</v>
      </c>
      <c r="H44" s="5">
        <v>0</v>
      </c>
      <c r="I44" s="5" t="s">
        <v>244</v>
      </c>
    </row>
    <row r="45" spans="1:9" s="8" customFormat="1" ht="30" x14ac:dyDescent="0.25">
      <c r="A45" s="5">
        <v>42</v>
      </c>
      <c r="B45" s="6" t="s">
        <v>486</v>
      </c>
      <c r="C45" s="6" t="s">
        <v>188</v>
      </c>
      <c r="D45" s="7">
        <v>22</v>
      </c>
      <c r="E45" s="6" t="s">
        <v>196</v>
      </c>
      <c r="F45" s="5">
        <v>6</v>
      </c>
      <c r="G45" s="5">
        <v>2</v>
      </c>
      <c r="H45" s="5">
        <v>0</v>
      </c>
      <c r="I45" s="5" t="s">
        <v>244</v>
      </c>
    </row>
    <row r="46" spans="1:9" s="8" customFormat="1" ht="30" x14ac:dyDescent="0.25">
      <c r="A46" s="5">
        <v>43</v>
      </c>
      <c r="B46" s="6" t="s">
        <v>487</v>
      </c>
      <c r="C46" s="6" t="s">
        <v>188</v>
      </c>
      <c r="D46" s="7">
        <v>20</v>
      </c>
      <c r="E46" s="6" t="s">
        <v>196</v>
      </c>
      <c r="F46" s="5">
        <v>8</v>
      </c>
      <c r="G46" s="5">
        <v>2</v>
      </c>
      <c r="H46" s="5">
        <v>0</v>
      </c>
      <c r="I46" s="5" t="s">
        <v>244</v>
      </c>
    </row>
    <row r="47" spans="1:9" s="8" customFormat="1" ht="15" x14ac:dyDescent="0.25">
      <c r="A47" s="5">
        <v>44</v>
      </c>
      <c r="B47" s="6" t="s">
        <v>488</v>
      </c>
      <c r="C47" s="6" t="s">
        <v>176</v>
      </c>
      <c r="D47" s="7">
        <v>30</v>
      </c>
      <c r="E47" s="6" t="s">
        <v>205</v>
      </c>
      <c r="F47" s="5">
        <v>24</v>
      </c>
      <c r="G47" s="5">
        <v>15</v>
      </c>
      <c r="H47" s="5">
        <v>0</v>
      </c>
      <c r="I47" s="5" t="s">
        <v>244</v>
      </c>
    </row>
    <row r="48" spans="1:9" s="8" customFormat="1" ht="15" x14ac:dyDescent="0.25">
      <c r="A48" s="5">
        <v>45</v>
      </c>
      <c r="B48" s="6" t="s">
        <v>489</v>
      </c>
      <c r="C48" s="6" t="s">
        <v>175</v>
      </c>
      <c r="D48" s="7">
        <v>11.95</v>
      </c>
      <c r="E48" s="6" t="s">
        <v>196</v>
      </c>
      <c r="F48" s="5">
        <v>17</v>
      </c>
      <c r="G48" s="5">
        <v>10</v>
      </c>
      <c r="H48" s="5">
        <v>0</v>
      </c>
      <c r="I48" s="5" t="s">
        <v>244</v>
      </c>
    </row>
    <row r="49" spans="1:9" s="8" customFormat="1" ht="30" x14ac:dyDescent="0.25">
      <c r="A49" s="5">
        <v>46</v>
      </c>
      <c r="B49" s="6" t="s">
        <v>490</v>
      </c>
      <c r="C49" s="6" t="s">
        <v>177</v>
      </c>
      <c r="D49" s="7">
        <v>17.95</v>
      </c>
      <c r="E49" s="6" t="s">
        <v>196</v>
      </c>
      <c r="F49" s="5">
        <v>1</v>
      </c>
      <c r="G49" s="5">
        <v>1</v>
      </c>
      <c r="H49" s="5">
        <v>2</v>
      </c>
      <c r="I49" s="5" t="s">
        <v>244</v>
      </c>
    </row>
    <row r="50" spans="1:9" s="8" customFormat="1" ht="30" x14ac:dyDescent="0.25">
      <c r="A50" s="5">
        <v>47</v>
      </c>
      <c r="B50" s="6" t="s">
        <v>34</v>
      </c>
      <c r="C50" s="6" t="s">
        <v>177</v>
      </c>
      <c r="D50" s="7">
        <v>16.5</v>
      </c>
      <c r="E50" s="6" t="s">
        <v>196</v>
      </c>
      <c r="F50" s="5">
        <v>2</v>
      </c>
      <c r="G50" s="5">
        <v>1</v>
      </c>
      <c r="H50" s="5">
        <v>0</v>
      </c>
      <c r="I50" s="5" t="s">
        <v>244</v>
      </c>
    </row>
    <row r="51" spans="1:9" s="8" customFormat="1" ht="45" x14ac:dyDescent="0.25">
      <c r="A51" s="5">
        <v>48</v>
      </c>
      <c r="B51" s="6" t="s">
        <v>35</v>
      </c>
      <c r="C51" s="6" t="s">
        <v>187</v>
      </c>
      <c r="D51" s="7">
        <v>4.5</v>
      </c>
      <c r="E51" s="6" t="s">
        <v>213</v>
      </c>
      <c r="F51" s="5">
        <v>6</v>
      </c>
      <c r="G51" s="5">
        <v>6</v>
      </c>
      <c r="H51" s="5">
        <v>24</v>
      </c>
      <c r="I51" s="5" t="s">
        <v>244</v>
      </c>
    </row>
    <row r="52" spans="1:9" s="8" customFormat="1" ht="15" x14ac:dyDescent="0.25">
      <c r="A52" s="5">
        <v>49</v>
      </c>
      <c r="B52" s="6" t="s">
        <v>36</v>
      </c>
      <c r="C52" s="6" t="s">
        <v>181</v>
      </c>
      <c r="D52" s="7">
        <v>6.25</v>
      </c>
      <c r="E52" s="6" t="s">
        <v>204</v>
      </c>
      <c r="F52" s="5">
        <v>16</v>
      </c>
      <c r="G52" s="5">
        <v>3</v>
      </c>
      <c r="H52" s="5">
        <v>0</v>
      </c>
      <c r="I52" s="5" t="s">
        <v>244</v>
      </c>
    </row>
    <row r="53" spans="1:9" s="8" customFormat="1" ht="30" x14ac:dyDescent="0.25">
      <c r="A53" s="5">
        <v>50</v>
      </c>
      <c r="B53" s="6" t="s">
        <v>37</v>
      </c>
      <c r="C53" s="6" t="s">
        <v>174</v>
      </c>
      <c r="D53" s="7">
        <v>30.8</v>
      </c>
      <c r="E53" s="6" t="s">
        <v>193</v>
      </c>
      <c r="F53" s="5">
        <v>26</v>
      </c>
      <c r="G53" s="5">
        <v>10</v>
      </c>
      <c r="H53" s="5">
        <v>12</v>
      </c>
      <c r="I53" s="5" t="s">
        <v>244</v>
      </c>
    </row>
    <row r="54" spans="1:9" s="8" customFormat="1" ht="15" x14ac:dyDescent="0.25">
      <c r="A54" s="5">
        <v>51</v>
      </c>
      <c r="B54" s="6" t="s">
        <v>38</v>
      </c>
      <c r="C54" s="6" t="s">
        <v>176</v>
      </c>
      <c r="D54" s="7">
        <v>24</v>
      </c>
      <c r="E54" s="6" t="s">
        <v>205</v>
      </c>
      <c r="F54" s="5">
        <v>15</v>
      </c>
      <c r="G54" s="5">
        <v>17</v>
      </c>
      <c r="H54" s="5">
        <v>10</v>
      </c>
      <c r="I54" s="5" t="s">
        <v>244</v>
      </c>
    </row>
    <row r="55" spans="1:9" s="8" customFormat="1" ht="30" x14ac:dyDescent="0.25">
      <c r="A55" s="5">
        <v>52</v>
      </c>
      <c r="B55" s="6" t="s">
        <v>39</v>
      </c>
      <c r="C55" s="6" t="s">
        <v>174</v>
      </c>
      <c r="D55" s="7">
        <v>41.8</v>
      </c>
      <c r="E55" s="6" t="s">
        <v>193</v>
      </c>
      <c r="F55" s="5">
        <v>34</v>
      </c>
      <c r="G55" s="5">
        <v>10</v>
      </c>
      <c r="H55" s="5">
        <v>0</v>
      </c>
      <c r="I55" s="5" t="s">
        <v>244</v>
      </c>
    </row>
    <row r="56" spans="1:9" s="8" customFormat="1" ht="30" x14ac:dyDescent="0.25">
      <c r="A56" s="5">
        <v>53</v>
      </c>
      <c r="B56" s="6" t="s">
        <v>40</v>
      </c>
      <c r="C56" s="6" t="s">
        <v>186</v>
      </c>
      <c r="D56" s="7">
        <v>10.5</v>
      </c>
      <c r="E56" s="6" t="s">
        <v>211</v>
      </c>
      <c r="F56" s="5">
        <v>5</v>
      </c>
      <c r="G56" s="5">
        <v>1</v>
      </c>
      <c r="H56" s="5">
        <v>0</v>
      </c>
      <c r="I56" s="5" t="s">
        <v>244</v>
      </c>
    </row>
    <row r="57" spans="1:9" s="8" customFormat="1" ht="30" x14ac:dyDescent="0.25">
      <c r="A57" s="5">
        <v>54</v>
      </c>
      <c r="B57" s="6" t="s">
        <v>41</v>
      </c>
      <c r="C57" s="6" t="s">
        <v>185</v>
      </c>
      <c r="D57" s="7">
        <v>32</v>
      </c>
      <c r="E57" s="6" t="s">
        <v>210</v>
      </c>
      <c r="F57" s="5">
        <v>2</v>
      </c>
      <c r="G57" s="5">
        <v>2</v>
      </c>
      <c r="H57" s="5">
        <v>5</v>
      </c>
      <c r="I57" s="5" t="s">
        <v>244</v>
      </c>
    </row>
    <row r="58" spans="1:9" s="8" customFormat="1" ht="30" x14ac:dyDescent="0.25">
      <c r="A58" s="5">
        <v>55</v>
      </c>
      <c r="B58" s="6" t="s">
        <v>42</v>
      </c>
      <c r="C58" s="6" t="s">
        <v>179</v>
      </c>
      <c r="D58" s="7">
        <v>9.75</v>
      </c>
      <c r="E58" s="6" t="s">
        <v>200</v>
      </c>
      <c r="F58" s="5">
        <v>17</v>
      </c>
      <c r="G58" s="5">
        <v>6</v>
      </c>
      <c r="H58" s="5">
        <v>0</v>
      </c>
      <c r="I58" s="5" t="s">
        <v>244</v>
      </c>
    </row>
    <row r="59" spans="1:9" s="8" customFormat="1" ht="30" x14ac:dyDescent="0.25">
      <c r="A59" s="5">
        <v>56</v>
      </c>
      <c r="B59" s="6" t="s">
        <v>43</v>
      </c>
      <c r="C59" s="6" t="s">
        <v>175</v>
      </c>
      <c r="D59" s="7">
        <v>14.5</v>
      </c>
      <c r="E59" s="6" t="s">
        <v>196</v>
      </c>
      <c r="F59" s="5">
        <v>14</v>
      </c>
      <c r="G59" s="5">
        <v>3</v>
      </c>
      <c r="H59" s="5">
        <v>0</v>
      </c>
      <c r="I59" s="5" t="s">
        <v>244</v>
      </c>
    </row>
    <row r="60" spans="1:9" s="8" customFormat="1" ht="30" x14ac:dyDescent="0.25">
      <c r="A60" s="5">
        <v>57</v>
      </c>
      <c r="B60" s="6" t="s">
        <v>44</v>
      </c>
      <c r="C60" s="6" t="s">
        <v>175</v>
      </c>
      <c r="D60" s="7">
        <v>53</v>
      </c>
      <c r="E60" s="6" t="s">
        <v>216</v>
      </c>
      <c r="F60" s="5">
        <v>12</v>
      </c>
      <c r="G60" s="5">
        <v>2</v>
      </c>
      <c r="H60" s="5">
        <v>0</v>
      </c>
      <c r="I60" s="5" t="s">
        <v>244</v>
      </c>
    </row>
    <row r="61" spans="1:9" s="8" customFormat="1" ht="30" x14ac:dyDescent="0.25">
      <c r="A61" s="5">
        <v>58</v>
      </c>
      <c r="B61" s="6" t="s">
        <v>45</v>
      </c>
      <c r="C61" s="6" t="s">
        <v>189</v>
      </c>
      <c r="D61" s="7">
        <v>16.5</v>
      </c>
      <c r="E61" s="6" t="s">
        <v>196</v>
      </c>
      <c r="F61" s="5">
        <v>3</v>
      </c>
      <c r="G61" s="5">
        <v>1</v>
      </c>
      <c r="H61" s="5">
        <v>0</v>
      </c>
      <c r="I61" s="5" t="s">
        <v>244</v>
      </c>
    </row>
    <row r="62" spans="1:9" s="8" customFormat="1" ht="30" x14ac:dyDescent="0.25">
      <c r="A62" s="5">
        <v>59</v>
      </c>
      <c r="B62" s="6" t="s">
        <v>46</v>
      </c>
      <c r="C62" s="6" t="s">
        <v>190</v>
      </c>
      <c r="D62" s="7">
        <v>33</v>
      </c>
      <c r="E62" s="6" t="s">
        <v>217</v>
      </c>
      <c r="F62" s="5">
        <v>4</v>
      </c>
      <c r="G62" s="5">
        <v>2</v>
      </c>
      <c r="H62" s="5">
        <v>0</v>
      </c>
      <c r="I62" s="5" t="s">
        <v>244</v>
      </c>
    </row>
    <row r="63" spans="1:9" s="8" customFormat="1" ht="60" x14ac:dyDescent="0.25">
      <c r="A63" s="5">
        <v>60</v>
      </c>
      <c r="B63" s="6" t="s">
        <v>47</v>
      </c>
      <c r="C63" s="6" t="s">
        <v>190</v>
      </c>
      <c r="D63" s="7">
        <v>40</v>
      </c>
      <c r="E63" s="6" t="s">
        <v>196</v>
      </c>
      <c r="F63" s="5">
        <v>5</v>
      </c>
      <c r="G63" s="5">
        <v>1</v>
      </c>
      <c r="H63" s="5">
        <v>0</v>
      </c>
      <c r="I63" s="5" t="s">
        <v>244</v>
      </c>
    </row>
    <row r="64" spans="1:9" s="8" customFormat="1" ht="30" x14ac:dyDescent="0.25">
      <c r="A64" s="5">
        <v>61</v>
      </c>
      <c r="B64" s="6" t="s">
        <v>48</v>
      </c>
      <c r="C64" s="6" t="s">
        <v>175</v>
      </c>
      <c r="D64" s="7">
        <v>54</v>
      </c>
      <c r="E64" s="6" t="s">
        <v>196</v>
      </c>
      <c r="F64" s="5">
        <v>5</v>
      </c>
      <c r="G64" s="5">
        <v>5</v>
      </c>
      <c r="H64" s="5">
        <v>5</v>
      </c>
      <c r="I64" s="5" t="s">
        <v>244</v>
      </c>
    </row>
    <row r="65" spans="1:9" s="8" customFormat="1" ht="15" x14ac:dyDescent="0.25">
      <c r="A65" s="5">
        <v>62</v>
      </c>
      <c r="B65" s="6" t="s">
        <v>49</v>
      </c>
      <c r="C65" s="6" t="s">
        <v>175</v>
      </c>
      <c r="D65" s="7">
        <v>85</v>
      </c>
      <c r="E65" s="6" t="s">
        <v>196</v>
      </c>
      <c r="F65" s="5">
        <v>0</v>
      </c>
      <c r="G65" s="5">
        <v>0</v>
      </c>
      <c r="H65" s="5">
        <v>0</v>
      </c>
      <c r="I65" s="5" t="s">
        <v>244</v>
      </c>
    </row>
    <row r="66" spans="1:9" s="8" customFormat="1" ht="30" x14ac:dyDescent="0.25">
      <c r="A66" s="5">
        <v>63</v>
      </c>
      <c r="B66" s="6" t="s">
        <v>50</v>
      </c>
      <c r="C66" s="6" t="s">
        <v>178</v>
      </c>
      <c r="D66" s="7">
        <v>70</v>
      </c>
      <c r="E66" s="6" t="s">
        <v>196</v>
      </c>
      <c r="F66" s="5">
        <v>3</v>
      </c>
      <c r="G66" s="5">
        <v>1</v>
      </c>
      <c r="H66" s="5">
        <v>0</v>
      </c>
      <c r="I66" s="5" t="s">
        <v>244</v>
      </c>
    </row>
    <row r="67" spans="1:9" s="8" customFormat="1" ht="30" x14ac:dyDescent="0.25">
      <c r="A67" s="5">
        <v>64</v>
      </c>
      <c r="B67" s="6" t="s">
        <v>51</v>
      </c>
      <c r="C67" s="6" t="s">
        <v>178</v>
      </c>
      <c r="D67" s="7">
        <v>34</v>
      </c>
      <c r="E67" s="6" t="s">
        <v>196</v>
      </c>
      <c r="F67" s="5">
        <v>2</v>
      </c>
      <c r="G67" s="5">
        <v>1</v>
      </c>
      <c r="H67" s="5">
        <v>0</v>
      </c>
      <c r="I67" s="5" t="s">
        <v>244</v>
      </c>
    </row>
    <row r="68" spans="1:9" s="8" customFormat="1" ht="30" x14ac:dyDescent="0.25">
      <c r="A68" s="5">
        <v>65</v>
      </c>
      <c r="B68" s="6" t="s">
        <v>52</v>
      </c>
      <c r="C68" s="6" t="s">
        <v>178</v>
      </c>
      <c r="D68" s="7">
        <v>14</v>
      </c>
      <c r="E68" s="6" t="s">
        <v>196</v>
      </c>
      <c r="F68" s="5">
        <v>6</v>
      </c>
      <c r="G68" s="5">
        <v>2</v>
      </c>
      <c r="H68" s="5">
        <v>0</v>
      </c>
      <c r="I68" s="5" t="s">
        <v>244</v>
      </c>
    </row>
    <row r="69" spans="1:9" s="8" customFormat="1" ht="30" x14ac:dyDescent="0.25">
      <c r="A69" s="5">
        <v>66</v>
      </c>
      <c r="B69" s="6" t="s">
        <v>53</v>
      </c>
      <c r="C69" s="6" t="s">
        <v>178</v>
      </c>
      <c r="D69" s="7">
        <v>7.5</v>
      </c>
      <c r="E69" s="6" t="s">
        <v>218</v>
      </c>
      <c r="F69" s="5">
        <v>12</v>
      </c>
      <c r="G69" s="5">
        <v>5</v>
      </c>
      <c r="H69" s="5">
        <v>0</v>
      </c>
      <c r="I69" s="5" t="s">
        <v>244</v>
      </c>
    </row>
    <row r="70" spans="1:9" s="8" customFormat="1" ht="45" x14ac:dyDescent="0.25">
      <c r="A70" s="5">
        <v>67</v>
      </c>
      <c r="B70" s="6" t="s">
        <v>54</v>
      </c>
      <c r="C70" s="6" t="s">
        <v>177</v>
      </c>
      <c r="D70" s="7">
        <v>34.950000000000003</v>
      </c>
      <c r="E70" s="6" t="s">
        <v>196</v>
      </c>
      <c r="F70" s="5">
        <v>7</v>
      </c>
      <c r="G70" s="5">
        <v>10</v>
      </c>
      <c r="H70" s="5">
        <v>10</v>
      </c>
      <c r="I70" s="5" t="s">
        <v>244</v>
      </c>
    </row>
    <row r="71" spans="1:9" s="8" customFormat="1" ht="45" x14ac:dyDescent="0.25">
      <c r="A71" s="5">
        <v>68</v>
      </c>
      <c r="B71" s="6" t="s">
        <v>55</v>
      </c>
      <c r="C71" s="6" t="s">
        <v>177</v>
      </c>
      <c r="D71" s="7">
        <v>30.95</v>
      </c>
      <c r="E71" s="6" t="s">
        <v>196</v>
      </c>
      <c r="F71" s="5">
        <v>4</v>
      </c>
      <c r="G71" s="5">
        <v>10</v>
      </c>
      <c r="H71" s="5">
        <v>10</v>
      </c>
      <c r="I71" s="5" t="s">
        <v>244</v>
      </c>
    </row>
    <row r="72" spans="1:9" s="8" customFormat="1" ht="30" x14ac:dyDescent="0.25">
      <c r="A72" s="5">
        <v>69</v>
      </c>
      <c r="B72" s="6" t="s">
        <v>56</v>
      </c>
      <c r="C72" s="6" t="s">
        <v>175</v>
      </c>
      <c r="D72" s="7">
        <v>65.5</v>
      </c>
      <c r="E72" s="6" t="s">
        <v>196</v>
      </c>
      <c r="F72" s="5">
        <v>13</v>
      </c>
      <c r="G72" s="5">
        <v>3</v>
      </c>
      <c r="H72" s="5">
        <v>0</v>
      </c>
      <c r="I72" s="5" t="s">
        <v>244</v>
      </c>
    </row>
    <row r="73" spans="1:9" s="8" customFormat="1" ht="30" x14ac:dyDescent="0.25">
      <c r="A73" s="5">
        <v>70</v>
      </c>
      <c r="B73" s="6" t="s">
        <v>57</v>
      </c>
      <c r="C73" s="6" t="s">
        <v>175</v>
      </c>
      <c r="D73" s="7">
        <v>89</v>
      </c>
      <c r="E73" s="6" t="s">
        <v>196</v>
      </c>
      <c r="F73" s="5">
        <v>5</v>
      </c>
      <c r="G73" s="5">
        <v>5</v>
      </c>
      <c r="H73" s="5">
        <v>5</v>
      </c>
      <c r="I73" s="5" t="s">
        <v>244</v>
      </c>
    </row>
    <row r="74" spans="1:9" s="8" customFormat="1" ht="30" x14ac:dyDescent="0.25">
      <c r="A74" s="5">
        <v>71</v>
      </c>
      <c r="B74" s="6" t="s">
        <v>58</v>
      </c>
      <c r="C74" s="6" t="s">
        <v>175</v>
      </c>
      <c r="D74" s="7">
        <v>29.95</v>
      </c>
      <c r="E74" s="6" t="s">
        <v>196</v>
      </c>
      <c r="F74" s="5">
        <v>6</v>
      </c>
      <c r="G74" s="5">
        <v>4</v>
      </c>
      <c r="H74" s="5">
        <v>0</v>
      </c>
      <c r="I74" s="5" t="s">
        <v>244</v>
      </c>
    </row>
    <row r="75" spans="1:9" s="8" customFormat="1" ht="15" x14ac:dyDescent="0.25">
      <c r="A75" s="5">
        <v>72</v>
      </c>
      <c r="B75" s="6" t="s">
        <v>59</v>
      </c>
      <c r="C75" s="6" t="s">
        <v>175</v>
      </c>
      <c r="D75" s="7">
        <v>17.95</v>
      </c>
      <c r="E75" s="6" t="s">
        <v>196</v>
      </c>
      <c r="F75" s="5">
        <v>12</v>
      </c>
      <c r="G75" s="5">
        <v>10</v>
      </c>
      <c r="H75" s="5">
        <v>0</v>
      </c>
      <c r="I75" s="5" t="s">
        <v>244</v>
      </c>
    </row>
    <row r="76" spans="1:9" s="8" customFormat="1" ht="30" x14ac:dyDescent="0.25">
      <c r="A76" s="5">
        <v>73</v>
      </c>
      <c r="B76" s="6" t="s">
        <v>60</v>
      </c>
      <c r="C76" s="6" t="s">
        <v>175</v>
      </c>
      <c r="D76" s="7">
        <v>14.65</v>
      </c>
      <c r="E76" s="6" t="s">
        <v>196</v>
      </c>
      <c r="F76" s="5">
        <v>8</v>
      </c>
      <c r="G76" s="5">
        <v>4</v>
      </c>
      <c r="H76" s="5">
        <v>0</v>
      </c>
      <c r="I76" s="5" t="s">
        <v>244</v>
      </c>
    </row>
    <row r="77" spans="1:9" s="8" customFormat="1" ht="45" x14ac:dyDescent="0.25">
      <c r="A77" s="5">
        <v>74</v>
      </c>
      <c r="B77" s="6" t="s">
        <v>61</v>
      </c>
      <c r="C77" s="6" t="s">
        <v>175</v>
      </c>
      <c r="D77" s="7">
        <v>17.45</v>
      </c>
      <c r="E77" s="6" t="s">
        <v>196</v>
      </c>
      <c r="F77" s="5">
        <v>15</v>
      </c>
      <c r="G77" s="5">
        <v>20</v>
      </c>
      <c r="H77" s="5">
        <v>10</v>
      </c>
      <c r="I77" s="5" t="s">
        <v>244</v>
      </c>
    </row>
    <row r="78" spans="1:9" s="8" customFormat="1" ht="30" x14ac:dyDescent="0.25">
      <c r="A78" s="5">
        <v>75</v>
      </c>
      <c r="B78" s="6" t="s">
        <v>62</v>
      </c>
      <c r="C78" s="6" t="s">
        <v>184</v>
      </c>
      <c r="D78" s="7">
        <v>12.95</v>
      </c>
      <c r="E78" s="6" t="s">
        <v>196</v>
      </c>
      <c r="F78" s="5">
        <v>3</v>
      </c>
      <c r="G78" s="5">
        <v>1</v>
      </c>
      <c r="H78" s="5">
        <v>0</v>
      </c>
      <c r="I78" s="5" t="s">
        <v>244</v>
      </c>
    </row>
    <row r="79" spans="1:9" s="8" customFormat="1" ht="30" x14ac:dyDescent="0.25">
      <c r="A79" s="5">
        <v>76</v>
      </c>
      <c r="B79" s="6" t="s">
        <v>63</v>
      </c>
      <c r="C79" s="6" t="s">
        <v>184</v>
      </c>
      <c r="D79" s="7">
        <v>9.9499999999999993</v>
      </c>
      <c r="E79" s="6" t="s">
        <v>196</v>
      </c>
      <c r="F79" s="5">
        <v>4</v>
      </c>
      <c r="G79" s="5">
        <v>1</v>
      </c>
      <c r="H79" s="5">
        <v>0</v>
      </c>
      <c r="I79" s="5" t="s">
        <v>244</v>
      </c>
    </row>
    <row r="80" spans="1:9" s="8" customFormat="1" ht="45" x14ac:dyDescent="0.25">
      <c r="A80" s="5">
        <v>77</v>
      </c>
      <c r="B80" s="6" t="s">
        <v>64</v>
      </c>
      <c r="C80" s="6" t="s">
        <v>184</v>
      </c>
      <c r="D80" s="7">
        <v>10.5</v>
      </c>
      <c r="E80" s="6" t="s">
        <v>196</v>
      </c>
      <c r="F80" s="5">
        <v>5</v>
      </c>
      <c r="G80" s="5">
        <v>1</v>
      </c>
      <c r="H80" s="5">
        <v>0</v>
      </c>
      <c r="I80" s="5" t="s">
        <v>244</v>
      </c>
    </row>
    <row r="81" spans="1:9" s="8" customFormat="1" ht="30" x14ac:dyDescent="0.25">
      <c r="A81" s="5">
        <v>78</v>
      </c>
      <c r="B81" s="6" t="s">
        <v>65</v>
      </c>
      <c r="C81" s="6" t="s">
        <v>184</v>
      </c>
      <c r="D81" s="7">
        <v>9.9499999999999993</v>
      </c>
      <c r="E81" s="6" t="s">
        <v>196</v>
      </c>
      <c r="F81" s="5">
        <v>5</v>
      </c>
      <c r="G81" s="5">
        <v>1</v>
      </c>
      <c r="H81" s="5">
        <v>0</v>
      </c>
      <c r="I81" s="5" t="s">
        <v>244</v>
      </c>
    </row>
    <row r="82" spans="1:9" s="8" customFormat="1" ht="30" x14ac:dyDescent="0.25">
      <c r="A82" s="5">
        <v>79</v>
      </c>
      <c r="B82" s="6" t="s">
        <v>66</v>
      </c>
      <c r="C82" s="6" t="s">
        <v>184</v>
      </c>
      <c r="D82" s="7">
        <v>8.75</v>
      </c>
      <c r="E82" s="6" t="s">
        <v>196</v>
      </c>
      <c r="F82" s="5">
        <v>2</v>
      </c>
      <c r="G82" s="5">
        <v>1</v>
      </c>
      <c r="H82" s="5">
        <v>0</v>
      </c>
      <c r="I82" s="5" t="s">
        <v>244</v>
      </c>
    </row>
    <row r="83" spans="1:9" s="8" customFormat="1" ht="30" x14ac:dyDescent="0.25">
      <c r="A83" s="5">
        <v>80</v>
      </c>
      <c r="B83" s="6" t="s">
        <v>67</v>
      </c>
      <c r="C83" s="6" t="s">
        <v>175</v>
      </c>
      <c r="D83" s="7">
        <v>29.95</v>
      </c>
      <c r="E83" s="6" t="s">
        <v>196</v>
      </c>
      <c r="F83" s="5">
        <v>12</v>
      </c>
      <c r="G83" s="5">
        <v>10</v>
      </c>
      <c r="H83" s="5">
        <v>0</v>
      </c>
      <c r="I83" s="5" t="s">
        <v>244</v>
      </c>
    </row>
    <row r="84" spans="1:9" s="8" customFormat="1" ht="30" x14ac:dyDescent="0.25">
      <c r="A84" s="5">
        <v>81</v>
      </c>
      <c r="B84" s="6" t="s">
        <v>68</v>
      </c>
      <c r="C84" s="6" t="s">
        <v>175</v>
      </c>
      <c r="D84" s="7">
        <v>14.95</v>
      </c>
      <c r="E84" s="6" t="s">
        <v>196</v>
      </c>
      <c r="F84" s="5">
        <v>14</v>
      </c>
      <c r="G84" s="5">
        <v>20</v>
      </c>
      <c r="H84" s="5">
        <v>10</v>
      </c>
      <c r="I84" s="5" t="s">
        <v>244</v>
      </c>
    </row>
    <row r="85" spans="1:9" s="8" customFormat="1" ht="30" x14ac:dyDescent="0.25">
      <c r="A85" s="5">
        <v>82</v>
      </c>
      <c r="B85" s="6" t="s">
        <v>69</v>
      </c>
      <c r="C85" s="6" t="s">
        <v>175</v>
      </c>
      <c r="D85" s="7">
        <v>9.9499999999999993</v>
      </c>
      <c r="E85" s="6" t="s">
        <v>196</v>
      </c>
      <c r="F85" s="5">
        <v>12</v>
      </c>
      <c r="G85" s="5">
        <v>20</v>
      </c>
      <c r="H85" s="5">
        <v>10</v>
      </c>
      <c r="I85" s="5" t="s">
        <v>244</v>
      </c>
    </row>
    <row r="86" spans="1:9" s="8" customFormat="1" ht="45" x14ac:dyDescent="0.25">
      <c r="A86" s="5">
        <v>83</v>
      </c>
      <c r="B86" s="6" t="s">
        <v>70</v>
      </c>
      <c r="C86" s="6" t="s">
        <v>175</v>
      </c>
      <c r="D86" s="7">
        <v>29.25</v>
      </c>
      <c r="E86" s="6" t="s">
        <v>196</v>
      </c>
      <c r="F86" s="5">
        <v>6</v>
      </c>
      <c r="G86" s="5">
        <v>20</v>
      </c>
      <c r="H86" s="5">
        <v>10</v>
      </c>
      <c r="I86" s="5" t="s">
        <v>244</v>
      </c>
    </row>
    <row r="87" spans="1:9" s="8" customFormat="1" ht="30" x14ac:dyDescent="0.25">
      <c r="A87" s="5">
        <v>84</v>
      </c>
      <c r="B87" s="6" t="s">
        <v>71</v>
      </c>
      <c r="C87" s="6" t="s">
        <v>175</v>
      </c>
      <c r="D87" s="7">
        <v>24.95</v>
      </c>
      <c r="E87" s="6" t="s">
        <v>196</v>
      </c>
      <c r="F87" s="5">
        <v>4</v>
      </c>
      <c r="G87" s="5">
        <v>16</v>
      </c>
      <c r="H87" s="5">
        <v>10</v>
      </c>
      <c r="I87" s="5" t="s">
        <v>244</v>
      </c>
    </row>
    <row r="88" spans="1:9" s="8" customFormat="1" ht="30" x14ac:dyDescent="0.25">
      <c r="A88" s="5">
        <v>85</v>
      </c>
      <c r="B88" s="6" t="s">
        <v>72</v>
      </c>
      <c r="C88" s="6" t="s">
        <v>175</v>
      </c>
      <c r="D88" s="7">
        <v>15.5</v>
      </c>
      <c r="E88" s="6" t="s">
        <v>196</v>
      </c>
      <c r="F88" s="5">
        <v>3</v>
      </c>
      <c r="G88" s="5">
        <v>6</v>
      </c>
      <c r="H88" s="5">
        <v>6</v>
      </c>
      <c r="I88" s="5" t="s">
        <v>244</v>
      </c>
    </row>
    <row r="89" spans="1:9" s="8" customFormat="1" ht="30" x14ac:dyDescent="0.25">
      <c r="A89" s="5">
        <v>86</v>
      </c>
      <c r="B89" s="6" t="s">
        <v>73</v>
      </c>
      <c r="C89" s="6" t="s">
        <v>175</v>
      </c>
      <c r="D89" s="7">
        <v>10.95</v>
      </c>
      <c r="E89" s="6" t="s">
        <v>196</v>
      </c>
      <c r="F89" s="5">
        <v>4</v>
      </c>
      <c r="G89" s="5">
        <v>2</v>
      </c>
      <c r="H89" s="5">
        <v>0</v>
      </c>
      <c r="I89" s="5" t="s">
        <v>244</v>
      </c>
    </row>
    <row r="90" spans="1:9" s="8" customFormat="1" ht="30" x14ac:dyDescent="0.25">
      <c r="A90" s="5">
        <v>87</v>
      </c>
      <c r="B90" s="6" t="s">
        <v>74</v>
      </c>
      <c r="C90" s="6" t="s">
        <v>175</v>
      </c>
      <c r="D90" s="7">
        <v>49.5</v>
      </c>
      <c r="E90" s="6" t="s">
        <v>196</v>
      </c>
      <c r="F90" s="5">
        <v>8</v>
      </c>
      <c r="G90" s="5">
        <v>10</v>
      </c>
      <c r="H90" s="5">
        <v>4</v>
      </c>
      <c r="I90" s="5" t="s">
        <v>244</v>
      </c>
    </row>
    <row r="91" spans="1:9" s="8" customFormat="1" ht="15" x14ac:dyDescent="0.25">
      <c r="A91" s="5">
        <v>88</v>
      </c>
      <c r="B91" s="6" t="s">
        <v>75</v>
      </c>
      <c r="C91" s="6" t="s">
        <v>175</v>
      </c>
      <c r="D91" s="7">
        <v>7.5</v>
      </c>
      <c r="E91" s="6" t="s">
        <v>196</v>
      </c>
      <c r="F91" s="5">
        <v>2</v>
      </c>
      <c r="G91" s="5">
        <v>1</v>
      </c>
      <c r="H91" s="5">
        <v>0</v>
      </c>
      <c r="I91" s="5" t="s">
        <v>244</v>
      </c>
    </row>
    <row r="92" spans="1:9" s="8" customFormat="1" ht="30" x14ac:dyDescent="0.25">
      <c r="A92" s="5">
        <v>89</v>
      </c>
      <c r="B92" s="6" t="s">
        <v>76</v>
      </c>
      <c r="C92" s="6" t="s">
        <v>175</v>
      </c>
      <c r="D92" s="7">
        <v>25.5</v>
      </c>
      <c r="E92" s="6" t="s">
        <v>196</v>
      </c>
      <c r="F92" s="5">
        <v>3</v>
      </c>
      <c r="G92" s="5">
        <v>1</v>
      </c>
      <c r="H92" s="5">
        <v>0</v>
      </c>
      <c r="I92" s="5" t="s">
        <v>244</v>
      </c>
    </row>
    <row r="93" spans="1:9" s="8" customFormat="1" ht="30" x14ac:dyDescent="0.25">
      <c r="A93" s="5">
        <v>90</v>
      </c>
      <c r="B93" s="6" t="s">
        <v>77</v>
      </c>
      <c r="C93" s="6" t="s">
        <v>175</v>
      </c>
      <c r="D93" s="7">
        <v>18.25</v>
      </c>
      <c r="E93" s="6" t="s">
        <v>196</v>
      </c>
      <c r="F93" s="5">
        <v>6</v>
      </c>
      <c r="G93" s="5">
        <v>4</v>
      </c>
      <c r="H93" s="5">
        <v>0</v>
      </c>
      <c r="I93" s="5" t="s">
        <v>244</v>
      </c>
    </row>
    <row r="94" spans="1:9" s="8" customFormat="1" ht="30" x14ac:dyDescent="0.25">
      <c r="A94" s="5">
        <v>91</v>
      </c>
      <c r="B94" s="6" t="s">
        <v>78</v>
      </c>
      <c r="C94" s="6" t="s">
        <v>175</v>
      </c>
      <c r="D94" s="7">
        <v>9.65</v>
      </c>
      <c r="E94" s="6" t="s">
        <v>196</v>
      </c>
      <c r="F94" s="5">
        <v>3</v>
      </c>
      <c r="G94" s="5">
        <v>3</v>
      </c>
      <c r="H94" s="5">
        <v>3</v>
      </c>
      <c r="I94" s="5" t="s">
        <v>244</v>
      </c>
    </row>
    <row r="95" spans="1:9" s="8" customFormat="1" ht="45" x14ac:dyDescent="0.25">
      <c r="A95" s="5">
        <v>92</v>
      </c>
      <c r="B95" s="6" t="s">
        <v>79</v>
      </c>
      <c r="C95" s="6" t="s">
        <v>175</v>
      </c>
      <c r="D95" s="7">
        <v>18.95</v>
      </c>
      <c r="E95" s="6" t="s">
        <v>196</v>
      </c>
      <c r="F95" s="5">
        <v>6</v>
      </c>
      <c r="G95" s="5">
        <v>10</v>
      </c>
      <c r="H95" s="5">
        <v>6</v>
      </c>
      <c r="I95" s="5" t="s">
        <v>244</v>
      </c>
    </row>
    <row r="96" spans="1:9" s="8" customFormat="1" ht="15" x14ac:dyDescent="0.25">
      <c r="A96" s="5">
        <v>93</v>
      </c>
      <c r="B96" s="6" t="s">
        <v>80</v>
      </c>
      <c r="C96" s="6" t="s">
        <v>175</v>
      </c>
      <c r="D96" s="7">
        <v>21.5</v>
      </c>
      <c r="E96" s="6" t="s">
        <v>196</v>
      </c>
      <c r="F96" s="5">
        <v>3</v>
      </c>
      <c r="G96" s="5">
        <v>1</v>
      </c>
      <c r="H96" s="5">
        <v>0</v>
      </c>
      <c r="I96" s="5" t="s">
        <v>244</v>
      </c>
    </row>
    <row r="97" spans="1:9" s="8" customFormat="1" ht="30" x14ac:dyDescent="0.25">
      <c r="A97" s="5">
        <v>94</v>
      </c>
      <c r="B97" s="6" t="s">
        <v>81</v>
      </c>
      <c r="C97" s="6" t="s">
        <v>175</v>
      </c>
      <c r="D97" s="7">
        <v>125</v>
      </c>
      <c r="E97" s="6" t="s">
        <v>196</v>
      </c>
      <c r="F97" s="5">
        <v>5</v>
      </c>
      <c r="G97" s="5">
        <v>1</v>
      </c>
      <c r="H97" s="5">
        <v>0</v>
      </c>
      <c r="I97" s="5" t="s">
        <v>244</v>
      </c>
    </row>
    <row r="98" spans="1:9" s="8" customFormat="1" ht="15" x14ac:dyDescent="0.25">
      <c r="A98" s="5">
        <v>95</v>
      </c>
      <c r="B98" s="6" t="s">
        <v>82</v>
      </c>
      <c r="C98" s="6" t="s">
        <v>175</v>
      </c>
      <c r="D98" s="7">
        <v>12.99</v>
      </c>
      <c r="E98" s="6" t="s">
        <v>196</v>
      </c>
      <c r="F98" s="5">
        <v>6</v>
      </c>
      <c r="G98" s="5">
        <v>4</v>
      </c>
      <c r="H98" s="5">
        <v>0</v>
      </c>
      <c r="I98" s="5" t="s">
        <v>244</v>
      </c>
    </row>
    <row r="99" spans="1:9" s="8" customFormat="1" ht="30" x14ac:dyDescent="0.25">
      <c r="A99" s="5">
        <v>96</v>
      </c>
      <c r="B99" s="6" t="s">
        <v>83</v>
      </c>
      <c r="C99" s="6" t="s">
        <v>190</v>
      </c>
      <c r="D99" s="7">
        <v>3.25</v>
      </c>
      <c r="E99" s="6" t="s">
        <v>196</v>
      </c>
      <c r="F99" s="5">
        <v>23</v>
      </c>
      <c r="G99" s="5">
        <v>12</v>
      </c>
      <c r="H99" s="5">
        <v>0</v>
      </c>
      <c r="I99" s="5" t="s">
        <v>244</v>
      </c>
    </row>
    <row r="100" spans="1:9" s="8" customFormat="1" ht="15" x14ac:dyDescent="0.25">
      <c r="A100" s="5">
        <v>97</v>
      </c>
      <c r="B100" s="6" t="s">
        <v>84</v>
      </c>
      <c r="C100" s="6" t="s">
        <v>181</v>
      </c>
      <c r="D100" s="7">
        <v>2.75</v>
      </c>
      <c r="E100" s="6" t="s">
        <v>196</v>
      </c>
      <c r="F100" s="5">
        <v>14</v>
      </c>
      <c r="G100" s="5">
        <v>10</v>
      </c>
      <c r="H100" s="5">
        <v>0</v>
      </c>
      <c r="I100" s="5" t="s">
        <v>244</v>
      </c>
    </row>
    <row r="101" spans="1:9" s="8" customFormat="1" ht="30" x14ac:dyDescent="0.25">
      <c r="A101" s="5">
        <v>98</v>
      </c>
      <c r="B101" s="6" t="s">
        <v>85</v>
      </c>
      <c r="C101" s="6" t="s">
        <v>191</v>
      </c>
      <c r="D101" s="7">
        <v>3.3</v>
      </c>
      <c r="E101" s="6" t="s">
        <v>196</v>
      </c>
      <c r="F101" s="5">
        <v>10</v>
      </c>
      <c r="G101" s="5">
        <v>6</v>
      </c>
      <c r="H101" s="5">
        <v>0</v>
      </c>
      <c r="I101" s="5" t="s">
        <v>244</v>
      </c>
    </row>
    <row r="102" spans="1:9" s="8" customFormat="1" ht="15" x14ac:dyDescent="0.25">
      <c r="A102" s="5">
        <v>99</v>
      </c>
      <c r="B102" s="6" t="s">
        <v>86</v>
      </c>
      <c r="C102" s="6" t="s">
        <v>181</v>
      </c>
      <c r="D102" s="7">
        <v>2.25</v>
      </c>
      <c r="E102" s="6" t="s">
        <v>196</v>
      </c>
      <c r="F102" s="5">
        <v>18</v>
      </c>
      <c r="G102" s="5">
        <v>12</v>
      </c>
      <c r="H102" s="5">
        <v>0</v>
      </c>
      <c r="I102" s="5" t="s">
        <v>244</v>
      </c>
    </row>
    <row r="103" spans="1:9" s="8" customFormat="1" ht="30" x14ac:dyDescent="0.25">
      <c r="A103" s="5">
        <v>100</v>
      </c>
      <c r="B103" s="6" t="s">
        <v>87</v>
      </c>
      <c r="C103" s="6" t="s">
        <v>179</v>
      </c>
      <c r="D103" s="7">
        <v>9.9499999999999993</v>
      </c>
      <c r="E103" s="6" t="s">
        <v>219</v>
      </c>
      <c r="F103" s="5">
        <v>20</v>
      </c>
      <c r="G103" s="5">
        <v>10</v>
      </c>
      <c r="H103" s="5">
        <v>0</v>
      </c>
      <c r="I103" s="5" t="s">
        <v>244</v>
      </c>
    </row>
    <row r="104" spans="1:9" s="8" customFormat="1" ht="15" x14ac:dyDescent="0.25">
      <c r="A104" s="5">
        <v>101</v>
      </c>
      <c r="B104" s="6" t="s">
        <v>88</v>
      </c>
      <c r="C104" s="6" t="s">
        <v>190</v>
      </c>
      <c r="D104" s="7">
        <v>3.5</v>
      </c>
      <c r="E104" s="6" t="s">
        <v>196</v>
      </c>
      <c r="F104" s="5">
        <v>9</v>
      </c>
      <c r="G104" s="5">
        <v>6</v>
      </c>
      <c r="H104" s="5">
        <v>0</v>
      </c>
      <c r="I104" s="5" t="s">
        <v>244</v>
      </c>
    </row>
    <row r="105" spans="1:9" s="8" customFormat="1" ht="45" x14ac:dyDescent="0.25">
      <c r="A105" s="5">
        <v>102</v>
      </c>
      <c r="B105" s="6" t="s">
        <v>89</v>
      </c>
      <c r="C105" s="6" t="s">
        <v>190</v>
      </c>
      <c r="D105" s="7">
        <v>5.5</v>
      </c>
      <c r="E105" s="6" t="s">
        <v>196</v>
      </c>
      <c r="F105" s="5">
        <v>5</v>
      </c>
      <c r="G105" s="5">
        <v>5</v>
      </c>
      <c r="H105" s="5">
        <v>0</v>
      </c>
      <c r="I105" s="5" t="s">
        <v>244</v>
      </c>
    </row>
    <row r="106" spans="1:9" s="8" customFormat="1" ht="30" x14ac:dyDescent="0.25">
      <c r="A106" s="5">
        <v>103</v>
      </c>
      <c r="B106" s="6" t="s">
        <v>90</v>
      </c>
      <c r="C106" s="6" t="s">
        <v>186</v>
      </c>
      <c r="D106" s="7">
        <v>6.95</v>
      </c>
      <c r="E106" s="6" t="s">
        <v>196</v>
      </c>
      <c r="F106" s="5">
        <v>8</v>
      </c>
      <c r="G106" s="5">
        <v>2</v>
      </c>
      <c r="H106" s="5">
        <v>0</v>
      </c>
      <c r="I106" s="5" t="s">
        <v>244</v>
      </c>
    </row>
    <row r="107" spans="1:9" s="8" customFormat="1" ht="45" x14ac:dyDescent="0.25">
      <c r="A107" s="5">
        <v>104</v>
      </c>
      <c r="B107" s="6" t="s">
        <v>91</v>
      </c>
      <c r="C107" s="6" t="s">
        <v>186</v>
      </c>
      <c r="D107" s="7">
        <v>7</v>
      </c>
      <c r="E107" s="6" t="s">
        <v>196</v>
      </c>
      <c r="F107" s="5">
        <v>4</v>
      </c>
      <c r="G107" s="5">
        <v>2</v>
      </c>
      <c r="H107" s="5">
        <v>0</v>
      </c>
      <c r="I107" s="5" t="s">
        <v>244</v>
      </c>
    </row>
    <row r="108" spans="1:9" s="8" customFormat="1" ht="30" x14ac:dyDescent="0.25">
      <c r="A108" s="5">
        <v>105</v>
      </c>
      <c r="B108" s="6" t="s">
        <v>40</v>
      </c>
      <c r="C108" s="6" t="s">
        <v>186</v>
      </c>
      <c r="D108" s="7">
        <v>6.95</v>
      </c>
      <c r="E108" s="6" t="s">
        <v>196</v>
      </c>
      <c r="F108" s="5">
        <v>4</v>
      </c>
      <c r="G108" s="5">
        <v>2</v>
      </c>
      <c r="H108" s="5">
        <v>0</v>
      </c>
      <c r="I108" s="5" t="s">
        <v>244</v>
      </c>
    </row>
    <row r="109" spans="1:9" s="8" customFormat="1" ht="30" x14ac:dyDescent="0.25">
      <c r="A109" s="5">
        <v>106</v>
      </c>
      <c r="B109" s="6" t="s">
        <v>28</v>
      </c>
      <c r="C109" s="6" t="s">
        <v>186</v>
      </c>
      <c r="D109" s="7">
        <v>6.95</v>
      </c>
      <c r="E109" s="6" t="s">
        <v>196</v>
      </c>
      <c r="F109" s="5">
        <v>6</v>
      </c>
      <c r="G109" s="5">
        <v>2</v>
      </c>
      <c r="H109" s="5">
        <v>0</v>
      </c>
      <c r="I109" s="5" t="s">
        <v>244</v>
      </c>
    </row>
    <row r="110" spans="1:9" s="8" customFormat="1" ht="30" x14ac:dyDescent="0.25">
      <c r="A110" s="5">
        <v>107</v>
      </c>
      <c r="B110" s="6" t="s">
        <v>92</v>
      </c>
      <c r="C110" s="6" t="s">
        <v>186</v>
      </c>
      <c r="D110" s="7">
        <v>7</v>
      </c>
      <c r="E110" s="6" t="s">
        <v>196</v>
      </c>
      <c r="F110" s="5">
        <v>5</v>
      </c>
      <c r="G110" s="5">
        <v>2</v>
      </c>
      <c r="H110" s="5">
        <v>0</v>
      </c>
      <c r="I110" s="5" t="s">
        <v>244</v>
      </c>
    </row>
    <row r="111" spans="1:9" s="8" customFormat="1" ht="45" x14ac:dyDescent="0.25">
      <c r="A111" s="5">
        <v>108</v>
      </c>
      <c r="B111" s="6" t="s">
        <v>93</v>
      </c>
      <c r="C111" s="6" t="s">
        <v>183</v>
      </c>
      <c r="D111" s="7">
        <v>4.5</v>
      </c>
      <c r="E111" s="6" t="s">
        <v>220</v>
      </c>
      <c r="F111" s="5">
        <v>19</v>
      </c>
      <c r="G111" s="5">
        <v>10</v>
      </c>
      <c r="H111" s="5">
        <v>0</v>
      </c>
      <c r="I111" s="5" t="s">
        <v>244</v>
      </c>
    </row>
    <row r="112" spans="1:9" s="8" customFormat="1" ht="60" x14ac:dyDescent="0.25">
      <c r="A112" s="5">
        <v>109</v>
      </c>
      <c r="B112" s="6" t="s">
        <v>94</v>
      </c>
      <c r="C112" s="6" t="s">
        <v>183</v>
      </c>
      <c r="D112" s="7">
        <v>4.5</v>
      </c>
      <c r="E112" s="6" t="s">
        <v>220</v>
      </c>
      <c r="F112" s="5">
        <v>16</v>
      </c>
      <c r="G112" s="5">
        <v>10</v>
      </c>
      <c r="H112" s="5">
        <v>0</v>
      </c>
      <c r="I112" s="5" t="s">
        <v>244</v>
      </c>
    </row>
    <row r="113" spans="1:9" s="8" customFormat="1" ht="30" x14ac:dyDescent="0.25">
      <c r="A113" s="5">
        <v>110</v>
      </c>
      <c r="B113" s="6" t="s">
        <v>95</v>
      </c>
      <c r="C113" s="6" t="s">
        <v>183</v>
      </c>
      <c r="D113" s="7">
        <v>4.5</v>
      </c>
      <c r="E113" s="6" t="s">
        <v>221</v>
      </c>
      <c r="F113" s="5">
        <v>12</v>
      </c>
      <c r="G113" s="5">
        <v>10</v>
      </c>
      <c r="H113" s="5">
        <v>0</v>
      </c>
      <c r="I113" s="5" t="s">
        <v>244</v>
      </c>
    </row>
    <row r="114" spans="1:9" s="8" customFormat="1" ht="15" x14ac:dyDescent="0.25">
      <c r="A114" s="5">
        <v>111</v>
      </c>
      <c r="B114" s="6" t="s">
        <v>96</v>
      </c>
      <c r="C114" s="6" t="s">
        <v>183</v>
      </c>
      <c r="D114" s="7">
        <v>10</v>
      </c>
      <c r="E114" s="6" t="s">
        <v>221</v>
      </c>
      <c r="F114" s="5">
        <v>8</v>
      </c>
      <c r="G114" s="5">
        <v>10</v>
      </c>
      <c r="H114" s="5">
        <v>20</v>
      </c>
      <c r="I114" s="5" t="s">
        <v>244</v>
      </c>
    </row>
    <row r="115" spans="1:9" s="8" customFormat="1" ht="45" x14ac:dyDescent="0.25">
      <c r="A115" s="5">
        <v>112</v>
      </c>
      <c r="B115" s="6" t="s">
        <v>97</v>
      </c>
      <c r="C115" s="6" t="s">
        <v>183</v>
      </c>
      <c r="D115" s="7">
        <v>12</v>
      </c>
      <c r="E115" s="6" t="s">
        <v>196</v>
      </c>
      <c r="F115" s="5">
        <v>4</v>
      </c>
      <c r="G115" s="5">
        <v>2</v>
      </c>
      <c r="H115" s="5">
        <v>0</v>
      </c>
      <c r="I115" s="5" t="s">
        <v>244</v>
      </c>
    </row>
    <row r="116" spans="1:9" s="8" customFormat="1" ht="30" x14ac:dyDescent="0.25">
      <c r="A116" s="5">
        <v>113</v>
      </c>
      <c r="B116" s="6" t="s">
        <v>98</v>
      </c>
      <c r="C116" s="6" t="s">
        <v>183</v>
      </c>
      <c r="D116" s="7">
        <v>12</v>
      </c>
      <c r="E116" s="6" t="s">
        <v>222</v>
      </c>
      <c r="F116" s="5">
        <v>16</v>
      </c>
      <c r="G116" s="5">
        <v>10</v>
      </c>
      <c r="H116" s="5">
        <v>0</v>
      </c>
      <c r="I116" s="5" t="s">
        <v>244</v>
      </c>
    </row>
    <row r="117" spans="1:9" s="8" customFormat="1" ht="30" x14ac:dyDescent="0.25">
      <c r="A117" s="5">
        <v>114</v>
      </c>
      <c r="B117" s="6" t="s">
        <v>99</v>
      </c>
      <c r="C117" s="6" t="s">
        <v>178</v>
      </c>
      <c r="D117" s="7">
        <v>17.5</v>
      </c>
      <c r="E117" s="6" t="s">
        <v>223</v>
      </c>
      <c r="F117" s="5">
        <v>16</v>
      </c>
      <c r="G117" s="5">
        <v>6</v>
      </c>
      <c r="H117" s="5">
        <v>0</v>
      </c>
      <c r="I117" s="5" t="s">
        <v>244</v>
      </c>
    </row>
    <row r="118" spans="1:9" s="8" customFormat="1" ht="30" x14ac:dyDescent="0.25">
      <c r="A118" s="5">
        <v>115</v>
      </c>
      <c r="B118" s="6" t="s">
        <v>100</v>
      </c>
      <c r="C118" s="6" t="s">
        <v>178</v>
      </c>
      <c r="D118" s="7">
        <v>15.95</v>
      </c>
      <c r="E118" s="6" t="s">
        <v>224</v>
      </c>
      <c r="F118" s="5">
        <v>6</v>
      </c>
      <c r="G118" s="5">
        <v>2</v>
      </c>
      <c r="H118" s="5">
        <v>0</v>
      </c>
      <c r="I118" s="5" t="s">
        <v>244</v>
      </c>
    </row>
    <row r="119" spans="1:9" s="8" customFormat="1" ht="45" x14ac:dyDescent="0.25">
      <c r="A119" s="5">
        <v>116</v>
      </c>
      <c r="B119" s="6" t="s">
        <v>101</v>
      </c>
      <c r="C119" s="6" t="s">
        <v>183</v>
      </c>
      <c r="D119" s="7">
        <v>6.5</v>
      </c>
      <c r="E119" s="6" t="s">
        <v>222</v>
      </c>
      <c r="F119" s="5">
        <v>10</v>
      </c>
      <c r="G119" s="5">
        <v>10</v>
      </c>
      <c r="H119" s="5">
        <v>10</v>
      </c>
      <c r="I119" s="5" t="s">
        <v>244</v>
      </c>
    </row>
    <row r="120" spans="1:9" s="8" customFormat="1" ht="30" x14ac:dyDescent="0.25">
      <c r="A120" s="5">
        <v>117</v>
      </c>
      <c r="B120" s="6" t="s">
        <v>102</v>
      </c>
      <c r="C120" s="6" t="s">
        <v>183</v>
      </c>
      <c r="D120" s="7">
        <v>5.95</v>
      </c>
      <c r="E120" s="6" t="s">
        <v>222</v>
      </c>
      <c r="F120" s="5">
        <v>26</v>
      </c>
      <c r="G120" s="5">
        <v>10</v>
      </c>
      <c r="H120" s="5">
        <v>0</v>
      </c>
      <c r="I120" s="5" t="s">
        <v>244</v>
      </c>
    </row>
    <row r="121" spans="1:9" s="8" customFormat="1" ht="30" x14ac:dyDescent="0.25">
      <c r="A121" s="5">
        <v>118</v>
      </c>
      <c r="B121" s="6" t="s">
        <v>103</v>
      </c>
      <c r="C121" s="6" t="s">
        <v>183</v>
      </c>
      <c r="D121" s="7">
        <v>4.5</v>
      </c>
      <c r="E121" s="6" t="s">
        <v>221</v>
      </c>
      <c r="F121" s="5">
        <v>14</v>
      </c>
      <c r="G121" s="5">
        <v>10</v>
      </c>
      <c r="H121" s="5">
        <v>0</v>
      </c>
      <c r="I121" s="5" t="s">
        <v>244</v>
      </c>
    </row>
    <row r="122" spans="1:9" s="8" customFormat="1" ht="15" x14ac:dyDescent="0.25">
      <c r="A122" s="5">
        <v>119</v>
      </c>
      <c r="B122" s="6" t="s">
        <v>104</v>
      </c>
      <c r="C122" s="6" t="s">
        <v>183</v>
      </c>
      <c r="D122" s="7">
        <v>5.5</v>
      </c>
      <c r="E122" s="6" t="s">
        <v>222</v>
      </c>
      <c r="F122" s="5">
        <v>12</v>
      </c>
      <c r="G122" s="5">
        <v>10</v>
      </c>
      <c r="H122" s="5">
        <v>0</v>
      </c>
      <c r="I122" s="5" t="s">
        <v>244</v>
      </c>
    </row>
    <row r="123" spans="1:9" s="8" customFormat="1" ht="15" x14ac:dyDescent="0.25">
      <c r="A123" s="5">
        <v>120</v>
      </c>
      <c r="B123" s="6" t="s">
        <v>105</v>
      </c>
      <c r="C123" s="6" t="s">
        <v>183</v>
      </c>
      <c r="D123" s="7">
        <v>3.95</v>
      </c>
      <c r="E123" s="6" t="s">
        <v>221</v>
      </c>
      <c r="F123" s="5">
        <v>10</v>
      </c>
      <c r="G123" s="5">
        <v>6</v>
      </c>
      <c r="H123" s="5">
        <v>0</v>
      </c>
      <c r="I123" s="5" t="s">
        <v>244</v>
      </c>
    </row>
    <row r="124" spans="1:9" s="8" customFormat="1" ht="15" x14ac:dyDescent="0.25">
      <c r="A124" s="5">
        <v>121</v>
      </c>
      <c r="B124" s="6" t="s">
        <v>106</v>
      </c>
      <c r="C124" s="6" t="s">
        <v>183</v>
      </c>
      <c r="D124" s="7">
        <v>7.5</v>
      </c>
      <c r="E124" s="6" t="s">
        <v>221</v>
      </c>
      <c r="F124" s="5">
        <v>9</v>
      </c>
      <c r="G124" s="5">
        <v>6</v>
      </c>
      <c r="H124" s="5">
        <v>0</v>
      </c>
      <c r="I124" s="5" t="s">
        <v>244</v>
      </c>
    </row>
    <row r="125" spans="1:9" s="8" customFormat="1" ht="45" x14ac:dyDescent="0.25">
      <c r="A125" s="5">
        <v>122</v>
      </c>
      <c r="B125" s="6" t="s">
        <v>107</v>
      </c>
      <c r="C125" s="6" t="s">
        <v>183</v>
      </c>
      <c r="D125" s="7">
        <v>6.25</v>
      </c>
      <c r="E125" s="6" t="s">
        <v>222</v>
      </c>
      <c r="F125" s="5">
        <v>10</v>
      </c>
      <c r="G125" s="5">
        <v>5</v>
      </c>
      <c r="H125" s="5">
        <v>0</v>
      </c>
      <c r="I125" s="5" t="s">
        <v>244</v>
      </c>
    </row>
    <row r="126" spans="1:9" s="8" customFormat="1" ht="30" x14ac:dyDescent="0.25">
      <c r="A126" s="5">
        <v>123</v>
      </c>
      <c r="B126" s="6" t="s">
        <v>108</v>
      </c>
      <c r="C126" s="6" t="s">
        <v>183</v>
      </c>
      <c r="D126" s="7">
        <v>4.5</v>
      </c>
      <c r="E126" s="6" t="s">
        <v>221</v>
      </c>
      <c r="F126" s="5">
        <v>15</v>
      </c>
      <c r="G126" s="5">
        <v>10</v>
      </c>
      <c r="H126" s="5">
        <v>0</v>
      </c>
      <c r="I126" s="5" t="s">
        <v>244</v>
      </c>
    </row>
    <row r="127" spans="1:9" s="8" customFormat="1" ht="45" x14ac:dyDescent="0.25">
      <c r="A127" s="5">
        <v>124</v>
      </c>
      <c r="B127" s="6" t="s">
        <v>109</v>
      </c>
      <c r="C127" s="6" t="s">
        <v>183</v>
      </c>
      <c r="D127" s="7">
        <v>9.5</v>
      </c>
      <c r="E127" s="6" t="s">
        <v>225</v>
      </c>
      <c r="F127" s="5">
        <v>23</v>
      </c>
      <c r="G127" s="5">
        <v>10</v>
      </c>
      <c r="H127" s="5">
        <v>0</v>
      </c>
      <c r="I127" s="5" t="s">
        <v>244</v>
      </c>
    </row>
    <row r="128" spans="1:9" s="8" customFormat="1" ht="45" x14ac:dyDescent="0.25">
      <c r="A128" s="5">
        <v>125</v>
      </c>
      <c r="B128" s="6" t="s">
        <v>109</v>
      </c>
      <c r="C128" s="6" t="s">
        <v>183</v>
      </c>
      <c r="D128" s="7">
        <v>15.95</v>
      </c>
      <c r="E128" s="6" t="s">
        <v>226</v>
      </c>
      <c r="F128" s="5">
        <v>18</v>
      </c>
      <c r="G128" s="5">
        <v>10</v>
      </c>
      <c r="H128" s="5">
        <v>0</v>
      </c>
      <c r="I128" s="5" t="s">
        <v>244</v>
      </c>
    </row>
    <row r="129" spans="1:9" s="8" customFormat="1" ht="30" x14ac:dyDescent="0.25">
      <c r="A129" s="5">
        <v>126</v>
      </c>
      <c r="B129" s="6" t="s">
        <v>110</v>
      </c>
      <c r="C129" s="6" t="s">
        <v>183</v>
      </c>
      <c r="D129" s="7">
        <v>4.75</v>
      </c>
      <c r="E129" s="6" t="s">
        <v>222</v>
      </c>
      <c r="F129" s="5">
        <v>7</v>
      </c>
      <c r="G129" s="5">
        <v>4</v>
      </c>
      <c r="H129" s="5">
        <v>0</v>
      </c>
      <c r="I129" s="5" t="s">
        <v>244</v>
      </c>
    </row>
    <row r="130" spans="1:9" s="8" customFormat="1" ht="30" x14ac:dyDescent="0.25">
      <c r="A130" s="5">
        <v>127</v>
      </c>
      <c r="B130" s="6" t="s">
        <v>111</v>
      </c>
      <c r="C130" s="6" t="s">
        <v>183</v>
      </c>
      <c r="D130" s="7">
        <v>6.5</v>
      </c>
      <c r="E130" s="6" t="s">
        <v>222</v>
      </c>
      <c r="F130" s="5">
        <v>18</v>
      </c>
      <c r="G130" s="5">
        <v>10</v>
      </c>
      <c r="H130" s="5">
        <v>0</v>
      </c>
      <c r="I130" s="5" t="s">
        <v>244</v>
      </c>
    </row>
    <row r="131" spans="1:9" s="8" customFormat="1" ht="30" x14ac:dyDescent="0.25">
      <c r="A131" s="5">
        <v>128</v>
      </c>
      <c r="B131" s="6" t="s">
        <v>112</v>
      </c>
      <c r="C131" s="6" t="s">
        <v>183</v>
      </c>
      <c r="D131" s="7">
        <v>32</v>
      </c>
      <c r="E131" s="6" t="s">
        <v>227</v>
      </c>
      <c r="F131" s="5">
        <v>6</v>
      </c>
      <c r="G131" s="5">
        <v>6</v>
      </c>
      <c r="H131" s="5">
        <v>10</v>
      </c>
      <c r="I131" s="5" t="s">
        <v>244</v>
      </c>
    </row>
    <row r="132" spans="1:9" s="8" customFormat="1" ht="30" x14ac:dyDescent="0.25">
      <c r="A132" s="5">
        <v>129</v>
      </c>
      <c r="B132" s="6" t="s">
        <v>113</v>
      </c>
      <c r="C132" s="6" t="s">
        <v>175</v>
      </c>
      <c r="D132" s="7">
        <v>6.95</v>
      </c>
      <c r="E132" s="6" t="s">
        <v>228</v>
      </c>
      <c r="F132" s="5">
        <v>5</v>
      </c>
      <c r="G132" s="5">
        <v>1</v>
      </c>
      <c r="H132" s="5">
        <v>0</v>
      </c>
      <c r="I132" s="5" t="s">
        <v>244</v>
      </c>
    </row>
    <row r="133" spans="1:9" s="8" customFormat="1" ht="30" x14ac:dyDescent="0.25">
      <c r="A133" s="5">
        <v>130</v>
      </c>
      <c r="B133" s="6" t="s">
        <v>114</v>
      </c>
      <c r="C133" s="6" t="s">
        <v>178</v>
      </c>
      <c r="D133" s="7">
        <v>8.9499999999999993</v>
      </c>
      <c r="E133" s="6" t="s">
        <v>229</v>
      </c>
      <c r="F133" s="5">
        <v>1</v>
      </c>
      <c r="G133" s="5">
        <v>1</v>
      </c>
      <c r="H133" s="5">
        <v>4</v>
      </c>
      <c r="I133" s="5" t="s">
        <v>244</v>
      </c>
    </row>
    <row r="134" spans="1:9" s="8" customFormat="1" ht="30" x14ac:dyDescent="0.25">
      <c r="A134" s="5">
        <v>131</v>
      </c>
      <c r="B134" s="6" t="s">
        <v>115</v>
      </c>
      <c r="C134" s="6" t="s">
        <v>178</v>
      </c>
      <c r="D134" s="7">
        <v>14.5</v>
      </c>
      <c r="E134" s="6" t="s">
        <v>226</v>
      </c>
      <c r="F134" s="5">
        <v>4</v>
      </c>
      <c r="G134" s="5">
        <v>1</v>
      </c>
      <c r="H134" s="5">
        <v>0</v>
      </c>
      <c r="I134" s="5" t="s">
        <v>244</v>
      </c>
    </row>
    <row r="135" spans="1:9" s="8" customFormat="1" ht="30" x14ac:dyDescent="0.25">
      <c r="A135" s="5">
        <v>132</v>
      </c>
      <c r="B135" s="6" t="s">
        <v>116</v>
      </c>
      <c r="C135" s="6" t="s">
        <v>178</v>
      </c>
      <c r="D135" s="7">
        <v>15.95</v>
      </c>
      <c r="E135" s="6" t="s">
        <v>226</v>
      </c>
      <c r="F135" s="5">
        <v>3</v>
      </c>
      <c r="G135" s="5">
        <v>1</v>
      </c>
      <c r="H135" s="5">
        <v>0</v>
      </c>
      <c r="I135" s="5" t="s">
        <v>244</v>
      </c>
    </row>
    <row r="136" spans="1:9" s="8" customFormat="1" ht="45" x14ac:dyDescent="0.25">
      <c r="A136" s="5">
        <v>133</v>
      </c>
      <c r="B136" s="6" t="s">
        <v>117</v>
      </c>
      <c r="C136" s="6" t="s">
        <v>178</v>
      </c>
      <c r="D136" s="7">
        <v>12.95</v>
      </c>
      <c r="E136" s="6" t="s">
        <v>230</v>
      </c>
      <c r="F136" s="5">
        <v>6</v>
      </c>
      <c r="G136" s="5">
        <v>2</v>
      </c>
      <c r="H136" s="5">
        <v>0</v>
      </c>
      <c r="I136" s="5" t="s">
        <v>244</v>
      </c>
    </row>
    <row r="137" spans="1:9" s="8" customFormat="1" ht="30" x14ac:dyDescent="0.25">
      <c r="A137" s="5">
        <v>134</v>
      </c>
      <c r="B137" s="6" t="s">
        <v>118</v>
      </c>
      <c r="C137" s="6" t="s">
        <v>178</v>
      </c>
      <c r="D137" s="7">
        <v>8.9499999999999993</v>
      </c>
      <c r="E137" s="6" t="s">
        <v>231</v>
      </c>
      <c r="F137" s="5">
        <v>4</v>
      </c>
      <c r="G137" s="5">
        <v>1</v>
      </c>
      <c r="H137" s="5">
        <v>0</v>
      </c>
      <c r="I137" s="5" t="s">
        <v>244</v>
      </c>
    </row>
    <row r="138" spans="1:9" s="8" customFormat="1" ht="30" x14ac:dyDescent="0.25">
      <c r="A138" s="5">
        <v>135</v>
      </c>
      <c r="B138" s="6" t="s">
        <v>119</v>
      </c>
      <c r="C138" s="6" t="s">
        <v>174</v>
      </c>
      <c r="D138" s="7">
        <v>14.244999999999999</v>
      </c>
      <c r="E138" s="6" t="s">
        <v>232</v>
      </c>
      <c r="F138" s="5">
        <v>30</v>
      </c>
      <c r="G138" s="5">
        <v>15</v>
      </c>
      <c r="H138" s="5">
        <v>0</v>
      </c>
      <c r="I138" s="5" t="s">
        <v>244</v>
      </c>
    </row>
    <row r="139" spans="1:9" s="8" customFormat="1" ht="15" x14ac:dyDescent="0.25">
      <c r="A139" s="5">
        <v>136</v>
      </c>
      <c r="B139" s="6" t="s">
        <v>120</v>
      </c>
      <c r="C139" s="6" t="s">
        <v>174</v>
      </c>
      <c r="D139" s="7">
        <v>14.244999999999999</v>
      </c>
      <c r="E139" s="6" t="s">
        <v>232</v>
      </c>
      <c r="F139" s="5">
        <v>24</v>
      </c>
      <c r="G139" s="5">
        <v>15</v>
      </c>
      <c r="H139" s="5">
        <v>0</v>
      </c>
      <c r="I139" s="5" t="s">
        <v>244</v>
      </c>
    </row>
    <row r="140" spans="1:9" s="8" customFormat="1" ht="15" x14ac:dyDescent="0.25">
      <c r="A140" s="5">
        <v>137</v>
      </c>
      <c r="B140" s="6" t="s">
        <v>121</v>
      </c>
      <c r="C140" s="6" t="s">
        <v>174</v>
      </c>
      <c r="D140" s="7">
        <v>21.945</v>
      </c>
      <c r="E140" s="6" t="s">
        <v>232</v>
      </c>
      <c r="F140" s="5">
        <v>20</v>
      </c>
      <c r="G140" s="5">
        <v>15</v>
      </c>
      <c r="H140" s="5">
        <v>0</v>
      </c>
      <c r="I140" s="5" t="s">
        <v>244</v>
      </c>
    </row>
    <row r="141" spans="1:9" s="8" customFormat="1" ht="15" x14ac:dyDescent="0.25">
      <c r="A141" s="5">
        <v>138</v>
      </c>
      <c r="B141" s="6" t="s">
        <v>122</v>
      </c>
      <c r="C141" s="6" t="s">
        <v>174</v>
      </c>
      <c r="D141" s="7">
        <v>11.55</v>
      </c>
      <c r="E141" s="6" t="s">
        <v>232</v>
      </c>
      <c r="F141" s="5">
        <v>18</v>
      </c>
      <c r="G141" s="5">
        <v>15</v>
      </c>
      <c r="H141" s="5">
        <v>0</v>
      </c>
      <c r="I141" s="5" t="s">
        <v>244</v>
      </c>
    </row>
    <row r="142" spans="1:9" s="8" customFormat="1" ht="15" x14ac:dyDescent="0.25">
      <c r="A142" s="5">
        <v>139</v>
      </c>
      <c r="B142" s="6" t="s">
        <v>123</v>
      </c>
      <c r="C142" s="6" t="s">
        <v>174</v>
      </c>
      <c r="D142" s="7">
        <v>20.844999999999999</v>
      </c>
      <c r="E142" s="6" t="s">
        <v>232</v>
      </c>
      <c r="F142" s="5">
        <v>12</v>
      </c>
      <c r="G142" s="5">
        <v>10</v>
      </c>
      <c r="H142" s="5">
        <v>0</v>
      </c>
      <c r="I142" s="5" t="s">
        <v>244</v>
      </c>
    </row>
    <row r="143" spans="1:9" s="8" customFormat="1" ht="30" x14ac:dyDescent="0.25">
      <c r="A143" s="5">
        <v>140</v>
      </c>
      <c r="B143" s="6" t="s">
        <v>124</v>
      </c>
      <c r="C143" s="6" t="s">
        <v>189</v>
      </c>
      <c r="D143" s="7">
        <v>60</v>
      </c>
      <c r="E143" s="6" t="s">
        <v>196</v>
      </c>
      <c r="F143" s="5">
        <v>3</v>
      </c>
      <c r="G143" s="5">
        <v>1</v>
      </c>
      <c r="H143" s="5">
        <v>0</v>
      </c>
      <c r="I143" s="5" t="s">
        <v>244</v>
      </c>
    </row>
    <row r="144" spans="1:9" s="8" customFormat="1" ht="45" x14ac:dyDescent="0.25">
      <c r="A144" s="5">
        <v>141</v>
      </c>
      <c r="B144" s="6" t="s">
        <v>125</v>
      </c>
      <c r="C144" s="6" t="s">
        <v>189</v>
      </c>
      <c r="D144" s="7">
        <v>32</v>
      </c>
      <c r="E144" s="6" t="s">
        <v>196</v>
      </c>
      <c r="F144" s="5">
        <v>2</v>
      </c>
      <c r="G144" s="5">
        <v>1</v>
      </c>
      <c r="H144" s="5">
        <v>0</v>
      </c>
      <c r="I144" s="5" t="s">
        <v>244</v>
      </c>
    </row>
    <row r="145" spans="1:9" s="8" customFormat="1" ht="30" x14ac:dyDescent="0.25">
      <c r="A145" s="5">
        <v>142</v>
      </c>
      <c r="B145" s="6" t="s">
        <v>126</v>
      </c>
      <c r="C145" s="6" t="s">
        <v>189</v>
      </c>
      <c r="D145" s="7">
        <v>39.950000000000003</v>
      </c>
      <c r="E145" s="6" t="s">
        <v>196</v>
      </c>
      <c r="F145" s="5">
        <v>1</v>
      </c>
      <c r="G145" s="5">
        <v>1</v>
      </c>
      <c r="H145" s="5">
        <v>3</v>
      </c>
      <c r="I145" s="5" t="s">
        <v>244</v>
      </c>
    </row>
    <row r="146" spans="1:9" s="8" customFormat="1" ht="45" x14ac:dyDescent="0.25">
      <c r="A146" s="5">
        <v>143</v>
      </c>
      <c r="B146" s="6" t="s">
        <v>127</v>
      </c>
      <c r="C146" s="6" t="s">
        <v>189</v>
      </c>
      <c r="D146" s="7">
        <v>32</v>
      </c>
      <c r="E146" s="6" t="s">
        <v>196</v>
      </c>
      <c r="F146" s="5">
        <v>3</v>
      </c>
      <c r="G146" s="5">
        <v>1</v>
      </c>
      <c r="H146" s="5">
        <v>0</v>
      </c>
      <c r="I146" s="5" t="s">
        <v>244</v>
      </c>
    </row>
    <row r="147" spans="1:9" s="8" customFormat="1" ht="30" x14ac:dyDescent="0.25">
      <c r="A147" s="5">
        <v>144</v>
      </c>
      <c r="B147" s="6" t="s">
        <v>128</v>
      </c>
      <c r="C147" s="6" t="s">
        <v>189</v>
      </c>
      <c r="D147" s="7">
        <v>26.95</v>
      </c>
      <c r="E147" s="6" t="s">
        <v>196</v>
      </c>
      <c r="F147" s="5">
        <v>2</v>
      </c>
      <c r="G147" s="5">
        <v>1</v>
      </c>
      <c r="H147" s="5">
        <v>0</v>
      </c>
      <c r="I147" s="5" t="s">
        <v>244</v>
      </c>
    </row>
    <row r="148" spans="1:9" s="8" customFormat="1" ht="15" x14ac:dyDescent="0.25">
      <c r="A148" s="5">
        <v>145</v>
      </c>
      <c r="B148" s="6" t="s">
        <v>129</v>
      </c>
      <c r="C148" s="6" t="s">
        <v>176</v>
      </c>
      <c r="D148" s="7">
        <v>4.95</v>
      </c>
      <c r="E148" s="6" t="s">
        <v>233</v>
      </c>
      <c r="F148" s="5">
        <v>20</v>
      </c>
      <c r="G148" s="5">
        <v>30</v>
      </c>
      <c r="H148" s="5">
        <v>30</v>
      </c>
      <c r="I148" s="5" t="s">
        <v>244</v>
      </c>
    </row>
    <row r="149" spans="1:9" s="8" customFormat="1" ht="15" x14ac:dyDescent="0.25">
      <c r="A149" s="5">
        <v>146</v>
      </c>
      <c r="B149" s="6" t="s">
        <v>130</v>
      </c>
      <c r="C149" s="6" t="s">
        <v>176</v>
      </c>
      <c r="D149" s="7">
        <v>7.25</v>
      </c>
      <c r="E149" s="6" t="s">
        <v>234</v>
      </c>
      <c r="F149" s="5">
        <v>10</v>
      </c>
      <c r="G149" s="5">
        <v>5</v>
      </c>
      <c r="H149" s="5">
        <v>0</v>
      </c>
      <c r="I149" s="5" t="s">
        <v>244</v>
      </c>
    </row>
    <row r="150" spans="1:9" s="8" customFormat="1" ht="30" x14ac:dyDescent="0.25">
      <c r="A150" s="5">
        <v>147</v>
      </c>
      <c r="B150" s="6" t="s">
        <v>131</v>
      </c>
      <c r="C150" s="6" t="s">
        <v>182</v>
      </c>
      <c r="D150" s="7">
        <v>15.5</v>
      </c>
      <c r="E150" s="6" t="s">
        <v>207</v>
      </c>
      <c r="F150" s="5">
        <v>12</v>
      </c>
      <c r="G150" s="5">
        <v>10</v>
      </c>
      <c r="H150" s="5">
        <v>0</v>
      </c>
      <c r="I150" s="5" t="s">
        <v>244</v>
      </c>
    </row>
    <row r="151" spans="1:9" s="8" customFormat="1" ht="30" x14ac:dyDescent="0.25">
      <c r="A151" s="5">
        <v>148</v>
      </c>
      <c r="B151" s="6" t="s">
        <v>132</v>
      </c>
      <c r="C151" s="6" t="s">
        <v>182</v>
      </c>
      <c r="D151" s="7">
        <v>12.05</v>
      </c>
      <c r="E151" s="6" t="s">
        <v>208</v>
      </c>
      <c r="F151" s="5">
        <v>6</v>
      </c>
      <c r="G151" s="5">
        <v>4</v>
      </c>
      <c r="H151" s="5">
        <v>0</v>
      </c>
      <c r="I151" s="5" t="s">
        <v>244</v>
      </c>
    </row>
    <row r="152" spans="1:9" s="8" customFormat="1" ht="30" x14ac:dyDescent="0.25">
      <c r="A152" s="5">
        <v>149</v>
      </c>
      <c r="B152" s="6" t="s">
        <v>133</v>
      </c>
      <c r="C152" s="6" t="s">
        <v>182</v>
      </c>
      <c r="D152" s="7">
        <v>20</v>
      </c>
      <c r="E152" s="6" t="s">
        <v>207</v>
      </c>
      <c r="F152" s="5">
        <v>8</v>
      </c>
      <c r="G152" s="5">
        <v>6</v>
      </c>
      <c r="H152" s="5">
        <v>0</v>
      </c>
      <c r="I152" s="5" t="s">
        <v>244</v>
      </c>
    </row>
    <row r="153" spans="1:9" s="8" customFormat="1" ht="30" x14ac:dyDescent="0.25">
      <c r="A153" s="5">
        <v>150</v>
      </c>
      <c r="B153" s="6" t="s">
        <v>134</v>
      </c>
      <c r="C153" s="6" t="s">
        <v>182</v>
      </c>
      <c r="D153" s="7">
        <v>19.95</v>
      </c>
      <c r="E153" s="6" t="s">
        <v>207</v>
      </c>
      <c r="F153" s="5">
        <v>8</v>
      </c>
      <c r="G153" s="5">
        <v>6</v>
      </c>
      <c r="H153" s="5">
        <v>0</v>
      </c>
      <c r="I153" s="5" t="s">
        <v>244</v>
      </c>
    </row>
    <row r="154" spans="1:9" s="8" customFormat="1" ht="15" x14ac:dyDescent="0.25">
      <c r="A154" s="5">
        <v>151</v>
      </c>
      <c r="B154" s="6" t="s">
        <v>135</v>
      </c>
      <c r="C154" s="6" t="s">
        <v>182</v>
      </c>
      <c r="D154" s="7">
        <v>21.5</v>
      </c>
      <c r="E154" s="6" t="s">
        <v>207</v>
      </c>
      <c r="F154" s="5">
        <v>9</v>
      </c>
      <c r="G154" s="5">
        <v>6</v>
      </c>
      <c r="H154" s="5">
        <v>0</v>
      </c>
      <c r="I154" s="5" t="s">
        <v>244</v>
      </c>
    </row>
    <row r="155" spans="1:9" s="8" customFormat="1" ht="30" x14ac:dyDescent="0.25">
      <c r="A155" s="5">
        <v>152</v>
      </c>
      <c r="B155" s="6" t="s">
        <v>136</v>
      </c>
      <c r="C155" s="6" t="s">
        <v>175</v>
      </c>
      <c r="D155" s="7">
        <v>45</v>
      </c>
      <c r="E155" s="6" t="s">
        <v>235</v>
      </c>
      <c r="F155" s="5">
        <v>3</v>
      </c>
      <c r="G155" s="5">
        <v>2</v>
      </c>
      <c r="H155" s="5">
        <v>0</v>
      </c>
      <c r="I155" s="5" t="s">
        <v>244</v>
      </c>
    </row>
    <row r="156" spans="1:9" s="8" customFormat="1" ht="30" x14ac:dyDescent="0.25">
      <c r="A156" s="5">
        <v>153</v>
      </c>
      <c r="B156" s="6" t="s">
        <v>137</v>
      </c>
      <c r="C156" s="6" t="s">
        <v>178</v>
      </c>
      <c r="D156" s="7">
        <v>5.95</v>
      </c>
      <c r="E156" s="6" t="s">
        <v>196</v>
      </c>
      <c r="F156" s="5">
        <v>20</v>
      </c>
      <c r="G156" s="5">
        <v>10</v>
      </c>
      <c r="H156" s="5">
        <v>0</v>
      </c>
      <c r="I156" s="5" t="s">
        <v>244</v>
      </c>
    </row>
    <row r="157" spans="1:9" s="8" customFormat="1" ht="30" x14ac:dyDescent="0.25">
      <c r="A157" s="5">
        <v>154</v>
      </c>
      <c r="B157" s="6" t="s">
        <v>138</v>
      </c>
      <c r="C157" s="6" t="s">
        <v>178</v>
      </c>
      <c r="D157" s="7">
        <v>5.95</v>
      </c>
      <c r="E157" s="6" t="s">
        <v>196</v>
      </c>
      <c r="F157" s="5">
        <v>25</v>
      </c>
      <c r="G157" s="5">
        <v>10</v>
      </c>
      <c r="H157" s="5">
        <v>0</v>
      </c>
      <c r="I157" s="5" t="s">
        <v>244</v>
      </c>
    </row>
    <row r="158" spans="1:9" s="8" customFormat="1" ht="30" x14ac:dyDescent="0.25">
      <c r="A158" s="5">
        <v>155</v>
      </c>
      <c r="B158" s="6" t="s">
        <v>139</v>
      </c>
      <c r="C158" s="6" t="s">
        <v>178</v>
      </c>
      <c r="D158" s="7">
        <v>5.95</v>
      </c>
      <c r="E158" s="6" t="s">
        <v>196</v>
      </c>
      <c r="F158" s="5">
        <v>15</v>
      </c>
      <c r="G158" s="5">
        <v>10</v>
      </c>
      <c r="H158" s="5">
        <v>0</v>
      </c>
      <c r="I158" s="5" t="s">
        <v>244</v>
      </c>
    </row>
    <row r="159" spans="1:9" s="8" customFormat="1" ht="30" x14ac:dyDescent="0.25">
      <c r="A159" s="5">
        <v>156</v>
      </c>
      <c r="B159" s="6" t="s">
        <v>140</v>
      </c>
      <c r="C159" s="6" t="s">
        <v>174</v>
      </c>
      <c r="D159" s="7">
        <v>7.6449999999999996</v>
      </c>
      <c r="E159" s="6" t="s">
        <v>196</v>
      </c>
      <c r="F159" s="5">
        <v>6</v>
      </c>
      <c r="G159" s="5">
        <v>3</v>
      </c>
      <c r="H159" s="5">
        <v>0</v>
      </c>
      <c r="I159" s="5" t="s">
        <v>244</v>
      </c>
    </row>
    <row r="160" spans="1:9" s="8" customFormat="1" ht="15" x14ac:dyDescent="0.25">
      <c r="A160" s="5">
        <v>157</v>
      </c>
      <c r="B160" s="6" t="s">
        <v>141</v>
      </c>
      <c r="C160" s="6" t="s">
        <v>175</v>
      </c>
      <c r="D160" s="7">
        <v>2.95</v>
      </c>
      <c r="E160" s="6" t="s">
        <v>196</v>
      </c>
      <c r="F160" s="5">
        <v>14</v>
      </c>
      <c r="G160" s="5">
        <v>10</v>
      </c>
      <c r="H160" s="5">
        <v>0</v>
      </c>
      <c r="I160" s="5" t="s">
        <v>244</v>
      </c>
    </row>
    <row r="161" spans="1:9" s="8" customFormat="1" ht="30" x14ac:dyDescent="0.25">
      <c r="A161" s="5">
        <v>158</v>
      </c>
      <c r="B161" s="6" t="s">
        <v>142</v>
      </c>
      <c r="C161" s="6" t="s">
        <v>175</v>
      </c>
      <c r="D161" s="7">
        <v>3.95</v>
      </c>
      <c r="E161" s="6" t="s">
        <v>196</v>
      </c>
      <c r="F161" s="5">
        <v>10</v>
      </c>
      <c r="G161" s="5">
        <v>10</v>
      </c>
      <c r="H161" s="5">
        <v>25</v>
      </c>
      <c r="I161" s="5" t="s">
        <v>244</v>
      </c>
    </row>
    <row r="162" spans="1:9" s="8" customFormat="1" ht="30" x14ac:dyDescent="0.25">
      <c r="A162" s="5">
        <v>159</v>
      </c>
      <c r="B162" s="6" t="s">
        <v>143</v>
      </c>
      <c r="C162" s="6" t="s">
        <v>175</v>
      </c>
      <c r="D162" s="7">
        <v>6</v>
      </c>
      <c r="E162" s="6" t="s">
        <v>196</v>
      </c>
      <c r="F162" s="5">
        <v>9</v>
      </c>
      <c r="G162" s="5">
        <v>5</v>
      </c>
      <c r="H162" s="5">
        <v>0</v>
      </c>
      <c r="I162" s="5" t="s">
        <v>244</v>
      </c>
    </row>
    <row r="163" spans="1:9" s="8" customFormat="1" ht="30" x14ac:dyDescent="0.25">
      <c r="A163" s="5">
        <v>160</v>
      </c>
      <c r="B163" s="6" t="s">
        <v>144</v>
      </c>
      <c r="C163" s="6" t="s">
        <v>175</v>
      </c>
      <c r="D163" s="7">
        <v>14.95</v>
      </c>
      <c r="E163" s="6" t="s">
        <v>196</v>
      </c>
      <c r="F163" s="5">
        <v>10</v>
      </c>
      <c r="G163" s="5">
        <v>6</v>
      </c>
      <c r="H163" s="5">
        <v>0</v>
      </c>
      <c r="I163" s="5" t="s">
        <v>244</v>
      </c>
    </row>
    <row r="164" spans="1:9" s="8" customFormat="1" ht="30" x14ac:dyDescent="0.25">
      <c r="A164" s="5">
        <v>161</v>
      </c>
      <c r="B164" s="6" t="s">
        <v>145</v>
      </c>
      <c r="C164" s="6" t="s">
        <v>175</v>
      </c>
      <c r="D164" s="7">
        <v>16.95</v>
      </c>
      <c r="E164" s="6" t="s">
        <v>196</v>
      </c>
      <c r="F164" s="5">
        <v>15</v>
      </c>
      <c r="G164" s="5">
        <v>10</v>
      </c>
      <c r="H164" s="5">
        <v>0</v>
      </c>
      <c r="I164" s="5" t="s">
        <v>244</v>
      </c>
    </row>
    <row r="165" spans="1:9" s="8" customFormat="1" ht="45" x14ac:dyDescent="0.25">
      <c r="A165" s="5">
        <v>162</v>
      </c>
      <c r="B165" s="6" t="s">
        <v>146</v>
      </c>
      <c r="C165" s="6" t="s">
        <v>183</v>
      </c>
      <c r="D165" s="7">
        <v>6.95</v>
      </c>
      <c r="E165" s="6" t="s">
        <v>228</v>
      </c>
      <c r="F165" s="5">
        <v>3</v>
      </c>
      <c r="G165" s="5">
        <v>1</v>
      </c>
      <c r="H165" s="5">
        <v>0</v>
      </c>
      <c r="I165" s="5" t="s">
        <v>244</v>
      </c>
    </row>
    <row r="166" spans="1:9" s="8" customFormat="1" ht="30" x14ac:dyDescent="0.25">
      <c r="A166" s="5">
        <v>163</v>
      </c>
      <c r="B166" s="6" t="s">
        <v>147</v>
      </c>
      <c r="C166" s="6" t="s">
        <v>175</v>
      </c>
      <c r="D166" s="7">
        <v>11.65</v>
      </c>
      <c r="E166" s="6" t="s">
        <v>196</v>
      </c>
      <c r="F166" s="5">
        <v>10</v>
      </c>
      <c r="G166" s="5">
        <v>6</v>
      </c>
      <c r="H166" s="5">
        <v>0</v>
      </c>
      <c r="I166" s="5" t="s">
        <v>244</v>
      </c>
    </row>
    <row r="167" spans="1:9" s="8" customFormat="1" ht="30" x14ac:dyDescent="0.25">
      <c r="A167" s="5">
        <v>164</v>
      </c>
      <c r="B167" s="6" t="s">
        <v>148</v>
      </c>
      <c r="C167" s="6" t="s">
        <v>175</v>
      </c>
      <c r="D167" s="7">
        <v>10.95</v>
      </c>
      <c r="E167" s="6" t="s">
        <v>236</v>
      </c>
      <c r="F167" s="5">
        <v>15</v>
      </c>
      <c r="G167" s="5">
        <v>10</v>
      </c>
      <c r="H167" s="5">
        <v>0</v>
      </c>
      <c r="I167" s="5" t="s">
        <v>244</v>
      </c>
    </row>
    <row r="168" spans="1:9" s="8" customFormat="1" ht="45" x14ac:dyDescent="0.25">
      <c r="A168" s="5">
        <v>165</v>
      </c>
      <c r="B168" s="6" t="s">
        <v>149</v>
      </c>
      <c r="C168" s="6" t="s">
        <v>175</v>
      </c>
      <c r="D168" s="7">
        <v>8.9499999999999993</v>
      </c>
      <c r="E168" s="6" t="s">
        <v>237</v>
      </c>
      <c r="F168" s="5">
        <v>12</v>
      </c>
      <c r="G168" s="5">
        <v>10</v>
      </c>
      <c r="H168" s="5">
        <v>0</v>
      </c>
      <c r="I168" s="5" t="s">
        <v>244</v>
      </c>
    </row>
    <row r="169" spans="1:9" s="8" customFormat="1" ht="45" x14ac:dyDescent="0.25">
      <c r="A169" s="5">
        <v>166</v>
      </c>
      <c r="B169" s="6" t="s">
        <v>150</v>
      </c>
      <c r="C169" s="6" t="s">
        <v>175</v>
      </c>
      <c r="D169" s="7">
        <v>3.95</v>
      </c>
      <c r="E169" s="6" t="s">
        <v>238</v>
      </c>
      <c r="F169" s="5">
        <v>12</v>
      </c>
      <c r="G169" s="5">
        <v>10</v>
      </c>
      <c r="H169" s="5">
        <v>0</v>
      </c>
      <c r="I169" s="5" t="s">
        <v>244</v>
      </c>
    </row>
    <row r="170" spans="1:9" s="8" customFormat="1" ht="45" x14ac:dyDescent="0.25">
      <c r="A170" s="5">
        <v>167</v>
      </c>
      <c r="B170" s="6" t="s">
        <v>151</v>
      </c>
      <c r="C170" s="6" t="s">
        <v>175</v>
      </c>
      <c r="D170" s="7">
        <v>5.95</v>
      </c>
      <c r="E170" s="6" t="s">
        <v>238</v>
      </c>
      <c r="F170" s="5">
        <v>9</v>
      </c>
      <c r="G170" s="5">
        <v>10</v>
      </c>
      <c r="H170" s="5">
        <v>20</v>
      </c>
      <c r="I170" s="5" t="s">
        <v>244</v>
      </c>
    </row>
    <row r="171" spans="1:9" s="8" customFormat="1" ht="45" x14ac:dyDescent="0.25">
      <c r="A171" s="5">
        <v>168</v>
      </c>
      <c r="B171" s="6" t="s">
        <v>152</v>
      </c>
      <c r="C171" s="6" t="s">
        <v>175</v>
      </c>
      <c r="D171" s="7">
        <v>1.75</v>
      </c>
      <c r="E171" s="6" t="s">
        <v>196</v>
      </c>
      <c r="F171" s="5">
        <v>10</v>
      </c>
      <c r="G171" s="5">
        <v>10</v>
      </c>
      <c r="H171" s="5">
        <v>0</v>
      </c>
      <c r="I171" s="5" t="s">
        <v>244</v>
      </c>
    </row>
    <row r="172" spans="1:9" s="8" customFormat="1" ht="30" x14ac:dyDescent="0.25">
      <c r="A172" s="5">
        <v>169</v>
      </c>
      <c r="B172" s="6" t="s">
        <v>153</v>
      </c>
      <c r="C172" s="6" t="s">
        <v>175</v>
      </c>
      <c r="D172" s="7">
        <v>2.95</v>
      </c>
      <c r="E172" s="6" t="s">
        <v>196</v>
      </c>
      <c r="F172" s="5">
        <v>10</v>
      </c>
      <c r="G172" s="5">
        <v>5</v>
      </c>
      <c r="H172" s="5">
        <v>0</v>
      </c>
      <c r="I172" s="5" t="s">
        <v>244</v>
      </c>
    </row>
    <row r="173" spans="1:9" s="8" customFormat="1" ht="30" x14ac:dyDescent="0.25">
      <c r="A173" s="5">
        <v>170</v>
      </c>
      <c r="B173" s="6" t="s">
        <v>154</v>
      </c>
      <c r="C173" s="6" t="s">
        <v>175</v>
      </c>
      <c r="D173" s="7">
        <v>2.95</v>
      </c>
      <c r="E173" s="6" t="s">
        <v>196</v>
      </c>
      <c r="F173" s="5">
        <v>12</v>
      </c>
      <c r="G173" s="5">
        <v>5</v>
      </c>
      <c r="H173" s="5">
        <v>0</v>
      </c>
      <c r="I173" s="5" t="s">
        <v>244</v>
      </c>
    </row>
    <row r="174" spans="1:9" s="8" customFormat="1" ht="30" x14ac:dyDescent="0.25">
      <c r="A174" s="5">
        <v>171</v>
      </c>
      <c r="B174" s="6" t="s">
        <v>155</v>
      </c>
      <c r="C174" s="6" t="s">
        <v>175</v>
      </c>
      <c r="D174" s="7">
        <v>2.95</v>
      </c>
      <c r="E174" s="6" t="s">
        <v>196</v>
      </c>
      <c r="F174" s="5">
        <v>12</v>
      </c>
      <c r="G174" s="5">
        <v>5</v>
      </c>
      <c r="H174" s="5">
        <v>0</v>
      </c>
      <c r="I174" s="5" t="s">
        <v>244</v>
      </c>
    </row>
    <row r="175" spans="1:9" s="8" customFormat="1" ht="30" x14ac:dyDescent="0.25">
      <c r="A175" s="5">
        <v>172</v>
      </c>
      <c r="B175" s="6" t="s">
        <v>156</v>
      </c>
      <c r="C175" s="6" t="s">
        <v>189</v>
      </c>
      <c r="D175" s="7">
        <v>8.9499999999999993</v>
      </c>
      <c r="E175" s="6" t="s">
        <v>196</v>
      </c>
      <c r="F175" s="5">
        <v>0</v>
      </c>
      <c r="G175" s="5">
        <v>0</v>
      </c>
      <c r="H175" s="5">
        <v>0</v>
      </c>
      <c r="I175" s="5" t="s">
        <v>245</v>
      </c>
    </row>
    <row r="176" spans="1:9" s="8" customFormat="1" ht="30" x14ac:dyDescent="0.25">
      <c r="A176" s="5">
        <v>173</v>
      </c>
      <c r="B176" s="6" t="s">
        <v>157</v>
      </c>
      <c r="C176" s="6" t="s">
        <v>177</v>
      </c>
      <c r="D176" s="7">
        <v>29.95</v>
      </c>
      <c r="E176" s="6" t="s">
        <v>196</v>
      </c>
      <c r="F176" s="5">
        <v>0</v>
      </c>
      <c r="G176" s="5">
        <v>0</v>
      </c>
      <c r="H176" s="5">
        <v>0</v>
      </c>
      <c r="I176" s="5" t="s">
        <v>245</v>
      </c>
    </row>
    <row r="177" spans="1:9" s="8" customFormat="1" ht="45" x14ac:dyDescent="0.25">
      <c r="A177" s="5">
        <v>174</v>
      </c>
      <c r="B177" s="6" t="s">
        <v>158</v>
      </c>
      <c r="C177" s="6" t="s">
        <v>175</v>
      </c>
      <c r="D177" s="7">
        <v>75</v>
      </c>
      <c r="E177" s="6" t="s">
        <v>196</v>
      </c>
      <c r="F177" s="5">
        <v>0</v>
      </c>
      <c r="G177" s="5">
        <v>0</v>
      </c>
      <c r="H177" s="5">
        <v>0</v>
      </c>
      <c r="I177" s="5" t="s">
        <v>245</v>
      </c>
    </row>
    <row r="178" spans="1:9" s="8" customFormat="1" ht="45" x14ac:dyDescent="0.25">
      <c r="A178" s="5">
        <v>175</v>
      </c>
      <c r="B178" s="6" t="s">
        <v>159</v>
      </c>
      <c r="C178" s="6" t="s">
        <v>175</v>
      </c>
      <c r="D178" s="7">
        <v>22</v>
      </c>
      <c r="E178" s="6" t="s">
        <v>196</v>
      </c>
      <c r="F178" s="5">
        <v>0</v>
      </c>
      <c r="G178" s="5">
        <v>0</v>
      </c>
      <c r="H178" s="5">
        <v>0</v>
      </c>
      <c r="I178" s="5" t="s">
        <v>245</v>
      </c>
    </row>
    <row r="179" spans="1:9" s="8" customFormat="1" ht="30" x14ac:dyDescent="0.25">
      <c r="A179" s="5">
        <v>176</v>
      </c>
      <c r="B179" s="6" t="s">
        <v>160</v>
      </c>
      <c r="C179" s="6" t="s">
        <v>175</v>
      </c>
      <c r="D179" s="7">
        <v>16.25</v>
      </c>
      <c r="E179" s="6" t="s">
        <v>196</v>
      </c>
      <c r="F179" s="5">
        <v>0</v>
      </c>
      <c r="G179" s="5">
        <v>0</v>
      </c>
      <c r="H179" s="5">
        <v>0</v>
      </c>
      <c r="I179" s="5" t="s">
        <v>245</v>
      </c>
    </row>
    <row r="180" spans="1:9" s="8" customFormat="1" ht="45" x14ac:dyDescent="0.25">
      <c r="A180" s="5">
        <v>177</v>
      </c>
      <c r="B180" s="6" t="s">
        <v>161</v>
      </c>
      <c r="C180" s="6" t="s">
        <v>189</v>
      </c>
      <c r="D180" s="7">
        <v>50</v>
      </c>
      <c r="E180" s="6" t="s">
        <v>196</v>
      </c>
      <c r="F180" s="5">
        <v>0</v>
      </c>
      <c r="G180" s="5">
        <v>0</v>
      </c>
      <c r="H180" s="5">
        <v>0</v>
      </c>
      <c r="I180" s="5" t="s">
        <v>245</v>
      </c>
    </row>
    <row r="181" spans="1:9" s="8" customFormat="1" ht="30" x14ac:dyDescent="0.25">
      <c r="A181" s="5">
        <v>178</v>
      </c>
      <c r="B181" s="6" t="s">
        <v>162</v>
      </c>
      <c r="C181" s="6" t="s">
        <v>182</v>
      </c>
      <c r="D181" s="7">
        <v>15.45</v>
      </c>
      <c r="E181" s="6" t="s">
        <v>239</v>
      </c>
      <c r="F181" s="5">
        <v>0</v>
      </c>
      <c r="G181" s="5">
        <v>0</v>
      </c>
      <c r="H181" s="5">
        <v>0</v>
      </c>
      <c r="I181" s="5" t="s">
        <v>245</v>
      </c>
    </row>
    <row r="182" spans="1:9" s="8" customFormat="1" ht="30" x14ac:dyDescent="0.25">
      <c r="A182" s="5">
        <v>179</v>
      </c>
      <c r="B182" s="6" t="s">
        <v>163</v>
      </c>
      <c r="C182" s="6" t="s">
        <v>176</v>
      </c>
      <c r="D182" s="7">
        <v>5.75</v>
      </c>
      <c r="E182" s="6" t="s">
        <v>233</v>
      </c>
      <c r="F182" s="5">
        <v>0</v>
      </c>
      <c r="G182" s="5">
        <v>0</v>
      </c>
      <c r="H182" s="5">
        <v>0</v>
      </c>
      <c r="I182" s="5" t="s">
        <v>245</v>
      </c>
    </row>
    <row r="183" spans="1:9" s="8" customFormat="1" ht="30" x14ac:dyDescent="0.25">
      <c r="A183" s="5">
        <v>180</v>
      </c>
      <c r="B183" s="6" t="s">
        <v>164</v>
      </c>
      <c r="C183" s="6" t="s">
        <v>176</v>
      </c>
      <c r="D183" s="7">
        <v>23.95</v>
      </c>
      <c r="E183" s="6" t="s">
        <v>233</v>
      </c>
      <c r="F183" s="5">
        <v>0</v>
      </c>
      <c r="G183" s="5">
        <v>0</v>
      </c>
      <c r="H183" s="5">
        <v>0</v>
      </c>
      <c r="I183" s="5" t="s">
        <v>245</v>
      </c>
    </row>
    <row r="184" spans="1:9" s="8" customFormat="1" ht="30" x14ac:dyDescent="0.25">
      <c r="A184" s="5">
        <v>181</v>
      </c>
      <c r="B184" s="6" t="s">
        <v>165</v>
      </c>
      <c r="C184" s="6" t="s">
        <v>176</v>
      </c>
      <c r="D184" s="7">
        <v>20.25</v>
      </c>
      <c r="E184" s="6" t="s">
        <v>233</v>
      </c>
      <c r="F184" s="5">
        <v>0</v>
      </c>
      <c r="G184" s="5">
        <v>0</v>
      </c>
      <c r="H184" s="5">
        <v>0</v>
      </c>
      <c r="I184" s="5" t="s">
        <v>245</v>
      </c>
    </row>
    <row r="185" spans="1:9" s="8" customFormat="1" ht="30" x14ac:dyDescent="0.25">
      <c r="A185" s="5">
        <v>182</v>
      </c>
      <c r="B185" s="6" t="s">
        <v>166</v>
      </c>
      <c r="C185" s="6" t="s">
        <v>176</v>
      </c>
      <c r="D185" s="7">
        <v>24.5</v>
      </c>
      <c r="E185" s="6" t="s">
        <v>233</v>
      </c>
      <c r="F185" s="5">
        <v>0</v>
      </c>
      <c r="G185" s="5">
        <v>0</v>
      </c>
      <c r="H185" s="5">
        <v>0</v>
      </c>
      <c r="I185" s="5" t="s">
        <v>245</v>
      </c>
    </row>
    <row r="186" spans="1:9" s="8" customFormat="1" ht="15" x14ac:dyDescent="0.25">
      <c r="A186" s="5">
        <v>183</v>
      </c>
      <c r="B186" s="6" t="s">
        <v>167</v>
      </c>
      <c r="C186" s="6" t="s">
        <v>183</v>
      </c>
      <c r="D186" s="7">
        <v>30</v>
      </c>
      <c r="E186" s="6" t="s">
        <v>195</v>
      </c>
      <c r="F186" s="5">
        <v>0</v>
      </c>
      <c r="G186" s="5">
        <v>0</v>
      </c>
      <c r="H186" s="5">
        <v>0</v>
      </c>
      <c r="I186" s="5" t="s">
        <v>245</v>
      </c>
    </row>
    <row r="187" spans="1:9" s="8" customFormat="1" ht="30" x14ac:dyDescent="0.25">
      <c r="A187" s="5">
        <v>184</v>
      </c>
      <c r="B187" s="6" t="s">
        <v>168</v>
      </c>
      <c r="C187" s="6" t="s">
        <v>183</v>
      </c>
      <c r="D187" s="7">
        <v>12</v>
      </c>
      <c r="E187" s="6" t="s">
        <v>203</v>
      </c>
      <c r="F187" s="5">
        <v>0</v>
      </c>
      <c r="G187" s="5">
        <v>0</v>
      </c>
      <c r="H187" s="5">
        <v>0</v>
      </c>
      <c r="I187" s="5" t="s">
        <v>245</v>
      </c>
    </row>
    <row r="188" spans="1:9" s="8" customFormat="1" ht="30" x14ac:dyDescent="0.25">
      <c r="A188" s="5">
        <v>185</v>
      </c>
      <c r="B188" s="6" t="s">
        <v>169</v>
      </c>
      <c r="C188" s="6" t="s">
        <v>175</v>
      </c>
      <c r="D188" s="7">
        <v>15.5</v>
      </c>
      <c r="E188" s="6" t="s">
        <v>196</v>
      </c>
      <c r="F188" s="5">
        <v>0</v>
      </c>
      <c r="G188" s="5">
        <v>0</v>
      </c>
      <c r="H188" s="5">
        <v>0</v>
      </c>
      <c r="I188" s="5" t="s">
        <v>245</v>
      </c>
    </row>
    <row r="189" spans="1:9" s="8" customFormat="1" ht="30" x14ac:dyDescent="0.25">
      <c r="A189" s="5">
        <v>186</v>
      </c>
      <c r="B189" s="6" t="s">
        <v>170</v>
      </c>
      <c r="C189" s="6" t="s">
        <v>175</v>
      </c>
      <c r="D189" s="7">
        <v>18.95</v>
      </c>
      <c r="E189" s="6" t="s">
        <v>196</v>
      </c>
      <c r="F189" s="5">
        <v>0</v>
      </c>
      <c r="G189" s="5">
        <v>0</v>
      </c>
      <c r="H189" s="5">
        <v>0</v>
      </c>
      <c r="I189" s="5" t="s">
        <v>245</v>
      </c>
    </row>
    <row r="190" spans="1:9" s="8" customFormat="1" ht="30" x14ac:dyDescent="0.25">
      <c r="A190" s="5">
        <v>187</v>
      </c>
      <c r="B190" s="6" t="s">
        <v>171</v>
      </c>
      <c r="C190" s="6" t="s">
        <v>175</v>
      </c>
      <c r="D190" s="7">
        <v>9.59</v>
      </c>
      <c r="E190" s="6" t="s">
        <v>196</v>
      </c>
      <c r="F190" s="5">
        <v>0</v>
      </c>
      <c r="G190" s="5">
        <v>0</v>
      </c>
      <c r="H190" s="5">
        <v>0</v>
      </c>
      <c r="I190" s="5" t="s">
        <v>245</v>
      </c>
    </row>
    <row r="191" spans="1:9" s="8" customFormat="1" ht="30" x14ac:dyDescent="0.25">
      <c r="A191" s="5">
        <v>188</v>
      </c>
      <c r="B191" s="6" t="s">
        <v>172</v>
      </c>
      <c r="C191" s="6" t="s">
        <v>175</v>
      </c>
      <c r="D191" s="7">
        <v>14.25</v>
      </c>
      <c r="E191" s="6" t="s">
        <v>196</v>
      </c>
      <c r="F191" s="5">
        <v>0</v>
      </c>
      <c r="G191" s="5">
        <v>0</v>
      </c>
      <c r="H191" s="5">
        <v>0</v>
      </c>
      <c r="I191" s="5" t="s">
        <v>245</v>
      </c>
    </row>
    <row r="192" spans="1:9" s="8" customFormat="1" ht="30" x14ac:dyDescent="0.25">
      <c r="A192" s="5">
        <v>189</v>
      </c>
      <c r="B192" s="6" t="s">
        <v>173</v>
      </c>
      <c r="C192" s="6" t="s">
        <v>175</v>
      </c>
      <c r="D192" s="7">
        <v>27.5</v>
      </c>
      <c r="E192" s="6" t="s">
        <v>235</v>
      </c>
      <c r="F192" s="5">
        <v>0</v>
      </c>
      <c r="G192" s="5">
        <v>0</v>
      </c>
      <c r="H192" s="5">
        <v>0</v>
      </c>
      <c r="I192" s="5" t="s">
        <v>245</v>
      </c>
    </row>
  </sheetData>
  <mergeCells count="1">
    <mergeCell ref="A1:I1"/>
  </mergeCells>
  <phoneticPr fontId="0" type="noConversion"/>
  <printOptions horizontalCentered="1"/>
  <pageMargins left="0.71" right="0.71" top="0.71" bottom="0.71" header="0.5" footer="0.5"/>
  <pageSetup fitToHeight="0" orientation="landscape" r:id="rId1"/>
  <headerFooter alignWithMargins="0">
    <oddFooter>&amp;LInventory List&amp;R&amp;D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5152-ED3D-495F-9D14-7EA5B2C41844}">
  <sheetPr>
    <pageSetUpPr fitToPage="1"/>
  </sheetPr>
  <dimension ref="A1:J192"/>
  <sheetViews>
    <sheetView workbookViewId="0">
      <selection activeCell="F8" sqref="F8"/>
    </sheetView>
  </sheetViews>
  <sheetFormatPr defaultRowHeight="12.75" x14ac:dyDescent="0.2"/>
  <cols>
    <col min="1" max="1" width="15.28515625" bestFit="1" customWidth="1"/>
    <col min="2" max="2" width="27" bestFit="1" customWidth="1"/>
    <col min="3" max="3" width="16.7109375" style="3" bestFit="1" customWidth="1"/>
    <col min="4" max="4" width="16.7109375" style="3" customWidth="1"/>
    <col min="5" max="5" width="17.42578125" style="2" bestFit="1" customWidth="1"/>
    <col min="6" max="6" width="20.28515625" style="2" bestFit="1" customWidth="1"/>
    <col min="7" max="7" width="16.140625" bestFit="1" customWidth="1"/>
    <col min="8" max="8" width="13.7109375" bestFit="1" customWidth="1"/>
    <col min="9" max="9" width="14.42578125" bestFit="1" customWidth="1"/>
    <col min="10" max="10" width="15.28515625" style="1" bestFit="1" customWidth="1"/>
  </cols>
  <sheetData>
    <row r="1" spans="1:10" s="4" customFormat="1" ht="35.1" customHeight="1" thickBot="1" x14ac:dyDescent="0.3">
      <c r="A1" s="46" t="s">
        <v>241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s="9" customFormat="1" ht="15.75" thickBot="1" x14ac:dyDescent="0.25">
      <c r="A2" s="10" t="s">
        <v>1</v>
      </c>
      <c r="B2" s="11" t="s">
        <v>475</v>
      </c>
      <c r="C2" s="10" t="s">
        <v>0</v>
      </c>
      <c r="D2" s="10"/>
      <c r="E2" s="12" t="s">
        <v>2</v>
      </c>
      <c r="F2" s="12" t="s">
        <v>192</v>
      </c>
      <c r="G2" s="10" t="s">
        <v>5</v>
      </c>
      <c r="H2" s="10" t="s">
        <v>3</v>
      </c>
      <c r="I2" s="10" t="s">
        <v>240</v>
      </c>
      <c r="J2" s="10" t="s">
        <v>4</v>
      </c>
    </row>
    <row r="3" spans="1:10" s="14" customFormat="1" thickBot="1" x14ac:dyDescent="0.25">
      <c r="A3" s="13" t="s">
        <v>243</v>
      </c>
      <c r="B3" s="13" t="s">
        <v>247</v>
      </c>
      <c r="C3" s="13" t="s">
        <v>246</v>
      </c>
      <c r="D3" s="13"/>
      <c r="E3" s="13" t="s">
        <v>247</v>
      </c>
      <c r="F3" s="13" t="s">
        <v>247</v>
      </c>
      <c r="G3" s="13" t="s">
        <v>242</v>
      </c>
      <c r="H3" s="13" t="s">
        <v>242</v>
      </c>
      <c r="I3" s="13" t="s">
        <v>242</v>
      </c>
      <c r="J3" s="13" t="s">
        <v>243</v>
      </c>
    </row>
    <row r="4" spans="1:10" s="8" customFormat="1" ht="15" x14ac:dyDescent="0.25">
      <c r="A4" s="5">
        <v>1</v>
      </c>
      <c r="B4" s="6" t="s">
        <v>477</v>
      </c>
      <c r="C4" s="6" t="s">
        <v>174</v>
      </c>
      <c r="D4" s="6"/>
      <c r="E4" s="7">
        <v>44</v>
      </c>
      <c r="F4" s="6" t="s">
        <v>193</v>
      </c>
      <c r="G4" s="5">
        <v>40</v>
      </c>
      <c r="H4" s="5">
        <v>10</v>
      </c>
      <c r="I4" s="5">
        <v>0</v>
      </c>
      <c r="J4" s="5" t="s">
        <v>244</v>
      </c>
    </row>
    <row r="5" spans="1:10" s="8" customFormat="1" ht="15" x14ac:dyDescent="0.25">
      <c r="A5" s="5">
        <v>2</v>
      </c>
      <c r="B5" s="6" t="s">
        <v>478</v>
      </c>
      <c r="C5" s="6" t="s">
        <v>174</v>
      </c>
      <c r="D5" s="6"/>
      <c r="E5" s="7">
        <v>20.625</v>
      </c>
      <c r="F5" s="6" t="s">
        <v>193</v>
      </c>
      <c r="G5" s="5">
        <v>37</v>
      </c>
      <c r="H5" s="5">
        <v>10</v>
      </c>
      <c r="I5" s="5">
        <v>0</v>
      </c>
      <c r="J5" s="5" t="s">
        <v>244</v>
      </c>
    </row>
    <row r="6" spans="1:10" s="8" customFormat="1" ht="15" x14ac:dyDescent="0.25">
      <c r="A6" s="5">
        <v>3</v>
      </c>
      <c r="B6" s="6" t="s">
        <v>479</v>
      </c>
      <c r="C6" s="6" t="s">
        <v>175</v>
      </c>
      <c r="D6" s="6"/>
      <c r="E6" s="7">
        <v>58</v>
      </c>
      <c r="F6" s="6" t="s">
        <v>194</v>
      </c>
      <c r="G6" s="5">
        <v>13</v>
      </c>
      <c r="H6" s="5">
        <v>10</v>
      </c>
      <c r="I6" s="5">
        <v>0</v>
      </c>
      <c r="J6" s="5" t="s">
        <v>244</v>
      </c>
    </row>
    <row r="7" spans="1:10" s="8" customFormat="1" ht="15" x14ac:dyDescent="0.25">
      <c r="A7" s="5">
        <v>4</v>
      </c>
      <c r="B7" s="6" t="s">
        <v>480</v>
      </c>
      <c r="C7" s="6" t="s">
        <v>176</v>
      </c>
      <c r="D7" s="6"/>
      <c r="E7" s="7">
        <v>4.5</v>
      </c>
      <c r="F7" s="6" t="s">
        <v>195</v>
      </c>
      <c r="G7" s="5">
        <v>12</v>
      </c>
      <c r="H7" s="5">
        <v>5</v>
      </c>
      <c r="I7" s="5">
        <v>0</v>
      </c>
      <c r="J7" s="5" t="s">
        <v>244</v>
      </c>
    </row>
    <row r="8" spans="1:10" s="8" customFormat="1" ht="15" x14ac:dyDescent="0.25">
      <c r="A8" s="5">
        <v>5</v>
      </c>
      <c r="B8" s="6" t="s">
        <v>481</v>
      </c>
      <c r="C8" s="6" t="s">
        <v>177</v>
      </c>
      <c r="D8" s="6"/>
      <c r="E8" s="7">
        <v>18</v>
      </c>
      <c r="F8" s="6" t="s">
        <v>196</v>
      </c>
      <c r="G8" s="5">
        <v>3</v>
      </c>
      <c r="H8" s="5">
        <v>1</v>
      </c>
      <c r="I8" s="5">
        <v>0</v>
      </c>
      <c r="J8" s="5" t="s">
        <v>244</v>
      </c>
    </row>
    <row r="9" spans="1:10" s="8" customFormat="1" ht="15" x14ac:dyDescent="0.25">
      <c r="A9" s="5">
        <v>6</v>
      </c>
      <c r="B9" s="6" t="s">
        <v>485</v>
      </c>
      <c r="C9" s="6" t="s">
        <v>178</v>
      </c>
      <c r="D9" s="6"/>
      <c r="E9" s="7">
        <v>14.75</v>
      </c>
      <c r="F9" s="6" t="s">
        <v>197</v>
      </c>
      <c r="G9" s="5">
        <v>12</v>
      </c>
      <c r="H9" s="5">
        <v>2</v>
      </c>
      <c r="I9" s="5">
        <v>0</v>
      </c>
      <c r="J9" s="5" t="s">
        <v>244</v>
      </c>
    </row>
    <row r="10" spans="1:10" s="8" customFormat="1" ht="15" x14ac:dyDescent="0.25">
      <c r="A10" s="5">
        <v>7</v>
      </c>
      <c r="B10" s="6" t="s">
        <v>497</v>
      </c>
      <c r="C10" s="6" t="s">
        <v>178</v>
      </c>
      <c r="D10" s="6"/>
      <c r="E10" s="7">
        <v>37</v>
      </c>
      <c r="F10" s="6" t="s">
        <v>198</v>
      </c>
      <c r="G10" s="5">
        <v>2</v>
      </c>
      <c r="H10" s="5">
        <v>2</v>
      </c>
      <c r="I10" s="5">
        <v>6</v>
      </c>
      <c r="J10" s="5" t="s">
        <v>244</v>
      </c>
    </row>
    <row r="11" spans="1:10" s="8" customFormat="1" ht="15" x14ac:dyDescent="0.25">
      <c r="A11" s="5">
        <v>8</v>
      </c>
      <c r="B11" s="6" t="s">
        <v>6</v>
      </c>
      <c r="C11" s="6" t="s">
        <v>178</v>
      </c>
      <c r="D11" s="6"/>
      <c r="E11" s="7">
        <v>19.95</v>
      </c>
      <c r="F11" s="6" t="s">
        <v>199</v>
      </c>
      <c r="G11" s="5">
        <v>4</v>
      </c>
      <c r="H11" s="5">
        <v>1</v>
      </c>
      <c r="I11" s="5">
        <v>0</v>
      </c>
      <c r="J11" s="5" t="s">
        <v>244</v>
      </c>
    </row>
    <row r="12" spans="1:10" s="8" customFormat="1" ht="15" x14ac:dyDescent="0.25">
      <c r="A12" s="5">
        <v>9</v>
      </c>
      <c r="B12" s="6" t="s">
        <v>7</v>
      </c>
      <c r="C12" s="6" t="s">
        <v>179</v>
      </c>
      <c r="D12" s="6"/>
      <c r="E12" s="7">
        <v>12.95</v>
      </c>
      <c r="F12" s="6" t="s">
        <v>200</v>
      </c>
      <c r="G12" s="5">
        <v>20</v>
      </c>
      <c r="H12" s="5">
        <v>6</v>
      </c>
      <c r="I12" s="5">
        <v>0</v>
      </c>
      <c r="J12" s="5" t="s">
        <v>244</v>
      </c>
    </row>
    <row r="13" spans="1:10" s="8" customFormat="1" ht="15" x14ac:dyDescent="0.25">
      <c r="A13" s="5">
        <v>10</v>
      </c>
      <c r="B13" s="6" t="s">
        <v>8</v>
      </c>
      <c r="C13" s="6" t="s">
        <v>179</v>
      </c>
      <c r="D13" s="6"/>
      <c r="E13" s="7">
        <v>5.95</v>
      </c>
      <c r="F13" s="6" t="s">
        <v>201</v>
      </c>
      <c r="G13" s="5">
        <v>13</v>
      </c>
      <c r="H13" s="5">
        <v>6</v>
      </c>
      <c r="I13" s="5">
        <v>0</v>
      </c>
      <c r="J13" s="5" t="s">
        <v>244</v>
      </c>
    </row>
    <row r="14" spans="1:10" s="8" customFormat="1" ht="15" x14ac:dyDescent="0.25">
      <c r="A14" s="5">
        <v>11</v>
      </c>
      <c r="B14" s="6" t="s">
        <v>9</v>
      </c>
      <c r="C14" s="6" t="s">
        <v>180</v>
      </c>
      <c r="D14" s="6"/>
      <c r="E14" s="7">
        <v>10.95</v>
      </c>
      <c r="F14" s="6" t="s">
        <v>202</v>
      </c>
      <c r="G14" s="5">
        <v>7</v>
      </c>
      <c r="H14" s="5">
        <v>2</v>
      </c>
      <c r="I14" s="5">
        <v>0</v>
      </c>
      <c r="J14" s="5" t="s">
        <v>244</v>
      </c>
    </row>
    <row r="15" spans="1:10" s="8" customFormat="1" ht="15" x14ac:dyDescent="0.25">
      <c r="A15" s="5">
        <v>12</v>
      </c>
      <c r="B15" s="6" t="s">
        <v>10</v>
      </c>
      <c r="C15" s="6" t="s">
        <v>180</v>
      </c>
      <c r="D15" s="6"/>
      <c r="E15" s="7">
        <v>12.95</v>
      </c>
      <c r="F15" s="6" t="s">
        <v>202</v>
      </c>
      <c r="G15" s="5">
        <v>6</v>
      </c>
      <c r="H15" s="5">
        <v>2</v>
      </c>
      <c r="I15" s="5">
        <v>0</v>
      </c>
      <c r="J15" s="5" t="s">
        <v>244</v>
      </c>
    </row>
    <row r="16" spans="1:10" s="8" customFormat="1" ht="15" x14ac:dyDescent="0.25">
      <c r="A16" s="5">
        <v>13</v>
      </c>
      <c r="B16" s="6" t="s">
        <v>11</v>
      </c>
      <c r="C16" s="6" t="s">
        <v>176</v>
      </c>
      <c r="D16" s="6"/>
      <c r="E16" s="7">
        <v>4.3499999999999996</v>
      </c>
      <c r="F16" s="6" t="s">
        <v>195</v>
      </c>
      <c r="G16" s="5">
        <v>24</v>
      </c>
      <c r="H16" s="5">
        <v>5</v>
      </c>
      <c r="I16" s="5">
        <v>0</v>
      </c>
      <c r="J16" s="5" t="s">
        <v>244</v>
      </c>
    </row>
    <row r="17" spans="1:10" s="8" customFormat="1" ht="15" x14ac:dyDescent="0.25">
      <c r="A17" s="5">
        <v>14</v>
      </c>
      <c r="B17" s="6" t="s">
        <v>12</v>
      </c>
      <c r="C17" s="6" t="s">
        <v>176</v>
      </c>
      <c r="D17" s="6"/>
      <c r="E17" s="7">
        <v>6.35</v>
      </c>
      <c r="F17" s="6" t="s">
        <v>203</v>
      </c>
      <c r="G17" s="5">
        <v>7</v>
      </c>
      <c r="H17" s="5">
        <v>10</v>
      </c>
      <c r="I17" s="5">
        <v>6</v>
      </c>
      <c r="J17" s="5" t="s">
        <v>244</v>
      </c>
    </row>
    <row r="18" spans="1:10" s="8" customFormat="1" ht="15" x14ac:dyDescent="0.25">
      <c r="A18" s="5">
        <v>15</v>
      </c>
      <c r="B18" s="6" t="s">
        <v>13</v>
      </c>
      <c r="C18" s="6" t="s">
        <v>176</v>
      </c>
      <c r="D18" s="6"/>
      <c r="E18" s="7">
        <v>8.65</v>
      </c>
      <c r="F18" s="6" t="s">
        <v>195</v>
      </c>
      <c r="G18" s="5">
        <v>12</v>
      </c>
      <c r="H18" s="5">
        <v>5</v>
      </c>
      <c r="I18" s="5">
        <v>0</v>
      </c>
      <c r="J18" s="5" t="s">
        <v>244</v>
      </c>
    </row>
    <row r="19" spans="1:10" s="8" customFormat="1" ht="15" x14ac:dyDescent="0.25">
      <c r="A19" s="5">
        <v>16</v>
      </c>
      <c r="B19" s="6" t="s">
        <v>14</v>
      </c>
      <c r="C19" s="6" t="s">
        <v>177</v>
      </c>
      <c r="D19" s="6"/>
      <c r="E19" s="7">
        <v>14.5</v>
      </c>
      <c r="F19" s="6" t="s">
        <v>196</v>
      </c>
      <c r="G19" s="5">
        <v>4</v>
      </c>
      <c r="H19" s="5">
        <v>2</v>
      </c>
      <c r="I19" s="5">
        <v>0</v>
      </c>
      <c r="J19" s="5" t="s">
        <v>244</v>
      </c>
    </row>
    <row r="20" spans="1:10" s="8" customFormat="1" ht="15" x14ac:dyDescent="0.25">
      <c r="A20" s="5">
        <v>17</v>
      </c>
      <c r="B20" s="6" t="s">
        <v>15</v>
      </c>
      <c r="C20" s="6" t="s">
        <v>181</v>
      </c>
      <c r="D20" s="6"/>
      <c r="E20" s="7">
        <v>5.65</v>
      </c>
      <c r="F20" s="6" t="s">
        <v>204</v>
      </c>
      <c r="G20" s="5">
        <v>20</v>
      </c>
      <c r="H20" s="5">
        <v>3</v>
      </c>
      <c r="I20" s="5">
        <v>0</v>
      </c>
      <c r="J20" s="5" t="s">
        <v>244</v>
      </c>
    </row>
    <row r="21" spans="1:10" s="8" customFormat="1" ht="15" x14ac:dyDescent="0.25">
      <c r="A21" s="5">
        <v>18</v>
      </c>
      <c r="B21" s="6" t="s">
        <v>16</v>
      </c>
      <c r="C21" s="6" t="s">
        <v>176</v>
      </c>
      <c r="D21" s="6"/>
      <c r="E21" s="7">
        <v>21</v>
      </c>
      <c r="F21" s="6" t="s">
        <v>205</v>
      </c>
      <c r="G21" s="5">
        <v>18</v>
      </c>
      <c r="H21" s="5">
        <v>15</v>
      </c>
      <c r="I21" s="5">
        <v>0</v>
      </c>
      <c r="J21" s="5" t="s">
        <v>244</v>
      </c>
    </row>
    <row r="22" spans="1:10" s="8" customFormat="1" ht="15" x14ac:dyDescent="0.25">
      <c r="A22" s="5">
        <v>19</v>
      </c>
      <c r="B22" s="6" t="s">
        <v>17</v>
      </c>
      <c r="C22" s="6" t="s">
        <v>181</v>
      </c>
      <c r="D22" s="6"/>
      <c r="E22" s="7">
        <v>4.25</v>
      </c>
      <c r="F22" s="6" t="s">
        <v>204</v>
      </c>
      <c r="G22" s="5">
        <v>25</v>
      </c>
      <c r="H22" s="5">
        <v>3</v>
      </c>
      <c r="I22" s="5">
        <v>0</v>
      </c>
      <c r="J22" s="5" t="s">
        <v>244</v>
      </c>
    </row>
    <row r="23" spans="1:10" s="8" customFormat="1" ht="15" x14ac:dyDescent="0.25">
      <c r="A23" s="5">
        <v>20</v>
      </c>
      <c r="B23" s="6" t="s">
        <v>18</v>
      </c>
      <c r="C23" s="6" t="s">
        <v>181</v>
      </c>
      <c r="D23" s="6"/>
      <c r="E23" s="7">
        <v>4.95</v>
      </c>
      <c r="F23" s="6" t="s">
        <v>204</v>
      </c>
      <c r="G23" s="5">
        <v>18</v>
      </c>
      <c r="H23" s="5">
        <v>3</v>
      </c>
      <c r="I23" s="5">
        <v>0</v>
      </c>
      <c r="J23" s="5" t="s">
        <v>244</v>
      </c>
    </row>
    <row r="24" spans="1:10" s="8" customFormat="1" ht="15" x14ac:dyDescent="0.25">
      <c r="A24" s="5">
        <v>21</v>
      </c>
      <c r="B24" s="6" t="s">
        <v>19</v>
      </c>
      <c r="C24" s="6" t="s">
        <v>181</v>
      </c>
      <c r="D24" s="6"/>
      <c r="E24" s="7">
        <v>4.75</v>
      </c>
      <c r="F24" s="6" t="s">
        <v>204</v>
      </c>
      <c r="G24" s="5">
        <v>23</v>
      </c>
      <c r="H24" s="5">
        <v>3</v>
      </c>
      <c r="I24" s="5">
        <v>0</v>
      </c>
      <c r="J24" s="5" t="s">
        <v>244</v>
      </c>
    </row>
    <row r="25" spans="1:10" s="8" customFormat="1" ht="15" x14ac:dyDescent="0.25">
      <c r="A25" s="5">
        <v>22</v>
      </c>
      <c r="B25" s="6" t="s">
        <v>20</v>
      </c>
      <c r="C25" s="6" t="s">
        <v>179</v>
      </c>
      <c r="D25" s="6"/>
      <c r="E25" s="7">
        <v>6.25</v>
      </c>
      <c r="F25" s="6" t="s">
        <v>206</v>
      </c>
      <c r="G25" s="5">
        <v>4</v>
      </c>
      <c r="H25" s="5">
        <v>6</v>
      </c>
      <c r="I25" s="5">
        <v>10</v>
      </c>
      <c r="J25" s="5" t="s">
        <v>244</v>
      </c>
    </row>
    <row r="26" spans="1:10" s="8" customFormat="1" ht="15" x14ac:dyDescent="0.25">
      <c r="A26" s="5">
        <v>23</v>
      </c>
      <c r="B26" s="6" t="s">
        <v>21</v>
      </c>
      <c r="C26" s="6" t="s">
        <v>175</v>
      </c>
      <c r="D26" s="6"/>
      <c r="E26" s="7">
        <v>25.95</v>
      </c>
      <c r="F26" s="6" t="s">
        <v>196</v>
      </c>
      <c r="G26" s="5">
        <v>2</v>
      </c>
      <c r="H26" s="5">
        <v>25</v>
      </c>
      <c r="I26" s="5">
        <v>15</v>
      </c>
      <c r="J26" s="5" t="s">
        <v>244</v>
      </c>
    </row>
    <row r="27" spans="1:10" s="8" customFormat="1" ht="15" x14ac:dyDescent="0.25">
      <c r="A27" s="5">
        <v>24</v>
      </c>
      <c r="B27" s="6" t="s">
        <v>22</v>
      </c>
      <c r="C27" s="6" t="s">
        <v>182</v>
      </c>
      <c r="D27" s="6"/>
      <c r="E27" s="7">
        <v>17.95</v>
      </c>
      <c r="F27" s="6" t="s">
        <v>207</v>
      </c>
      <c r="G27" s="5">
        <v>20</v>
      </c>
      <c r="H27" s="5">
        <v>5</v>
      </c>
      <c r="I27" s="5">
        <v>0</v>
      </c>
      <c r="J27" s="5" t="s">
        <v>244</v>
      </c>
    </row>
    <row r="28" spans="1:10" s="8" customFormat="1" ht="15" x14ac:dyDescent="0.25">
      <c r="A28" s="5">
        <v>25</v>
      </c>
      <c r="B28" s="6" t="s">
        <v>23</v>
      </c>
      <c r="C28" s="6" t="s">
        <v>183</v>
      </c>
      <c r="D28" s="6"/>
      <c r="E28" s="7">
        <v>9.9499999999999993</v>
      </c>
      <c r="F28" s="6" t="s">
        <v>208</v>
      </c>
      <c r="G28" s="5">
        <v>30</v>
      </c>
      <c r="H28" s="5">
        <v>5</v>
      </c>
      <c r="I28" s="5">
        <v>0</v>
      </c>
      <c r="J28" s="5" t="s">
        <v>244</v>
      </c>
    </row>
    <row r="29" spans="1:10" s="8" customFormat="1" ht="15" x14ac:dyDescent="0.25">
      <c r="A29" s="5">
        <v>26</v>
      </c>
      <c r="B29" s="6" t="s">
        <v>24</v>
      </c>
      <c r="C29" s="6" t="s">
        <v>183</v>
      </c>
      <c r="D29" s="6"/>
      <c r="E29" s="7">
        <v>18</v>
      </c>
      <c r="F29" s="6" t="s">
        <v>209</v>
      </c>
      <c r="G29" s="5">
        <v>15</v>
      </c>
      <c r="H29" s="5">
        <v>5</v>
      </c>
      <c r="I29" s="5">
        <v>10</v>
      </c>
      <c r="J29" s="5" t="s">
        <v>244</v>
      </c>
    </row>
    <row r="30" spans="1:10" s="8" customFormat="1" ht="15" x14ac:dyDescent="0.25">
      <c r="A30" s="5">
        <v>27</v>
      </c>
      <c r="B30" s="6" t="s">
        <v>496</v>
      </c>
      <c r="C30" s="6" t="s">
        <v>184</v>
      </c>
      <c r="D30" s="6"/>
      <c r="E30" s="7">
        <v>9.4</v>
      </c>
      <c r="F30" s="6" t="s">
        <v>196</v>
      </c>
      <c r="G30" s="5">
        <v>6</v>
      </c>
      <c r="H30" s="5">
        <v>8</v>
      </c>
      <c r="I30" s="5">
        <v>4</v>
      </c>
      <c r="J30" s="5" t="s">
        <v>244</v>
      </c>
    </row>
    <row r="31" spans="1:10" s="8" customFormat="1" ht="15" x14ac:dyDescent="0.25">
      <c r="A31" s="5">
        <v>28</v>
      </c>
      <c r="B31" s="6" t="s">
        <v>25</v>
      </c>
      <c r="C31" s="6" t="s">
        <v>175</v>
      </c>
      <c r="D31" s="6"/>
      <c r="E31" s="7">
        <v>13.95</v>
      </c>
      <c r="F31" s="6" t="s">
        <v>196</v>
      </c>
      <c r="G31" s="5">
        <v>9</v>
      </c>
      <c r="H31" s="5">
        <v>3</v>
      </c>
      <c r="I31" s="5">
        <v>0</v>
      </c>
      <c r="J31" s="5" t="s">
        <v>244</v>
      </c>
    </row>
    <row r="32" spans="1:10" s="8" customFormat="1" ht="15" x14ac:dyDescent="0.25">
      <c r="A32" s="5">
        <v>29</v>
      </c>
      <c r="B32" s="6" t="s">
        <v>26</v>
      </c>
      <c r="C32" s="6" t="s">
        <v>175</v>
      </c>
      <c r="D32" s="6"/>
      <c r="E32" s="7">
        <v>7.35</v>
      </c>
      <c r="F32" s="6" t="s">
        <v>196</v>
      </c>
      <c r="G32" s="5">
        <v>3</v>
      </c>
      <c r="H32" s="5">
        <v>1</v>
      </c>
      <c r="I32" s="5">
        <v>10</v>
      </c>
      <c r="J32" s="5" t="s">
        <v>244</v>
      </c>
    </row>
    <row r="33" spans="1:10" s="8" customFormat="1" ht="15" x14ac:dyDescent="0.25">
      <c r="A33" s="5">
        <v>30</v>
      </c>
      <c r="B33" s="6" t="s">
        <v>27</v>
      </c>
      <c r="C33" s="6" t="s">
        <v>185</v>
      </c>
      <c r="D33" s="6"/>
      <c r="E33" s="7">
        <v>24</v>
      </c>
      <c r="F33" s="6" t="s">
        <v>210</v>
      </c>
      <c r="G33" s="5">
        <v>10</v>
      </c>
      <c r="H33" s="5">
        <v>2</v>
      </c>
      <c r="I33" s="5">
        <v>0</v>
      </c>
      <c r="J33" s="5" t="s">
        <v>244</v>
      </c>
    </row>
    <row r="34" spans="1:10" s="8" customFormat="1" ht="15" x14ac:dyDescent="0.25">
      <c r="A34" s="5">
        <v>31</v>
      </c>
      <c r="B34" s="6" t="s">
        <v>495</v>
      </c>
      <c r="C34" s="6" t="s">
        <v>186</v>
      </c>
      <c r="D34" s="6"/>
      <c r="E34" s="7">
        <v>10</v>
      </c>
      <c r="F34" s="6" t="s">
        <v>211</v>
      </c>
      <c r="G34" s="5">
        <v>3</v>
      </c>
      <c r="H34" s="5">
        <v>1</v>
      </c>
      <c r="I34" s="5">
        <v>0</v>
      </c>
      <c r="J34" s="5" t="s">
        <v>244</v>
      </c>
    </row>
    <row r="35" spans="1:10" s="8" customFormat="1" ht="15" x14ac:dyDescent="0.25">
      <c r="A35" s="5">
        <v>32</v>
      </c>
      <c r="B35" s="6" t="s">
        <v>28</v>
      </c>
      <c r="C35" s="6" t="s">
        <v>186</v>
      </c>
      <c r="D35" s="6"/>
      <c r="E35" s="7">
        <v>10</v>
      </c>
      <c r="F35" s="6" t="s">
        <v>211</v>
      </c>
      <c r="G35" s="5">
        <v>5</v>
      </c>
      <c r="H35" s="5">
        <v>1</v>
      </c>
      <c r="I35" s="5">
        <v>0</v>
      </c>
      <c r="J35" s="5" t="s">
        <v>244</v>
      </c>
    </row>
    <row r="36" spans="1:10" s="8" customFormat="1" ht="15" x14ac:dyDescent="0.25">
      <c r="A36" s="5">
        <v>33</v>
      </c>
      <c r="B36" s="6" t="s">
        <v>29</v>
      </c>
      <c r="C36" s="6" t="s">
        <v>187</v>
      </c>
      <c r="D36" s="6"/>
      <c r="E36" s="7">
        <v>5.95</v>
      </c>
      <c r="F36" s="6" t="s">
        <v>212</v>
      </c>
      <c r="G36" s="5">
        <v>18</v>
      </c>
      <c r="H36" s="5">
        <v>5</v>
      </c>
      <c r="I36" s="5">
        <v>0</v>
      </c>
      <c r="J36" s="5" t="s">
        <v>244</v>
      </c>
    </row>
    <row r="37" spans="1:10" s="8" customFormat="1" ht="15" x14ac:dyDescent="0.25">
      <c r="A37" s="5">
        <v>34</v>
      </c>
      <c r="B37" s="6" t="s">
        <v>494</v>
      </c>
      <c r="C37" s="6" t="s">
        <v>187</v>
      </c>
      <c r="D37" s="6"/>
      <c r="E37" s="7">
        <v>4.75</v>
      </c>
      <c r="F37" s="6" t="s">
        <v>213</v>
      </c>
      <c r="G37" s="5">
        <v>20</v>
      </c>
      <c r="H37" s="5">
        <v>5</v>
      </c>
      <c r="I37" s="5">
        <v>0</v>
      </c>
      <c r="J37" s="5" t="s">
        <v>244</v>
      </c>
    </row>
    <row r="38" spans="1:10" s="8" customFormat="1" ht="15" x14ac:dyDescent="0.25">
      <c r="A38" s="5">
        <v>35</v>
      </c>
      <c r="B38" s="6" t="s">
        <v>492</v>
      </c>
      <c r="C38" s="6" t="s">
        <v>185</v>
      </c>
      <c r="D38" s="6"/>
      <c r="E38" s="7">
        <v>22</v>
      </c>
      <c r="F38" s="6" t="s">
        <v>210</v>
      </c>
      <c r="G38" s="5">
        <v>12</v>
      </c>
      <c r="H38" s="5">
        <v>3</v>
      </c>
      <c r="I38" s="5">
        <v>0</v>
      </c>
      <c r="J38" s="5" t="s">
        <v>244</v>
      </c>
    </row>
    <row r="39" spans="1:10" s="8" customFormat="1" ht="15" x14ac:dyDescent="0.25">
      <c r="A39" s="5">
        <v>36</v>
      </c>
      <c r="B39" s="6" t="s">
        <v>493</v>
      </c>
      <c r="C39" s="6" t="s">
        <v>185</v>
      </c>
      <c r="D39" s="6"/>
      <c r="E39" s="7">
        <v>18.75</v>
      </c>
      <c r="F39" s="6" t="s">
        <v>210</v>
      </c>
      <c r="G39" s="5">
        <v>7</v>
      </c>
      <c r="H39" s="5">
        <v>3</v>
      </c>
      <c r="I39" s="5">
        <v>15</v>
      </c>
      <c r="J39" s="5" t="s">
        <v>244</v>
      </c>
    </row>
    <row r="40" spans="1:10" s="8" customFormat="1" ht="15" x14ac:dyDescent="0.25">
      <c r="A40" s="5">
        <v>37</v>
      </c>
      <c r="B40" s="6" t="s">
        <v>30</v>
      </c>
      <c r="C40" s="6" t="s">
        <v>185</v>
      </c>
      <c r="D40" s="6"/>
      <c r="E40" s="7">
        <v>27</v>
      </c>
      <c r="F40" s="6" t="s">
        <v>210</v>
      </c>
      <c r="G40" s="5">
        <v>7</v>
      </c>
      <c r="H40" s="5">
        <v>2</v>
      </c>
      <c r="I40" s="5">
        <v>0</v>
      </c>
      <c r="J40" s="5" t="s">
        <v>244</v>
      </c>
    </row>
    <row r="41" spans="1:10" s="8" customFormat="1" ht="15" x14ac:dyDescent="0.25">
      <c r="A41" s="5">
        <v>38</v>
      </c>
      <c r="B41" s="6" t="s">
        <v>31</v>
      </c>
      <c r="C41" s="6" t="s">
        <v>185</v>
      </c>
      <c r="D41" s="6"/>
      <c r="E41" s="7">
        <v>12</v>
      </c>
      <c r="F41" s="6" t="s">
        <v>214</v>
      </c>
      <c r="G41" s="5">
        <v>8</v>
      </c>
      <c r="H41" s="5">
        <v>2</v>
      </c>
      <c r="I41" s="5">
        <v>0</v>
      </c>
      <c r="J41" s="5" t="s">
        <v>244</v>
      </c>
    </row>
    <row r="42" spans="1:10" s="8" customFormat="1" ht="15" x14ac:dyDescent="0.25">
      <c r="A42" s="5">
        <v>39</v>
      </c>
      <c r="B42" s="6" t="s">
        <v>32</v>
      </c>
      <c r="C42" s="6" t="s">
        <v>187</v>
      </c>
      <c r="D42" s="6"/>
      <c r="E42" s="7">
        <v>4.5</v>
      </c>
      <c r="F42" s="6" t="s">
        <v>215</v>
      </c>
      <c r="G42" s="5">
        <v>18</v>
      </c>
      <c r="H42" s="5">
        <v>6</v>
      </c>
      <c r="I42" s="5">
        <v>0</v>
      </c>
      <c r="J42" s="5" t="s">
        <v>244</v>
      </c>
    </row>
    <row r="43" spans="1:10" s="8" customFormat="1" ht="15" x14ac:dyDescent="0.25">
      <c r="A43" s="5">
        <v>40</v>
      </c>
      <c r="B43" s="6" t="s">
        <v>33</v>
      </c>
      <c r="C43" s="6" t="s">
        <v>187</v>
      </c>
      <c r="D43" s="6"/>
      <c r="E43" s="7">
        <v>7.5</v>
      </c>
      <c r="F43" s="6" t="s">
        <v>212</v>
      </c>
      <c r="G43" s="5">
        <v>10</v>
      </c>
      <c r="H43" s="5">
        <v>20</v>
      </c>
      <c r="I43" s="5">
        <v>0</v>
      </c>
      <c r="J43" s="5" t="s">
        <v>244</v>
      </c>
    </row>
    <row r="44" spans="1:10" s="8" customFormat="1" ht="15" x14ac:dyDescent="0.25">
      <c r="A44" s="5">
        <v>41</v>
      </c>
      <c r="B44" s="6" t="s">
        <v>491</v>
      </c>
      <c r="C44" s="6" t="s">
        <v>188</v>
      </c>
      <c r="D44" s="6"/>
      <c r="E44" s="7">
        <v>24</v>
      </c>
      <c r="F44" s="6" t="s">
        <v>196</v>
      </c>
      <c r="G44" s="5">
        <v>6</v>
      </c>
      <c r="H44" s="5">
        <v>2</v>
      </c>
      <c r="I44" s="5">
        <v>0</v>
      </c>
      <c r="J44" s="5" t="s">
        <v>244</v>
      </c>
    </row>
    <row r="45" spans="1:10" s="8" customFormat="1" ht="15" x14ac:dyDescent="0.25">
      <c r="A45" s="5">
        <v>42</v>
      </c>
      <c r="B45" s="6" t="s">
        <v>486</v>
      </c>
      <c r="C45" s="6" t="s">
        <v>188</v>
      </c>
      <c r="D45" s="6"/>
      <c r="E45" s="7">
        <v>22</v>
      </c>
      <c r="F45" s="6" t="s">
        <v>196</v>
      </c>
      <c r="G45" s="5">
        <v>6</v>
      </c>
      <c r="H45" s="5">
        <v>2</v>
      </c>
      <c r="I45" s="5">
        <v>0</v>
      </c>
      <c r="J45" s="5" t="s">
        <v>244</v>
      </c>
    </row>
    <row r="46" spans="1:10" s="8" customFormat="1" ht="15" x14ac:dyDescent="0.25">
      <c r="A46" s="5">
        <v>43</v>
      </c>
      <c r="B46" s="6" t="s">
        <v>487</v>
      </c>
      <c r="C46" s="6" t="s">
        <v>188</v>
      </c>
      <c r="D46" s="6"/>
      <c r="E46" s="7">
        <v>20</v>
      </c>
      <c r="F46" s="6" t="s">
        <v>196</v>
      </c>
      <c r="G46" s="5">
        <v>8</v>
      </c>
      <c r="H46" s="5">
        <v>2</v>
      </c>
      <c r="I46" s="5">
        <v>0</v>
      </c>
      <c r="J46" s="5" t="s">
        <v>244</v>
      </c>
    </row>
    <row r="47" spans="1:10" s="8" customFormat="1" ht="15" x14ac:dyDescent="0.25">
      <c r="A47" s="5">
        <v>44</v>
      </c>
      <c r="B47" s="6" t="s">
        <v>488</v>
      </c>
      <c r="C47" s="6" t="s">
        <v>176</v>
      </c>
      <c r="D47" s="6"/>
      <c r="E47" s="7">
        <v>30</v>
      </c>
      <c r="F47" s="6" t="s">
        <v>205</v>
      </c>
      <c r="G47" s="5">
        <v>24</v>
      </c>
      <c r="H47" s="5">
        <v>15</v>
      </c>
      <c r="I47" s="5">
        <v>0</v>
      </c>
      <c r="J47" s="5" t="s">
        <v>244</v>
      </c>
    </row>
    <row r="48" spans="1:10" s="8" customFormat="1" ht="15" x14ac:dyDescent="0.25">
      <c r="A48" s="5">
        <v>45</v>
      </c>
      <c r="B48" s="6" t="s">
        <v>489</v>
      </c>
      <c r="C48" s="6" t="s">
        <v>175</v>
      </c>
      <c r="D48" s="6"/>
      <c r="E48" s="7">
        <v>11.95</v>
      </c>
      <c r="F48" s="6" t="s">
        <v>196</v>
      </c>
      <c r="G48" s="5">
        <v>17</v>
      </c>
      <c r="H48" s="5">
        <v>10</v>
      </c>
      <c r="I48" s="5">
        <v>0</v>
      </c>
      <c r="J48" s="5" t="s">
        <v>244</v>
      </c>
    </row>
    <row r="49" spans="1:10" s="8" customFormat="1" ht="15" x14ac:dyDescent="0.25">
      <c r="A49" s="5">
        <v>46</v>
      </c>
      <c r="B49" s="6" t="s">
        <v>490</v>
      </c>
      <c r="C49" s="6" t="s">
        <v>177</v>
      </c>
      <c r="D49" s="6"/>
      <c r="E49" s="7">
        <v>17.95</v>
      </c>
      <c r="F49" s="6" t="s">
        <v>196</v>
      </c>
      <c r="G49" s="5">
        <v>1</v>
      </c>
      <c r="H49" s="5">
        <v>1</v>
      </c>
      <c r="I49" s="5">
        <v>2</v>
      </c>
      <c r="J49" s="5" t="s">
        <v>244</v>
      </c>
    </row>
    <row r="50" spans="1:10" s="8" customFormat="1" ht="15" x14ac:dyDescent="0.25">
      <c r="A50" s="5">
        <v>47</v>
      </c>
      <c r="B50" s="6" t="s">
        <v>34</v>
      </c>
      <c r="C50" s="6" t="s">
        <v>177</v>
      </c>
      <c r="D50" s="6"/>
      <c r="E50" s="7">
        <v>16.5</v>
      </c>
      <c r="F50" s="6" t="s">
        <v>196</v>
      </c>
      <c r="G50" s="5">
        <v>2</v>
      </c>
      <c r="H50" s="5">
        <v>1</v>
      </c>
      <c r="I50" s="5">
        <v>0</v>
      </c>
      <c r="J50" s="5" t="s">
        <v>244</v>
      </c>
    </row>
    <row r="51" spans="1:10" s="8" customFormat="1" ht="15" x14ac:dyDescent="0.25">
      <c r="A51" s="5">
        <v>48</v>
      </c>
      <c r="B51" s="6" t="s">
        <v>35</v>
      </c>
      <c r="C51" s="6" t="s">
        <v>187</v>
      </c>
      <c r="D51" s="6"/>
      <c r="E51" s="7">
        <v>4.5</v>
      </c>
      <c r="F51" s="6" t="s">
        <v>213</v>
      </c>
      <c r="G51" s="5">
        <v>6</v>
      </c>
      <c r="H51" s="5">
        <v>6</v>
      </c>
      <c r="I51" s="5">
        <v>24</v>
      </c>
      <c r="J51" s="5" t="s">
        <v>244</v>
      </c>
    </row>
    <row r="52" spans="1:10" s="8" customFormat="1" ht="15" x14ac:dyDescent="0.25">
      <c r="A52" s="5">
        <v>49</v>
      </c>
      <c r="B52" s="6" t="s">
        <v>36</v>
      </c>
      <c r="C52" s="6" t="s">
        <v>181</v>
      </c>
      <c r="D52" s="6"/>
      <c r="E52" s="7">
        <v>6.25</v>
      </c>
      <c r="F52" s="6" t="s">
        <v>204</v>
      </c>
      <c r="G52" s="5">
        <v>16</v>
      </c>
      <c r="H52" s="5">
        <v>3</v>
      </c>
      <c r="I52" s="5">
        <v>0</v>
      </c>
      <c r="J52" s="5" t="s">
        <v>244</v>
      </c>
    </row>
    <row r="53" spans="1:10" s="8" customFormat="1" ht="15" x14ac:dyDescent="0.25">
      <c r="A53" s="5">
        <v>50</v>
      </c>
      <c r="B53" s="6" t="s">
        <v>37</v>
      </c>
      <c r="C53" s="6" t="s">
        <v>174</v>
      </c>
      <c r="D53" s="6"/>
      <c r="E53" s="7">
        <v>30.8</v>
      </c>
      <c r="F53" s="6" t="s">
        <v>193</v>
      </c>
      <c r="G53" s="5">
        <v>26</v>
      </c>
      <c r="H53" s="5">
        <v>10</v>
      </c>
      <c r="I53" s="5">
        <v>12</v>
      </c>
      <c r="J53" s="5" t="s">
        <v>244</v>
      </c>
    </row>
    <row r="54" spans="1:10" s="8" customFormat="1" ht="15" x14ac:dyDescent="0.25">
      <c r="A54" s="5">
        <v>51</v>
      </c>
      <c r="B54" s="6" t="s">
        <v>38</v>
      </c>
      <c r="C54" s="6" t="s">
        <v>176</v>
      </c>
      <c r="D54" s="6"/>
      <c r="E54" s="7">
        <v>24</v>
      </c>
      <c r="F54" s="6" t="s">
        <v>205</v>
      </c>
      <c r="G54" s="5">
        <v>15</v>
      </c>
      <c r="H54" s="5">
        <v>17</v>
      </c>
      <c r="I54" s="5">
        <v>10</v>
      </c>
      <c r="J54" s="5" t="s">
        <v>244</v>
      </c>
    </row>
    <row r="55" spans="1:10" s="8" customFormat="1" ht="15" x14ac:dyDescent="0.25">
      <c r="A55" s="5">
        <v>52</v>
      </c>
      <c r="B55" s="6" t="s">
        <v>39</v>
      </c>
      <c r="C55" s="6" t="s">
        <v>174</v>
      </c>
      <c r="D55" s="6"/>
      <c r="E55" s="7">
        <v>41.8</v>
      </c>
      <c r="F55" s="6" t="s">
        <v>193</v>
      </c>
      <c r="G55" s="5">
        <v>34</v>
      </c>
      <c r="H55" s="5">
        <v>10</v>
      </c>
      <c r="I55" s="5">
        <v>0</v>
      </c>
      <c r="J55" s="5" t="s">
        <v>244</v>
      </c>
    </row>
    <row r="56" spans="1:10" s="8" customFormat="1" ht="15" x14ac:dyDescent="0.25">
      <c r="A56" s="5">
        <v>53</v>
      </c>
      <c r="B56" s="6" t="s">
        <v>40</v>
      </c>
      <c r="C56" s="6" t="s">
        <v>186</v>
      </c>
      <c r="D56" s="6"/>
      <c r="E56" s="7">
        <v>10.5</v>
      </c>
      <c r="F56" s="6" t="s">
        <v>211</v>
      </c>
      <c r="G56" s="5">
        <v>5</v>
      </c>
      <c r="H56" s="5">
        <v>1</v>
      </c>
      <c r="I56" s="5">
        <v>0</v>
      </c>
      <c r="J56" s="5" t="s">
        <v>244</v>
      </c>
    </row>
    <row r="57" spans="1:10" s="8" customFormat="1" ht="15" x14ac:dyDescent="0.25">
      <c r="A57" s="5">
        <v>54</v>
      </c>
      <c r="B57" s="6" t="s">
        <v>41</v>
      </c>
      <c r="C57" s="6" t="s">
        <v>185</v>
      </c>
      <c r="D57" s="6"/>
      <c r="E57" s="7">
        <v>32</v>
      </c>
      <c r="F57" s="6" t="s">
        <v>210</v>
      </c>
      <c r="G57" s="5">
        <v>2</v>
      </c>
      <c r="H57" s="5">
        <v>2</v>
      </c>
      <c r="I57" s="5">
        <v>5</v>
      </c>
      <c r="J57" s="5" t="s">
        <v>244</v>
      </c>
    </row>
    <row r="58" spans="1:10" s="8" customFormat="1" ht="15" x14ac:dyDescent="0.25">
      <c r="A58" s="5">
        <v>55</v>
      </c>
      <c r="B58" s="6" t="s">
        <v>42</v>
      </c>
      <c r="C58" s="6" t="s">
        <v>179</v>
      </c>
      <c r="D58" s="6"/>
      <c r="E58" s="7">
        <v>9.75</v>
      </c>
      <c r="F58" s="6" t="s">
        <v>200</v>
      </c>
      <c r="G58" s="5">
        <v>17</v>
      </c>
      <c r="H58" s="5">
        <v>6</v>
      </c>
      <c r="I58" s="5">
        <v>0</v>
      </c>
      <c r="J58" s="5" t="s">
        <v>244</v>
      </c>
    </row>
    <row r="59" spans="1:10" s="8" customFormat="1" ht="15" x14ac:dyDescent="0.25">
      <c r="A59" s="5">
        <v>56</v>
      </c>
      <c r="B59" s="6" t="s">
        <v>43</v>
      </c>
      <c r="C59" s="6" t="s">
        <v>175</v>
      </c>
      <c r="D59" s="6"/>
      <c r="E59" s="7">
        <v>14.5</v>
      </c>
      <c r="F59" s="6" t="s">
        <v>196</v>
      </c>
      <c r="G59" s="5">
        <v>14</v>
      </c>
      <c r="H59" s="5">
        <v>3</v>
      </c>
      <c r="I59" s="5">
        <v>0</v>
      </c>
      <c r="J59" s="5" t="s">
        <v>244</v>
      </c>
    </row>
    <row r="60" spans="1:10" s="8" customFormat="1" ht="15" x14ac:dyDescent="0.25">
      <c r="A60" s="5">
        <v>57</v>
      </c>
      <c r="B60" s="6" t="s">
        <v>44</v>
      </c>
      <c r="C60" s="6" t="s">
        <v>175</v>
      </c>
      <c r="D60" s="6"/>
      <c r="E60" s="7">
        <v>53</v>
      </c>
      <c r="F60" s="6" t="s">
        <v>216</v>
      </c>
      <c r="G60" s="5">
        <v>12</v>
      </c>
      <c r="H60" s="5">
        <v>2</v>
      </c>
      <c r="I60" s="5">
        <v>0</v>
      </c>
      <c r="J60" s="5" t="s">
        <v>244</v>
      </c>
    </row>
    <row r="61" spans="1:10" s="8" customFormat="1" ht="15" x14ac:dyDescent="0.25">
      <c r="A61" s="5">
        <v>58</v>
      </c>
      <c r="B61" s="6" t="s">
        <v>45</v>
      </c>
      <c r="C61" s="6" t="s">
        <v>189</v>
      </c>
      <c r="D61" s="6"/>
      <c r="E61" s="7">
        <v>16.5</v>
      </c>
      <c r="F61" s="6" t="s">
        <v>196</v>
      </c>
      <c r="G61" s="5">
        <v>3</v>
      </c>
      <c r="H61" s="5">
        <v>1</v>
      </c>
      <c r="I61" s="5">
        <v>0</v>
      </c>
      <c r="J61" s="5" t="s">
        <v>244</v>
      </c>
    </row>
    <row r="62" spans="1:10" s="8" customFormat="1" ht="15" x14ac:dyDescent="0.25">
      <c r="A62" s="5">
        <v>59</v>
      </c>
      <c r="B62" s="6" t="s">
        <v>46</v>
      </c>
      <c r="C62" s="6" t="s">
        <v>190</v>
      </c>
      <c r="D62" s="6"/>
      <c r="E62" s="7">
        <v>33</v>
      </c>
      <c r="F62" s="6" t="s">
        <v>217</v>
      </c>
      <c r="G62" s="5">
        <v>4</v>
      </c>
      <c r="H62" s="5">
        <v>2</v>
      </c>
      <c r="I62" s="5">
        <v>0</v>
      </c>
      <c r="J62" s="5" t="s">
        <v>244</v>
      </c>
    </row>
    <row r="63" spans="1:10" s="8" customFormat="1" ht="15" x14ac:dyDescent="0.25">
      <c r="A63" s="5">
        <v>60</v>
      </c>
      <c r="B63" s="6" t="s">
        <v>47</v>
      </c>
      <c r="C63" s="6" t="s">
        <v>190</v>
      </c>
      <c r="D63" s="6"/>
      <c r="E63" s="7">
        <v>40</v>
      </c>
      <c r="F63" s="6" t="s">
        <v>196</v>
      </c>
      <c r="G63" s="5">
        <v>5</v>
      </c>
      <c r="H63" s="5">
        <v>1</v>
      </c>
      <c r="I63" s="5">
        <v>0</v>
      </c>
      <c r="J63" s="5" t="s">
        <v>244</v>
      </c>
    </row>
    <row r="64" spans="1:10" s="8" customFormat="1" ht="15" x14ac:dyDescent="0.25">
      <c r="A64" s="5">
        <v>61</v>
      </c>
      <c r="B64" s="6" t="s">
        <v>48</v>
      </c>
      <c r="C64" s="6" t="s">
        <v>175</v>
      </c>
      <c r="D64" s="6"/>
      <c r="E64" s="7">
        <v>54</v>
      </c>
      <c r="F64" s="6" t="s">
        <v>196</v>
      </c>
      <c r="G64" s="5">
        <v>5</v>
      </c>
      <c r="H64" s="5">
        <v>5</v>
      </c>
      <c r="I64" s="5">
        <v>5</v>
      </c>
      <c r="J64" s="5" t="s">
        <v>244</v>
      </c>
    </row>
    <row r="65" spans="1:10" s="8" customFormat="1" ht="15" x14ac:dyDescent="0.25">
      <c r="A65" s="5">
        <v>62</v>
      </c>
      <c r="B65" s="6" t="s">
        <v>49</v>
      </c>
      <c r="C65" s="6" t="s">
        <v>175</v>
      </c>
      <c r="D65" s="6"/>
      <c r="E65" s="7">
        <v>85</v>
      </c>
      <c r="F65" s="6" t="s">
        <v>196</v>
      </c>
      <c r="G65" s="5">
        <v>0</v>
      </c>
      <c r="H65" s="5">
        <v>0</v>
      </c>
      <c r="I65" s="5">
        <v>0</v>
      </c>
      <c r="J65" s="5" t="s">
        <v>244</v>
      </c>
    </row>
    <row r="66" spans="1:10" s="8" customFormat="1" ht="15" x14ac:dyDescent="0.25">
      <c r="A66" s="5">
        <v>63</v>
      </c>
      <c r="B66" s="6" t="s">
        <v>50</v>
      </c>
      <c r="C66" s="6" t="s">
        <v>178</v>
      </c>
      <c r="D66" s="6"/>
      <c r="E66" s="7">
        <v>70</v>
      </c>
      <c r="F66" s="6" t="s">
        <v>196</v>
      </c>
      <c r="G66" s="5">
        <v>3</v>
      </c>
      <c r="H66" s="5">
        <v>1</v>
      </c>
      <c r="I66" s="5">
        <v>0</v>
      </c>
      <c r="J66" s="5" t="s">
        <v>244</v>
      </c>
    </row>
    <row r="67" spans="1:10" s="8" customFormat="1" ht="15" x14ac:dyDescent="0.25">
      <c r="A67" s="5">
        <v>64</v>
      </c>
      <c r="B67" s="6" t="s">
        <v>51</v>
      </c>
      <c r="C67" s="6" t="s">
        <v>178</v>
      </c>
      <c r="D67" s="6"/>
      <c r="E67" s="7">
        <v>34</v>
      </c>
      <c r="F67" s="6" t="s">
        <v>196</v>
      </c>
      <c r="G67" s="5">
        <v>2</v>
      </c>
      <c r="H67" s="5">
        <v>1</v>
      </c>
      <c r="I67" s="5">
        <v>0</v>
      </c>
      <c r="J67" s="5" t="s">
        <v>244</v>
      </c>
    </row>
    <row r="68" spans="1:10" s="8" customFormat="1" ht="15" x14ac:dyDescent="0.25">
      <c r="A68" s="5">
        <v>65</v>
      </c>
      <c r="B68" s="6" t="s">
        <v>52</v>
      </c>
      <c r="C68" s="6" t="s">
        <v>178</v>
      </c>
      <c r="D68" s="6"/>
      <c r="E68" s="7">
        <v>14</v>
      </c>
      <c r="F68" s="6" t="s">
        <v>196</v>
      </c>
      <c r="G68" s="5">
        <v>6</v>
      </c>
      <c r="H68" s="5">
        <v>2</v>
      </c>
      <c r="I68" s="5">
        <v>0</v>
      </c>
      <c r="J68" s="5" t="s">
        <v>244</v>
      </c>
    </row>
    <row r="69" spans="1:10" s="8" customFormat="1" ht="15" x14ac:dyDescent="0.25">
      <c r="A69" s="5">
        <v>66</v>
      </c>
      <c r="B69" s="6" t="s">
        <v>53</v>
      </c>
      <c r="C69" s="6" t="s">
        <v>178</v>
      </c>
      <c r="D69" s="6"/>
      <c r="E69" s="7">
        <v>7.5</v>
      </c>
      <c r="F69" s="6" t="s">
        <v>218</v>
      </c>
      <c r="G69" s="5">
        <v>12</v>
      </c>
      <c r="H69" s="5">
        <v>5</v>
      </c>
      <c r="I69" s="5">
        <v>0</v>
      </c>
      <c r="J69" s="5" t="s">
        <v>244</v>
      </c>
    </row>
    <row r="70" spans="1:10" s="8" customFormat="1" ht="15" x14ac:dyDescent="0.25">
      <c r="A70" s="5">
        <v>67</v>
      </c>
      <c r="B70" s="6" t="s">
        <v>54</v>
      </c>
      <c r="C70" s="6" t="s">
        <v>177</v>
      </c>
      <c r="D70" s="6"/>
      <c r="E70" s="7">
        <v>34.950000000000003</v>
      </c>
      <c r="F70" s="6" t="s">
        <v>196</v>
      </c>
      <c r="G70" s="5">
        <v>7</v>
      </c>
      <c r="H70" s="5">
        <v>10</v>
      </c>
      <c r="I70" s="5">
        <v>10</v>
      </c>
      <c r="J70" s="5" t="s">
        <v>244</v>
      </c>
    </row>
    <row r="71" spans="1:10" s="8" customFormat="1" ht="15" x14ac:dyDescent="0.25">
      <c r="A71" s="5">
        <v>68</v>
      </c>
      <c r="B71" s="6" t="s">
        <v>55</v>
      </c>
      <c r="C71" s="6" t="s">
        <v>177</v>
      </c>
      <c r="D71" s="6"/>
      <c r="E71" s="7">
        <v>30.95</v>
      </c>
      <c r="F71" s="6" t="s">
        <v>196</v>
      </c>
      <c r="G71" s="5">
        <v>4</v>
      </c>
      <c r="H71" s="5">
        <v>10</v>
      </c>
      <c r="I71" s="5">
        <v>10</v>
      </c>
      <c r="J71" s="5" t="s">
        <v>244</v>
      </c>
    </row>
    <row r="72" spans="1:10" s="8" customFormat="1" ht="15" x14ac:dyDescent="0.25">
      <c r="A72" s="5">
        <v>69</v>
      </c>
      <c r="B72" s="6" t="s">
        <v>56</v>
      </c>
      <c r="C72" s="6" t="s">
        <v>175</v>
      </c>
      <c r="D72" s="6"/>
      <c r="E72" s="7">
        <v>65.5</v>
      </c>
      <c r="F72" s="6" t="s">
        <v>196</v>
      </c>
      <c r="G72" s="5">
        <v>13</v>
      </c>
      <c r="H72" s="5">
        <v>3</v>
      </c>
      <c r="I72" s="5">
        <v>0</v>
      </c>
      <c r="J72" s="5" t="s">
        <v>244</v>
      </c>
    </row>
    <row r="73" spans="1:10" s="8" customFormat="1" ht="15" x14ac:dyDescent="0.25">
      <c r="A73" s="5">
        <v>70</v>
      </c>
      <c r="B73" s="6" t="s">
        <v>57</v>
      </c>
      <c r="C73" s="6" t="s">
        <v>175</v>
      </c>
      <c r="D73" s="6"/>
      <c r="E73" s="7">
        <v>89</v>
      </c>
      <c r="F73" s="6" t="s">
        <v>196</v>
      </c>
      <c r="G73" s="5">
        <v>5</v>
      </c>
      <c r="H73" s="5">
        <v>5</v>
      </c>
      <c r="I73" s="5">
        <v>5</v>
      </c>
      <c r="J73" s="5" t="s">
        <v>244</v>
      </c>
    </row>
    <row r="74" spans="1:10" s="8" customFormat="1" ht="15" x14ac:dyDescent="0.25">
      <c r="A74" s="5">
        <v>71</v>
      </c>
      <c r="B74" s="6" t="s">
        <v>58</v>
      </c>
      <c r="C74" s="6" t="s">
        <v>175</v>
      </c>
      <c r="D74" s="6"/>
      <c r="E74" s="7">
        <v>29.95</v>
      </c>
      <c r="F74" s="6" t="s">
        <v>196</v>
      </c>
      <c r="G74" s="5">
        <v>6</v>
      </c>
      <c r="H74" s="5">
        <v>4</v>
      </c>
      <c r="I74" s="5">
        <v>0</v>
      </c>
      <c r="J74" s="5" t="s">
        <v>244</v>
      </c>
    </row>
    <row r="75" spans="1:10" s="8" customFormat="1" ht="15" x14ac:dyDescent="0.25">
      <c r="A75" s="5">
        <v>72</v>
      </c>
      <c r="B75" s="6" t="s">
        <v>59</v>
      </c>
      <c r="C75" s="6" t="s">
        <v>175</v>
      </c>
      <c r="D75" s="6"/>
      <c r="E75" s="7">
        <v>17.95</v>
      </c>
      <c r="F75" s="6" t="s">
        <v>196</v>
      </c>
      <c r="G75" s="5">
        <v>12</v>
      </c>
      <c r="H75" s="5">
        <v>10</v>
      </c>
      <c r="I75" s="5">
        <v>0</v>
      </c>
      <c r="J75" s="5" t="s">
        <v>244</v>
      </c>
    </row>
    <row r="76" spans="1:10" s="8" customFormat="1" ht="15" x14ac:dyDescent="0.25">
      <c r="A76" s="5">
        <v>73</v>
      </c>
      <c r="B76" s="6" t="s">
        <v>60</v>
      </c>
      <c r="C76" s="6" t="s">
        <v>175</v>
      </c>
      <c r="D76" s="6"/>
      <c r="E76" s="7">
        <v>14.65</v>
      </c>
      <c r="F76" s="6" t="s">
        <v>196</v>
      </c>
      <c r="G76" s="5">
        <v>8</v>
      </c>
      <c r="H76" s="5">
        <v>4</v>
      </c>
      <c r="I76" s="5">
        <v>0</v>
      </c>
      <c r="J76" s="5" t="s">
        <v>244</v>
      </c>
    </row>
    <row r="77" spans="1:10" s="8" customFormat="1" ht="15" x14ac:dyDescent="0.25">
      <c r="A77" s="5">
        <v>74</v>
      </c>
      <c r="B77" s="6" t="s">
        <v>61</v>
      </c>
      <c r="C77" s="6" t="s">
        <v>175</v>
      </c>
      <c r="D77" s="6"/>
      <c r="E77" s="7">
        <v>17.45</v>
      </c>
      <c r="F77" s="6" t="s">
        <v>196</v>
      </c>
      <c r="G77" s="5">
        <v>15</v>
      </c>
      <c r="H77" s="5">
        <v>20</v>
      </c>
      <c r="I77" s="5">
        <v>10</v>
      </c>
      <c r="J77" s="5" t="s">
        <v>244</v>
      </c>
    </row>
    <row r="78" spans="1:10" s="8" customFormat="1" ht="15" x14ac:dyDescent="0.25">
      <c r="A78" s="5">
        <v>75</v>
      </c>
      <c r="B78" s="6" t="s">
        <v>62</v>
      </c>
      <c r="C78" s="6" t="s">
        <v>184</v>
      </c>
      <c r="D78" s="6"/>
      <c r="E78" s="7">
        <v>12.95</v>
      </c>
      <c r="F78" s="6" t="s">
        <v>196</v>
      </c>
      <c r="G78" s="5">
        <v>3</v>
      </c>
      <c r="H78" s="5">
        <v>1</v>
      </c>
      <c r="I78" s="5">
        <v>0</v>
      </c>
      <c r="J78" s="5" t="s">
        <v>244</v>
      </c>
    </row>
    <row r="79" spans="1:10" s="8" customFormat="1" ht="15" x14ac:dyDescent="0.25">
      <c r="A79" s="5">
        <v>76</v>
      </c>
      <c r="B79" s="6" t="s">
        <v>63</v>
      </c>
      <c r="C79" s="6" t="s">
        <v>184</v>
      </c>
      <c r="D79" s="6"/>
      <c r="E79" s="7">
        <v>9.9499999999999993</v>
      </c>
      <c r="F79" s="6" t="s">
        <v>196</v>
      </c>
      <c r="G79" s="5">
        <v>4</v>
      </c>
      <c r="H79" s="5">
        <v>1</v>
      </c>
      <c r="I79" s="5">
        <v>0</v>
      </c>
      <c r="J79" s="5" t="s">
        <v>244</v>
      </c>
    </row>
    <row r="80" spans="1:10" s="8" customFormat="1" ht="15" x14ac:dyDescent="0.25">
      <c r="A80" s="5">
        <v>77</v>
      </c>
      <c r="B80" s="6" t="s">
        <v>64</v>
      </c>
      <c r="C80" s="6" t="s">
        <v>184</v>
      </c>
      <c r="D80" s="6"/>
      <c r="E80" s="7">
        <v>10.5</v>
      </c>
      <c r="F80" s="6" t="s">
        <v>196</v>
      </c>
      <c r="G80" s="5">
        <v>5</v>
      </c>
      <c r="H80" s="5">
        <v>1</v>
      </c>
      <c r="I80" s="5">
        <v>0</v>
      </c>
      <c r="J80" s="5" t="s">
        <v>244</v>
      </c>
    </row>
    <row r="81" spans="1:10" s="8" customFormat="1" ht="15" x14ac:dyDescent="0.25">
      <c r="A81" s="5">
        <v>78</v>
      </c>
      <c r="B81" s="6" t="s">
        <v>65</v>
      </c>
      <c r="C81" s="6" t="s">
        <v>184</v>
      </c>
      <c r="D81" s="6"/>
      <c r="E81" s="7">
        <v>9.9499999999999993</v>
      </c>
      <c r="F81" s="6" t="s">
        <v>196</v>
      </c>
      <c r="G81" s="5">
        <v>5</v>
      </c>
      <c r="H81" s="5">
        <v>1</v>
      </c>
      <c r="I81" s="5">
        <v>0</v>
      </c>
      <c r="J81" s="5" t="s">
        <v>244</v>
      </c>
    </row>
    <row r="82" spans="1:10" s="8" customFormat="1" ht="15" x14ac:dyDescent="0.25">
      <c r="A82" s="5">
        <v>79</v>
      </c>
      <c r="B82" s="6" t="s">
        <v>66</v>
      </c>
      <c r="C82" s="6" t="s">
        <v>184</v>
      </c>
      <c r="D82" s="6"/>
      <c r="E82" s="7">
        <v>8.75</v>
      </c>
      <c r="F82" s="6" t="s">
        <v>196</v>
      </c>
      <c r="G82" s="5">
        <v>2</v>
      </c>
      <c r="H82" s="5">
        <v>1</v>
      </c>
      <c r="I82" s="5">
        <v>0</v>
      </c>
      <c r="J82" s="5" t="s">
        <v>244</v>
      </c>
    </row>
    <row r="83" spans="1:10" s="8" customFormat="1" ht="15" x14ac:dyDescent="0.25">
      <c r="A83" s="5">
        <v>80</v>
      </c>
      <c r="B83" s="6" t="s">
        <v>67</v>
      </c>
      <c r="C83" s="6" t="s">
        <v>175</v>
      </c>
      <c r="D83" s="6"/>
      <c r="E83" s="7">
        <v>29.95</v>
      </c>
      <c r="F83" s="6" t="s">
        <v>196</v>
      </c>
      <c r="G83" s="5">
        <v>12</v>
      </c>
      <c r="H83" s="5">
        <v>10</v>
      </c>
      <c r="I83" s="5">
        <v>0</v>
      </c>
      <c r="J83" s="5" t="s">
        <v>244</v>
      </c>
    </row>
    <row r="84" spans="1:10" s="8" customFormat="1" ht="15" x14ac:dyDescent="0.25">
      <c r="A84" s="5">
        <v>81</v>
      </c>
      <c r="B84" s="6" t="s">
        <v>68</v>
      </c>
      <c r="C84" s="6" t="s">
        <v>175</v>
      </c>
      <c r="D84" s="6"/>
      <c r="E84" s="7">
        <v>14.95</v>
      </c>
      <c r="F84" s="6" t="s">
        <v>196</v>
      </c>
      <c r="G84" s="5">
        <v>14</v>
      </c>
      <c r="H84" s="5">
        <v>20</v>
      </c>
      <c r="I84" s="5">
        <v>10</v>
      </c>
      <c r="J84" s="5" t="s">
        <v>244</v>
      </c>
    </row>
    <row r="85" spans="1:10" s="8" customFormat="1" ht="15" x14ac:dyDescent="0.25">
      <c r="A85" s="5">
        <v>82</v>
      </c>
      <c r="B85" s="6" t="s">
        <v>69</v>
      </c>
      <c r="C85" s="6" t="s">
        <v>175</v>
      </c>
      <c r="D85" s="6"/>
      <c r="E85" s="7">
        <v>9.9499999999999993</v>
      </c>
      <c r="F85" s="6" t="s">
        <v>196</v>
      </c>
      <c r="G85" s="5">
        <v>12</v>
      </c>
      <c r="H85" s="5">
        <v>20</v>
      </c>
      <c r="I85" s="5">
        <v>10</v>
      </c>
      <c r="J85" s="5" t="s">
        <v>244</v>
      </c>
    </row>
    <row r="86" spans="1:10" s="8" customFormat="1" ht="15" x14ac:dyDescent="0.25">
      <c r="A86" s="5">
        <v>83</v>
      </c>
      <c r="B86" s="6" t="s">
        <v>70</v>
      </c>
      <c r="C86" s="6" t="s">
        <v>175</v>
      </c>
      <c r="D86" s="6"/>
      <c r="E86" s="7">
        <v>29.25</v>
      </c>
      <c r="F86" s="6" t="s">
        <v>196</v>
      </c>
      <c r="G86" s="5">
        <v>6</v>
      </c>
      <c r="H86" s="5">
        <v>20</v>
      </c>
      <c r="I86" s="5">
        <v>10</v>
      </c>
      <c r="J86" s="5" t="s">
        <v>244</v>
      </c>
    </row>
    <row r="87" spans="1:10" s="8" customFormat="1" ht="15" x14ac:dyDescent="0.25">
      <c r="A87" s="5">
        <v>84</v>
      </c>
      <c r="B87" s="6" t="s">
        <v>71</v>
      </c>
      <c r="C87" s="6" t="s">
        <v>175</v>
      </c>
      <c r="D87" s="6"/>
      <c r="E87" s="7">
        <v>24.95</v>
      </c>
      <c r="F87" s="6" t="s">
        <v>196</v>
      </c>
      <c r="G87" s="5">
        <v>4</v>
      </c>
      <c r="H87" s="5">
        <v>16</v>
      </c>
      <c r="I87" s="5">
        <v>10</v>
      </c>
      <c r="J87" s="5" t="s">
        <v>244</v>
      </c>
    </row>
    <row r="88" spans="1:10" s="8" customFormat="1" ht="15" x14ac:dyDescent="0.25">
      <c r="A88" s="5">
        <v>85</v>
      </c>
      <c r="B88" s="6" t="s">
        <v>72</v>
      </c>
      <c r="C88" s="6" t="s">
        <v>175</v>
      </c>
      <c r="D88" s="6"/>
      <c r="E88" s="7">
        <v>15.5</v>
      </c>
      <c r="F88" s="6" t="s">
        <v>196</v>
      </c>
      <c r="G88" s="5">
        <v>3</v>
      </c>
      <c r="H88" s="5">
        <v>6</v>
      </c>
      <c r="I88" s="5">
        <v>6</v>
      </c>
      <c r="J88" s="5" t="s">
        <v>244</v>
      </c>
    </row>
    <row r="89" spans="1:10" s="8" customFormat="1" ht="15" x14ac:dyDescent="0.25">
      <c r="A89" s="5">
        <v>86</v>
      </c>
      <c r="B89" s="6" t="s">
        <v>73</v>
      </c>
      <c r="C89" s="6" t="s">
        <v>175</v>
      </c>
      <c r="D89" s="6"/>
      <c r="E89" s="7">
        <v>10.95</v>
      </c>
      <c r="F89" s="6" t="s">
        <v>196</v>
      </c>
      <c r="G89" s="5">
        <v>4</v>
      </c>
      <c r="H89" s="5">
        <v>2</v>
      </c>
      <c r="I89" s="5">
        <v>0</v>
      </c>
      <c r="J89" s="5" t="s">
        <v>244</v>
      </c>
    </row>
    <row r="90" spans="1:10" s="8" customFormat="1" ht="15" x14ac:dyDescent="0.25">
      <c r="A90" s="5">
        <v>87</v>
      </c>
      <c r="B90" s="6" t="s">
        <v>74</v>
      </c>
      <c r="C90" s="6" t="s">
        <v>175</v>
      </c>
      <c r="D90" s="6"/>
      <c r="E90" s="7">
        <v>49.5</v>
      </c>
      <c r="F90" s="6" t="s">
        <v>196</v>
      </c>
      <c r="G90" s="5">
        <v>8</v>
      </c>
      <c r="H90" s="5">
        <v>10</v>
      </c>
      <c r="I90" s="5">
        <v>4</v>
      </c>
      <c r="J90" s="5" t="s">
        <v>244</v>
      </c>
    </row>
    <row r="91" spans="1:10" s="8" customFormat="1" ht="15" x14ac:dyDescent="0.25">
      <c r="A91" s="5">
        <v>88</v>
      </c>
      <c r="B91" s="6" t="s">
        <v>75</v>
      </c>
      <c r="C91" s="6" t="s">
        <v>175</v>
      </c>
      <c r="D91" s="6"/>
      <c r="E91" s="7">
        <v>7.5</v>
      </c>
      <c r="F91" s="6" t="s">
        <v>196</v>
      </c>
      <c r="G91" s="5">
        <v>2</v>
      </c>
      <c r="H91" s="5">
        <v>1</v>
      </c>
      <c r="I91" s="5">
        <v>0</v>
      </c>
      <c r="J91" s="5" t="s">
        <v>244</v>
      </c>
    </row>
    <row r="92" spans="1:10" s="8" customFormat="1" ht="15" x14ac:dyDescent="0.25">
      <c r="A92" s="5">
        <v>89</v>
      </c>
      <c r="B92" s="6" t="s">
        <v>76</v>
      </c>
      <c r="C92" s="6" t="s">
        <v>175</v>
      </c>
      <c r="D92" s="6"/>
      <c r="E92" s="7">
        <v>25.5</v>
      </c>
      <c r="F92" s="6" t="s">
        <v>196</v>
      </c>
      <c r="G92" s="5">
        <v>3</v>
      </c>
      <c r="H92" s="5">
        <v>1</v>
      </c>
      <c r="I92" s="5">
        <v>0</v>
      </c>
      <c r="J92" s="5" t="s">
        <v>244</v>
      </c>
    </row>
    <row r="93" spans="1:10" s="8" customFormat="1" ht="15" x14ac:dyDescent="0.25">
      <c r="A93" s="5">
        <v>90</v>
      </c>
      <c r="B93" s="6" t="s">
        <v>77</v>
      </c>
      <c r="C93" s="6" t="s">
        <v>175</v>
      </c>
      <c r="D93" s="6"/>
      <c r="E93" s="7">
        <v>18.25</v>
      </c>
      <c r="F93" s="6" t="s">
        <v>196</v>
      </c>
      <c r="G93" s="5">
        <v>6</v>
      </c>
      <c r="H93" s="5">
        <v>4</v>
      </c>
      <c r="I93" s="5">
        <v>0</v>
      </c>
      <c r="J93" s="5" t="s">
        <v>244</v>
      </c>
    </row>
    <row r="94" spans="1:10" s="8" customFormat="1" ht="15" x14ac:dyDescent="0.25">
      <c r="A94" s="5">
        <v>91</v>
      </c>
      <c r="B94" s="6" t="s">
        <v>78</v>
      </c>
      <c r="C94" s="6" t="s">
        <v>175</v>
      </c>
      <c r="D94" s="6"/>
      <c r="E94" s="7">
        <v>9.65</v>
      </c>
      <c r="F94" s="6" t="s">
        <v>196</v>
      </c>
      <c r="G94" s="5">
        <v>3</v>
      </c>
      <c r="H94" s="5">
        <v>3</v>
      </c>
      <c r="I94" s="5">
        <v>3</v>
      </c>
      <c r="J94" s="5" t="s">
        <v>244</v>
      </c>
    </row>
    <row r="95" spans="1:10" s="8" customFormat="1" ht="15" x14ac:dyDescent="0.25">
      <c r="A95" s="5">
        <v>92</v>
      </c>
      <c r="B95" s="6" t="s">
        <v>79</v>
      </c>
      <c r="C95" s="6" t="s">
        <v>175</v>
      </c>
      <c r="D95" s="6"/>
      <c r="E95" s="7">
        <v>18.95</v>
      </c>
      <c r="F95" s="6" t="s">
        <v>196</v>
      </c>
      <c r="G95" s="5">
        <v>6</v>
      </c>
      <c r="H95" s="5">
        <v>10</v>
      </c>
      <c r="I95" s="5">
        <v>6</v>
      </c>
      <c r="J95" s="5" t="s">
        <v>244</v>
      </c>
    </row>
    <row r="96" spans="1:10" s="8" customFormat="1" ht="15" x14ac:dyDescent="0.25">
      <c r="A96" s="5">
        <v>93</v>
      </c>
      <c r="B96" s="6" t="s">
        <v>80</v>
      </c>
      <c r="C96" s="6" t="s">
        <v>175</v>
      </c>
      <c r="D96" s="6"/>
      <c r="E96" s="7">
        <v>21.5</v>
      </c>
      <c r="F96" s="6" t="s">
        <v>196</v>
      </c>
      <c r="G96" s="5">
        <v>3</v>
      </c>
      <c r="H96" s="5">
        <v>1</v>
      </c>
      <c r="I96" s="5">
        <v>0</v>
      </c>
      <c r="J96" s="5" t="s">
        <v>244</v>
      </c>
    </row>
    <row r="97" spans="1:10" s="8" customFormat="1" ht="15" x14ac:dyDescent="0.25">
      <c r="A97" s="5">
        <v>94</v>
      </c>
      <c r="B97" s="6" t="s">
        <v>81</v>
      </c>
      <c r="C97" s="6" t="s">
        <v>175</v>
      </c>
      <c r="D97" s="6"/>
      <c r="E97" s="7">
        <v>125</v>
      </c>
      <c r="F97" s="6" t="s">
        <v>196</v>
      </c>
      <c r="G97" s="5">
        <v>5</v>
      </c>
      <c r="H97" s="5">
        <v>1</v>
      </c>
      <c r="I97" s="5">
        <v>0</v>
      </c>
      <c r="J97" s="5" t="s">
        <v>244</v>
      </c>
    </row>
    <row r="98" spans="1:10" s="8" customFormat="1" ht="15" x14ac:dyDescent="0.25">
      <c r="A98" s="5">
        <v>95</v>
      </c>
      <c r="B98" s="6" t="s">
        <v>82</v>
      </c>
      <c r="C98" s="6" t="s">
        <v>175</v>
      </c>
      <c r="D98" s="6"/>
      <c r="E98" s="7">
        <v>12.99</v>
      </c>
      <c r="F98" s="6" t="s">
        <v>196</v>
      </c>
      <c r="G98" s="5">
        <v>6</v>
      </c>
      <c r="H98" s="5">
        <v>4</v>
      </c>
      <c r="I98" s="5">
        <v>0</v>
      </c>
      <c r="J98" s="5" t="s">
        <v>244</v>
      </c>
    </row>
    <row r="99" spans="1:10" s="8" customFormat="1" ht="15" x14ac:dyDescent="0.25">
      <c r="A99" s="5">
        <v>96</v>
      </c>
      <c r="B99" s="6" t="s">
        <v>83</v>
      </c>
      <c r="C99" s="6" t="s">
        <v>190</v>
      </c>
      <c r="D99" s="6"/>
      <c r="E99" s="7">
        <v>3.25</v>
      </c>
      <c r="F99" s="6" t="s">
        <v>196</v>
      </c>
      <c r="G99" s="5">
        <v>23</v>
      </c>
      <c r="H99" s="5">
        <v>12</v>
      </c>
      <c r="I99" s="5">
        <v>0</v>
      </c>
      <c r="J99" s="5" t="s">
        <v>244</v>
      </c>
    </row>
    <row r="100" spans="1:10" s="8" customFormat="1" ht="15" x14ac:dyDescent="0.25">
      <c r="A100" s="5">
        <v>97</v>
      </c>
      <c r="B100" s="6" t="s">
        <v>84</v>
      </c>
      <c r="C100" s="6" t="s">
        <v>181</v>
      </c>
      <c r="D100" s="6"/>
      <c r="E100" s="7">
        <v>2.75</v>
      </c>
      <c r="F100" s="6" t="s">
        <v>196</v>
      </c>
      <c r="G100" s="5">
        <v>14</v>
      </c>
      <c r="H100" s="5">
        <v>10</v>
      </c>
      <c r="I100" s="5">
        <v>0</v>
      </c>
      <c r="J100" s="5" t="s">
        <v>244</v>
      </c>
    </row>
    <row r="101" spans="1:10" s="8" customFormat="1" ht="15" x14ac:dyDescent="0.25">
      <c r="A101" s="5">
        <v>98</v>
      </c>
      <c r="B101" s="6" t="s">
        <v>85</v>
      </c>
      <c r="C101" s="6" t="s">
        <v>191</v>
      </c>
      <c r="D101" s="6"/>
      <c r="E101" s="7">
        <v>3.3</v>
      </c>
      <c r="F101" s="6" t="s">
        <v>196</v>
      </c>
      <c r="G101" s="5">
        <v>10</v>
      </c>
      <c r="H101" s="5">
        <v>6</v>
      </c>
      <c r="I101" s="5">
        <v>0</v>
      </c>
      <c r="J101" s="5" t="s">
        <v>244</v>
      </c>
    </row>
    <row r="102" spans="1:10" s="8" customFormat="1" ht="15" x14ac:dyDescent="0.25">
      <c r="A102" s="5">
        <v>99</v>
      </c>
      <c r="B102" s="6" t="s">
        <v>86</v>
      </c>
      <c r="C102" s="6" t="s">
        <v>181</v>
      </c>
      <c r="D102" s="6"/>
      <c r="E102" s="7">
        <v>2.25</v>
      </c>
      <c r="F102" s="6" t="s">
        <v>196</v>
      </c>
      <c r="G102" s="5">
        <v>18</v>
      </c>
      <c r="H102" s="5">
        <v>12</v>
      </c>
      <c r="I102" s="5">
        <v>0</v>
      </c>
      <c r="J102" s="5" t="s">
        <v>244</v>
      </c>
    </row>
    <row r="103" spans="1:10" s="8" customFormat="1" ht="15" x14ac:dyDescent="0.25">
      <c r="A103" s="5">
        <v>100</v>
      </c>
      <c r="B103" s="6" t="s">
        <v>87</v>
      </c>
      <c r="C103" s="6" t="s">
        <v>179</v>
      </c>
      <c r="D103" s="6"/>
      <c r="E103" s="7">
        <v>9.9499999999999993</v>
      </c>
      <c r="F103" s="6" t="s">
        <v>219</v>
      </c>
      <c r="G103" s="5">
        <v>20</v>
      </c>
      <c r="H103" s="5">
        <v>10</v>
      </c>
      <c r="I103" s="5">
        <v>0</v>
      </c>
      <c r="J103" s="5" t="s">
        <v>244</v>
      </c>
    </row>
    <row r="104" spans="1:10" s="8" customFormat="1" ht="15" x14ac:dyDescent="0.25">
      <c r="A104" s="5">
        <v>101</v>
      </c>
      <c r="B104" s="6" t="s">
        <v>88</v>
      </c>
      <c r="C104" s="6" t="s">
        <v>190</v>
      </c>
      <c r="D104" s="6"/>
      <c r="E104" s="7">
        <v>3.5</v>
      </c>
      <c r="F104" s="6" t="s">
        <v>196</v>
      </c>
      <c r="G104" s="5">
        <v>9</v>
      </c>
      <c r="H104" s="5">
        <v>6</v>
      </c>
      <c r="I104" s="5">
        <v>0</v>
      </c>
      <c r="J104" s="5" t="s">
        <v>244</v>
      </c>
    </row>
    <row r="105" spans="1:10" s="8" customFormat="1" ht="15" x14ac:dyDescent="0.25">
      <c r="A105" s="5">
        <v>102</v>
      </c>
      <c r="B105" s="6" t="s">
        <v>89</v>
      </c>
      <c r="C105" s="6" t="s">
        <v>190</v>
      </c>
      <c r="D105" s="6"/>
      <c r="E105" s="7">
        <v>5.5</v>
      </c>
      <c r="F105" s="6" t="s">
        <v>196</v>
      </c>
      <c r="G105" s="5">
        <v>5</v>
      </c>
      <c r="H105" s="5">
        <v>5</v>
      </c>
      <c r="I105" s="5">
        <v>0</v>
      </c>
      <c r="J105" s="5" t="s">
        <v>244</v>
      </c>
    </row>
    <row r="106" spans="1:10" s="8" customFormat="1" ht="15" x14ac:dyDescent="0.25">
      <c r="A106" s="5">
        <v>103</v>
      </c>
      <c r="B106" s="6" t="s">
        <v>90</v>
      </c>
      <c r="C106" s="6" t="s">
        <v>186</v>
      </c>
      <c r="D106" s="6"/>
      <c r="E106" s="7">
        <v>6.95</v>
      </c>
      <c r="F106" s="6" t="s">
        <v>196</v>
      </c>
      <c r="G106" s="5">
        <v>8</v>
      </c>
      <c r="H106" s="5">
        <v>2</v>
      </c>
      <c r="I106" s="5">
        <v>0</v>
      </c>
      <c r="J106" s="5" t="s">
        <v>244</v>
      </c>
    </row>
    <row r="107" spans="1:10" s="8" customFormat="1" ht="15" x14ac:dyDescent="0.25">
      <c r="A107" s="5">
        <v>104</v>
      </c>
      <c r="B107" s="6" t="s">
        <v>91</v>
      </c>
      <c r="C107" s="6" t="s">
        <v>186</v>
      </c>
      <c r="D107" s="6"/>
      <c r="E107" s="7">
        <v>7</v>
      </c>
      <c r="F107" s="6" t="s">
        <v>196</v>
      </c>
      <c r="G107" s="5">
        <v>4</v>
      </c>
      <c r="H107" s="5">
        <v>2</v>
      </c>
      <c r="I107" s="5">
        <v>0</v>
      </c>
      <c r="J107" s="5" t="s">
        <v>244</v>
      </c>
    </row>
    <row r="108" spans="1:10" s="8" customFormat="1" ht="15" x14ac:dyDescent="0.25">
      <c r="A108" s="5">
        <v>105</v>
      </c>
      <c r="B108" s="6" t="s">
        <v>40</v>
      </c>
      <c r="C108" s="6" t="s">
        <v>186</v>
      </c>
      <c r="D108" s="6"/>
      <c r="E108" s="7">
        <v>6.95</v>
      </c>
      <c r="F108" s="6" t="s">
        <v>196</v>
      </c>
      <c r="G108" s="5">
        <v>4</v>
      </c>
      <c r="H108" s="5">
        <v>2</v>
      </c>
      <c r="I108" s="5">
        <v>0</v>
      </c>
      <c r="J108" s="5" t="s">
        <v>244</v>
      </c>
    </row>
    <row r="109" spans="1:10" s="8" customFormat="1" ht="15" x14ac:dyDescent="0.25">
      <c r="A109" s="5">
        <v>106</v>
      </c>
      <c r="B109" s="6" t="s">
        <v>28</v>
      </c>
      <c r="C109" s="6" t="s">
        <v>186</v>
      </c>
      <c r="D109" s="6"/>
      <c r="E109" s="7">
        <v>6.95</v>
      </c>
      <c r="F109" s="6" t="s">
        <v>196</v>
      </c>
      <c r="G109" s="5">
        <v>6</v>
      </c>
      <c r="H109" s="5">
        <v>2</v>
      </c>
      <c r="I109" s="5">
        <v>0</v>
      </c>
      <c r="J109" s="5" t="s">
        <v>244</v>
      </c>
    </row>
    <row r="110" spans="1:10" s="8" customFormat="1" ht="15" x14ac:dyDescent="0.25">
      <c r="A110" s="5">
        <v>107</v>
      </c>
      <c r="B110" s="6" t="s">
        <v>92</v>
      </c>
      <c r="C110" s="6" t="s">
        <v>186</v>
      </c>
      <c r="D110" s="6"/>
      <c r="E110" s="7">
        <v>7</v>
      </c>
      <c r="F110" s="6" t="s">
        <v>196</v>
      </c>
      <c r="G110" s="5">
        <v>5</v>
      </c>
      <c r="H110" s="5">
        <v>2</v>
      </c>
      <c r="I110" s="5">
        <v>0</v>
      </c>
      <c r="J110" s="5" t="s">
        <v>244</v>
      </c>
    </row>
    <row r="111" spans="1:10" s="8" customFormat="1" ht="15" x14ac:dyDescent="0.25">
      <c r="A111" s="5">
        <v>108</v>
      </c>
      <c r="B111" s="6" t="s">
        <v>93</v>
      </c>
      <c r="C111" s="6" t="s">
        <v>183</v>
      </c>
      <c r="D111" s="6"/>
      <c r="E111" s="7">
        <v>4.5</v>
      </c>
      <c r="F111" s="6" t="s">
        <v>220</v>
      </c>
      <c r="G111" s="5">
        <v>19</v>
      </c>
      <c r="H111" s="5">
        <v>10</v>
      </c>
      <c r="I111" s="5">
        <v>0</v>
      </c>
      <c r="J111" s="5" t="s">
        <v>244</v>
      </c>
    </row>
    <row r="112" spans="1:10" s="8" customFormat="1" ht="15" x14ac:dyDescent="0.25">
      <c r="A112" s="5">
        <v>109</v>
      </c>
      <c r="B112" s="6" t="s">
        <v>94</v>
      </c>
      <c r="C112" s="6" t="s">
        <v>183</v>
      </c>
      <c r="D112" s="6"/>
      <c r="E112" s="7">
        <v>4.5</v>
      </c>
      <c r="F112" s="6" t="s">
        <v>220</v>
      </c>
      <c r="G112" s="5">
        <v>16</v>
      </c>
      <c r="H112" s="5">
        <v>10</v>
      </c>
      <c r="I112" s="5">
        <v>0</v>
      </c>
      <c r="J112" s="5" t="s">
        <v>244</v>
      </c>
    </row>
    <row r="113" spans="1:10" s="8" customFormat="1" ht="15" x14ac:dyDescent="0.25">
      <c r="A113" s="5">
        <v>110</v>
      </c>
      <c r="B113" s="6" t="s">
        <v>95</v>
      </c>
      <c r="C113" s="6" t="s">
        <v>183</v>
      </c>
      <c r="D113" s="6"/>
      <c r="E113" s="7">
        <v>4.5</v>
      </c>
      <c r="F113" s="6" t="s">
        <v>221</v>
      </c>
      <c r="G113" s="5">
        <v>12</v>
      </c>
      <c r="H113" s="5">
        <v>10</v>
      </c>
      <c r="I113" s="5">
        <v>0</v>
      </c>
      <c r="J113" s="5" t="s">
        <v>244</v>
      </c>
    </row>
    <row r="114" spans="1:10" s="8" customFormat="1" ht="15" x14ac:dyDescent="0.25">
      <c r="A114" s="5">
        <v>111</v>
      </c>
      <c r="B114" s="6" t="s">
        <v>96</v>
      </c>
      <c r="C114" s="6" t="s">
        <v>183</v>
      </c>
      <c r="D114" s="6"/>
      <c r="E114" s="7">
        <v>10</v>
      </c>
      <c r="F114" s="6" t="s">
        <v>221</v>
      </c>
      <c r="G114" s="5">
        <v>8</v>
      </c>
      <c r="H114" s="5">
        <v>10</v>
      </c>
      <c r="I114" s="5">
        <v>20</v>
      </c>
      <c r="J114" s="5" t="s">
        <v>244</v>
      </c>
    </row>
    <row r="115" spans="1:10" s="8" customFormat="1" ht="15" x14ac:dyDescent="0.25">
      <c r="A115" s="5">
        <v>112</v>
      </c>
      <c r="B115" s="6" t="s">
        <v>97</v>
      </c>
      <c r="C115" s="6" t="s">
        <v>183</v>
      </c>
      <c r="D115" s="6"/>
      <c r="E115" s="7">
        <v>12</v>
      </c>
      <c r="F115" s="6" t="s">
        <v>196</v>
      </c>
      <c r="G115" s="5">
        <v>4</v>
      </c>
      <c r="H115" s="5">
        <v>2</v>
      </c>
      <c r="I115" s="5">
        <v>0</v>
      </c>
      <c r="J115" s="5" t="s">
        <v>244</v>
      </c>
    </row>
    <row r="116" spans="1:10" s="8" customFormat="1" ht="15" x14ac:dyDescent="0.25">
      <c r="A116" s="5">
        <v>113</v>
      </c>
      <c r="B116" s="6" t="s">
        <v>98</v>
      </c>
      <c r="C116" s="6" t="s">
        <v>183</v>
      </c>
      <c r="D116" s="6"/>
      <c r="E116" s="7">
        <v>12</v>
      </c>
      <c r="F116" s="6" t="s">
        <v>222</v>
      </c>
      <c r="G116" s="5">
        <v>16</v>
      </c>
      <c r="H116" s="5">
        <v>10</v>
      </c>
      <c r="I116" s="5">
        <v>0</v>
      </c>
      <c r="J116" s="5" t="s">
        <v>244</v>
      </c>
    </row>
    <row r="117" spans="1:10" s="8" customFormat="1" ht="15" x14ac:dyDescent="0.25">
      <c r="A117" s="5">
        <v>114</v>
      </c>
      <c r="B117" s="6" t="s">
        <v>99</v>
      </c>
      <c r="C117" s="6" t="s">
        <v>178</v>
      </c>
      <c r="D117" s="6"/>
      <c r="E117" s="7">
        <v>17.5</v>
      </c>
      <c r="F117" s="6" t="s">
        <v>223</v>
      </c>
      <c r="G117" s="5">
        <v>16</v>
      </c>
      <c r="H117" s="5">
        <v>6</v>
      </c>
      <c r="I117" s="5">
        <v>0</v>
      </c>
      <c r="J117" s="5" t="s">
        <v>244</v>
      </c>
    </row>
    <row r="118" spans="1:10" s="8" customFormat="1" ht="15" x14ac:dyDescent="0.25">
      <c r="A118" s="5">
        <v>115</v>
      </c>
      <c r="B118" s="6" t="s">
        <v>100</v>
      </c>
      <c r="C118" s="6" t="s">
        <v>178</v>
      </c>
      <c r="D118" s="6"/>
      <c r="E118" s="7">
        <v>15.95</v>
      </c>
      <c r="F118" s="6" t="s">
        <v>224</v>
      </c>
      <c r="G118" s="5">
        <v>6</v>
      </c>
      <c r="H118" s="5">
        <v>2</v>
      </c>
      <c r="I118" s="5">
        <v>0</v>
      </c>
      <c r="J118" s="5" t="s">
        <v>244</v>
      </c>
    </row>
    <row r="119" spans="1:10" s="8" customFormat="1" ht="15" x14ac:dyDescent="0.25">
      <c r="A119" s="5">
        <v>116</v>
      </c>
      <c r="B119" s="6" t="s">
        <v>101</v>
      </c>
      <c r="C119" s="6" t="s">
        <v>183</v>
      </c>
      <c r="D119" s="6"/>
      <c r="E119" s="7">
        <v>6.5</v>
      </c>
      <c r="F119" s="6" t="s">
        <v>222</v>
      </c>
      <c r="G119" s="5">
        <v>10</v>
      </c>
      <c r="H119" s="5">
        <v>10</v>
      </c>
      <c r="I119" s="5">
        <v>10</v>
      </c>
      <c r="J119" s="5" t="s">
        <v>244</v>
      </c>
    </row>
    <row r="120" spans="1:10" s="8" customFormat="1" ht="15" x14ac:dyDescent="0.25">
      <c r="A120" s="5">
        <v>117</v>
      </c>
      <c r="B120" s="6" t="s">
        <v>102</v>
      </c>
      <c r="C120" s="6" t="s">
        <v>183</v>
      </c>
      <c r="D120" s="6"/>
      <c r="E120" s="7">
        <v>5.95</v>
      </c>
      <c r="F120" s="6" t="s">
        <v>222</v>
      </c>
      <c r="G120" s="5">
        <v>26</v>
      </c>
      <c r="H120" s="5">
        <v>10</v>
      </c>
      <c r="I120" s="5">
        <v>0</v>
      </c>
      <c r="J120" s="5" t="s">
        <v>244</v>
      </c>
    </row>
    <row r="121" spans="1:10" s="8" customFormat="1" ht="15" x14ac:dyDescent="0.25">
      <c r="A121" s="5">
        <v>118</v>
      </c>
      <c r="B121" s="6" t="s">
        <v>103</v>
      </c>
      <c r="C121" s="6" t="s">
        <v>183</v>
      </c>
      <c r="D121" s="6"/>
      <c r="E121" s="7">
        <v>4.5</v>
      </c>
      <c r="F121" s="6" t="s">
        <v>221</v>
      </c>
      <c r="G121" s="5">
        <v>14</v>
      </c>
      <c r="H121" s="5">
        <v>10</v>
      </c>
      <c r="I121" s="5">
        <v>0</v>
      </c>
      <c r="J121" s="5" t="s">
        <v>244</v>
      </c>
    </row>
    <row r="122" spans="1:10" s="8" customFormat="1" ht="15" x14ac:dyDescent="0.25">
      <c r="A122" s="5">
        <v>119</v>
      </c>
      <c r="B122" s="6" t="s">
        <v>104</v>
      </c>
      <c r="C122" s="6" t="s">
        <v>183</v>
      </c>
      <c r="D122" s="6"/>
      <c r="E122" s="7">
        <v>5.5</v>
      </c>
      <c r="F122" s="6" t="s">
        <v>222</v>
      </c>
      <c r="G122" s="5">
        <v>12</v>
      </c>
      <c r="H122" s="5">
        <v>10</v>
      </c>
      <c r="I122" s="5">
        <v>0</v>
      </c>
      <c r="J122" s="5" t="s">
        <v>244</v>
      </c>
    </row>
    <row r="123" spans="1:10" s="8" customFormat="1" ht="15" x14ac:dyDescent="0.25">
      <c r="A123" s="5">
        <v>120</v>
      </c>
      <c r="B123" s="6" t="s">
        <v>105</v>
      </c>
      <c r="C123" s="6" t="s">
        <v>183</v>
      </c>
      <c r="D123" s="6"/>
      <c r="E123" s="7">
        <v>3.95</v>
      </c>
      <c r="F123" s="6" t="s">
        <v>221</v>
      </c>
      <c r="G123" s="5">
        <v>10</v>
      </c>
      <c r="H123" s="5">
        <v>6</v>
      </c>
      <c r="I123" s="5">
        <v>0</v>
      </c>
      <c r="J123" s="5" t="s">
        <v>244</v>
      </c>
    </row>
    <row r="124" spans="1:10" s="8" customFormat="1" ht="15" x14ac:dyDescent="0.25">
      <c r="A124" s="5">
        <v>121</v>
      </c>
      <c r="B124" s="6" t="s">
        <v>106</v>
      </c>
      <c r="C124" s="6" t="s">
        <v>183</v>
      </c>
      <c r="D124" s="6"/>
      <c r="E124" s="7">
        <v>7.5</v>
      </c>
      <c r="F124" s="6" t="s">
        <v>221</v>
      </c>
      <c r="G124" s="5">
        <v>9</v>
      </c>
      <c r="H124" s="5">
        <v>6</v>
      </c>
      <c r="I124" s="5">
        <v>0</v>
      </c>
      <c r="J124" s="5" t="s">
        <v>244</v>
      </c>
    </row>
    <row r="125" spans="1:10" s="8" customFormat="1" ht="15" x14ac:dyDescent="0.25">
      <c r="A125" s="5">
        <v>122</v>
      </c>
      <c r="B125" s="6" t="s">
        <v>107</v>
      </c>
      <c r="C125" s="6" t="s">
        <v>183</v>
      </c>
      <c r="D125" s="6"/>
      <c r="E125" s="7">
        <v>6.25</v>
      </c>
      <c r="F125" s="6" t="s">
        <v>222</v>
      </c>
      <c r="G125" s="5">
        <v>10</v>
      </c>
      <c r="H125" s="5">
        <v>5</v>
      </c>
      <c r="I125" s="5">
        <v>0</v>
      </c>
      <c r="J125" s="5" t="s">
        <v>244</v>
      </c>
    </row>
    <row r="126" spans="1:10" s="8" customFormat="1" ht="15" x14ac:dyDescent="0.25">
      <c r="A126" s="5">
        <v>123</v>
      </c>
      <c r="B126" s="6" t="s">
        <v>108</v>
      </c>
      <c r="C126" s="6" t="s">
        <v>183</v>
      </c>
      <c r="D126" s="6"/>
      <c r="E126" s="7">
        <v>4.5</v>
      </c>
      <c r="F126" s="6" t="s">
        <v>221</v>
      </c>
      <c r="G126" s="5">
        <v>15</v>
      </c>
      <c r="H126" s="5">
        <v>10</v>
      </c>
      <c r="I126" s="5">
        <v>0</v>
      </c>
      <c r="J126" s="5" t="s">
        <v>244</v>
      </c>
    </row>
    <row r="127" spans="1:10" s="8" customFormat="1" ht="15" x14ac:dyDescent="0.25">
      <c r="A127" s="5">
        <v>124</v>
      </c>
      <c r="B127" s="6" t="s">
        <v>109</v>
      </c>
      <c r="C127" s="6" t="s">
        <v>183</v>
      </c>
      <c r="D127" s="6"/>
      <c r="E127" s="7">
        <v>9.5</v>
      </c>
      <c r="F127" s="6" t="s">
        <v>225</v>
      </c>
      <c r="G127" s="5">
        <v>23</v>
      </c>
      <c r="H127" s="5">
        <v>10</v>
      </c>
      <c r="I127" s="5">
        <v>0</v>
      </c>
      <c r="J127" s="5" t="s">
        <v>244</v>
      </c>
    </row>
    <row r="128" spans="1:10" s="8" customFormat="1" ht="15" x14ac:dyDescent="0.25">
      <c r="A128" s="5">
        <v>125</v>
      </c>
      <c r="B128" s="6" t="s">
        <v>109</v>
      </c>
      <c r="C128" s="6" t="s">
        <v>183</v>
      </c>
      <c r="D128" s="6"/>
      <c r="E128" s="7">
        <v>15.95</v>
      </c>
      <c r="F128" s="6" t="s">
        <v>226</v>
      </c>
      <c r="G128" s="5">
        <v>18</v>
      </c>
      <c r="H128" s="5">
        <v>10</v>
      </c>
      <c r="I128" s="5">
        <v>0</v>
      </c>
      <c r="J128" s="5" t="s">
        <v>244</v>
      </c>
    </row>
    <row r="129" spans="1:10" s="8" customFormat="1" ht="15" x14ac:dyDescent="0.25">
      <c r="A129" s="5">
        <v>126</v>
      </c>
      <c r="B129" s="6" t="s">
        <v>110</v>
      </c>
      <c r="C129" s="6" t="s">
        <v>183</v>
      </c>
      <c r="D129" s="6"/>
      <c r="E129" s="7">
        <v>4.75</v>
      </c>
      <c r="F129" s="6" t="s">
        <v>222</v>
      </c>
      <c r="G129" s="5">
        <v>7</v>
      </c>
      <c r="H129" s="5">
        <v>4</v>
      </c>
      <c r="I129" s="5">
        <v>0</v>
      </c>
      <c r="J129" s="5" t="s">
        <v>244</v>
      </c>
    </row>
    <row r="130" spans="1:10" s="8" customFormat="1" ht="15" x14ac:dyDescent="0.25">
      <c r="A130" s="5">
        <v>127</v>
      </c>
      <c r="B130" s="6" t="s">
        <v>111</v>
      </c>
      <c r="C130" s="6" t="s">
        <v>183</v>
      </c>
      <c r="D130" s="6"/>
      <c r="E130" s="7">
        <v>6.5</v>
      </c>
      <c r="F130" s="6" t="s">
        <v>222</v>
      </c>
      <c r="G130" s="5">
        <v>18</v>
      </c>
      <c r="H130" s="5">
        <v>10</v>
      </c>
      <c r="I130" s="5">
        <v>0</v>
      </c>
      <c r="J130" s="5" t="s">
        <v>244</v>
      </c>
    </row>
    <row r="131" spans="1:10" s="8" customFormat="1" ht="15" x14ac:dyDescent="0.25">
      <c r="A131" s="5">
        <v>128</v>
      </c>
      <c r="B131" s="6" t="s">
        <v>112</v>
      </c>
      <c r="C131" s="6" t="s">
        <v>183</v>
      </c>
      <c r="D131" s="6"/>
      <c r="E131" s="7">
        <v>32</v>
      </c>
      <c r="F131" s="6" t="s">
        <v>227</v>
      </c>
      <c r="G131" s="5">
        <v>6</v>
      </c>
      <c r="H131" s="5">
        <v>6</v>
      </c>
      <c r="I131" s="5">
        <v>10</v>
      </c>
      <c r="J131" s="5" t="s">
        <v>244</v>
      </c>
    </row>
    <row r="132" spans="1:10" s="8" customFormat="1" ht="15" x14ac:dyDescent="0.25">
      <c r="A132" s="5">
        <v>129</v>
      </c>
      <c r="B132" s="6" t="s">
        <v>113</v>
      </c>
      <c r="C132" s="6" t="s">
        <v>175</v>
      </c>
      <c r="D132" s="6"/>
      <c r="E132" s="7">
        <v>6.95</v>
      </c>
      <c r="F132" s="6" t="s">
        <v>228</v>
      </c>
      <c r="G132" s="5">
        <v>5</v>
      </c>
      <c r="H132" s="5">
        <v>1</v>
      </c>
      <c r="I132" s="5">
        <v>0</v>
      </c>
      <c r="J132" s="5" t="s">
        <v>244</v>
      </c>
    </row>
    <row r="133" spans="1:10" s="8" customFormat="1" ht="15" x14ac:dyDescent="0.25">
      <c r="A133" s="5">
        <v>130</v>
      </c>
      <c r="B133" s="6" t="s">
        <v>114</v>
      </c>
      <c r="C133" s="6" t="s">
        <v>178</v>
      </c>
      <c r="D133" s="6"/>
      <c r="E133" s="7">
        <v>8.9499999999999993</v>
      </c>
      <c r="F133" s="6" t="s">
        <v>229</v>
      </c>
      <c r="G133" s="5">
        <v>1</v>
      </c>
      <c r="H133" s="5">
        <v>1</v>
      </c>
      <c r="I133" s="5">
        <v>4</v>
      </c>
      <c r="J133" s="5" t="s">
        <v>244</v>
      </c>
    </row>
    <row r="134" spans="1:10" s="8" customFormat="1" ht="15" x14ac:dyDescent="0.25">
      <c r="A134" s="5">
        <v>131</v>
      </c>
      <c r="B134" s="6" t="s">
        <v>115</v>
      </c>
      <c r="C134" s="6" t="s">
        <v>178</v>
      </c>
      <c r="D134" s="6"/>
      <c r="E134" s="7">
        <v>14.5</v>
      </c>
      <c r="F134" s="6" t="s">
        <v>226</v>
      </c>
      <c r="G134" s="5">
        <v>4</v>
      </c>
      <c r="H134" s="5">
        <v>1</v>
      </c>
      <c r="I134" s="5">
        <v>0</v>
      </c>
      <c r="J134" s="5" t="s">
        <v>244</v>
      </c>
    </row>
    <row r="135" spans="1:10" s="8" customFormat="1" ht="15" x14ac:dyDescent="0.25">
      <c r="A135" s="5">
        <v>132</v>
      </c>
      <c r="B135" s="6" t="s">
        <v>116</v>
      </c>
      <c r="C135" s="6" t="s">
        <v>178</v>
      </c>
      <c r="D135" s="6"/>
      <c r="E135" s="7">
        <v>15.95</v>
      </c>
      <c r="F135" s="6" t="s">
        <v>226</v>
      </c>
      <c r="G135" s="5">
        <v>3</v>
      </c>
      <c r="H135" s="5">
        <v>1</v>
      </c>
      <c r="I135" s="5">
        <v>0</v>
      </c>
      <c r="J135" s="5" t="s">
        <v>244</v>
      </c>
    </row>
    <row r="136" spans="1:10" s="8" customFormat="1" ht="15" x14ac:dyDescent="0.25">
      <c r="A136" s="5">
        <v>133</v>
      </c>
      <c r="B136" s="6" t="s">
        <v>117</v>
      </c>
      <c r="C136" s="6" t="s">
        <v>178</v>
      </c>
      <c r="D136" s="6"/>
      <c r="E136" s="7">
        <v>12.95</v>
      </c>
      <c r="F136" s="6" t="s">
        <v>230</v>
      </c>
      <c r="G136" s="5">
        <v>6</v>
      </c>
      <c r="H136" s="5">
        <v>2</v>
      </c>
      <c r="I136" s="5">
        <v>0</v>
      </c>
      <c r="J136" s="5" t="s">
        <v>244</v>
      </c>
    </row>
    <row r="137" spans="1:10" s="8" customFormat="1" ht="15" x14ac:dyDescent="0.25">
      <c r="A137" s="5">
        <v>134</v>
      </c>
      <c r="B137" s="6" t="s">
        <v>118</v>
      </c>
      <c r="C137" s="6" t="s">
        <v>178</v>
      </c>
      <c r="D137" s="6"/>
      <c r="E137" s="7">
        <v>8.9499999999999993</v>
      </c>
      <c r="F137" s="6" t="s">
        <v>231</v>
      </c>
      <c r="G137" s="5">
        <v>4</v>
      </c>
      <c r="H137" s="5">
        <v>1</v>
      </c>
      <c r="I137" s="5">
        <v>0</v>
      </c>
      <c r="J137" s="5" t="s">
        <v>244</v>
      </c>
    </row>
    <row r="138" spans="1:10" s="8" customFormat="1" ht="15" x14ac:dyDescent="0.25">
      <c r="A138" s="5">
        <v>135</v>
      </c>
      <c r="B138" s="6" t="s">
        <v>119</v>
      </c>
      <c r="C138" s="6" t="s">
        <v>174</v>
      </c>
      <c r="D138" s="6"/>
      <c r="E138" s="7">
        <v>14.244999999999999</v>
      </c>
      <c r="F138" s="6" t="s">
        <v>232</v>
      </c>
      <c r="G138" s="5">
        <v>30</v>
      </c>
      <c r="H138" s="5">
        <v>15</v>
      </c>
      <c r="I138" s="5">
        <v>0</v>
      </c>
      <c r="J138" s="5" t="s">
        <v>244</v>
      </c>
    </row>
    <row r="139" spans="1:10" s="8" customFormat="1" ht="15" x14ac:dyDescent="0.25">
      <c r="A139" s="5">
        <v>136</v>
      </c>
      <c r="B139" s="6" t="s">
        <v>120</v>
      </c>
      <c r="C139" s="6" t="s">
        <v>174</v>
      </c>
      <c r="D139" s="6"/>
      <c r="E139" s="7">
        <v>14.244999999999999</v>
      </c>
      <c r="F139" s="6" t="s">
        <v>232</v>
      </c>
      <c r="G139" s="5">
        <v>24</v>
      </c>
      <c r="H139" s="5">
        <v>15</v>
      </c>
      <c r="I139" s="5">
        <v>0</v>
      </c>
      <c r="J139" s="5" t="s">
        <v>244</v>
      </c>
    </row>
    <row r="140" spans="1:10" s="8" customFormat="1" ht="15" x14ac:dyDescent="0.25">
      <c r="A140" s="5">
        <v>137</v>
      </c>
      <c r="B140" s="6" t="s">
        <v>121</v>
      </c>
      <c r="C140" s="6" t="s">
        <v>174</v>
      </c>
      <c r="D140" s="6"/>
      <c r="E140" s="7">
        <v>21.945</v>
      </c>
      <c r="F140" s="6" t="s">
        <v>232</v>
      </c>
      <c r="G140" s="5">
        <v>20</v>
      </c>
      <c r="H140" s="5">
        <v>15</v>
      </c>
      <c r="I140" s="5">
        <v>0</v>
      </c>
      <c r="J140" s="5" t="s">
        <v>244</v>
      </c>
    </row>
    <row r="141" spans="1:10" s="8" customFormat="1" ht="15" x14ac:dyDescent="0.25">
      <c r="A141" s="5">
        <v>138</v>
      </c>
      <c r="B141" s="6" t="s">
        <v>122</v>
      </c>
      <c r="C141" s="6" t="s">
        <v>174</v>
      </c>
      <c r="D141" s="6"/>
      <c r="E141" s="7">
        <v>11.55</v>
      </c>
      <c r="F141" s="6" t="s">
        <v>232</v>
      </c>
      <c r="G141" s="5">
        <v>18</v>
      </c>
      <c r="H141" s="5">
        <v>15</v>
      </c>
      <c r="I141" s="5">
        <v>0</v>
      </c>
      <c r="J141" s="5" t="s">
        <v>244</v>
      </c>
    </row>
    <row r="142" spans="1:10" s="8" customFormat="1" ht="15" x14ac:dyDescent="0.25">
      <c r="A142" s="5">
        <v>139</v>
      </c>
      <c r="B142" s="6" t="s">
        <v>123</v>
      </c>
      <c r="C142" s="6" t="s">
        <v>174</v>
      </c>
      <c r="D142" s="6"/>
      <c r="E142" s="7">
        <v>20.844999999999999</v>
      </c>
      <c r="F142" s="6" t="s">
        <v>232</v>
      </c>
      <c r="G142" s="5">
        <v>12</v>
      </c>
      <c r="H142" s="5">
        <v>10</v>
      </c>
      <c r="I142" s="5">
        <v>0</v>
      </c>
      <c r="J142" s="5" t="s">
        <v>244</v>
      </c>
    </row>
    <row r="143" spans="1:10" s="8" customFormat="1" ht="15" x14ac:dyDescent="0.25">
      <c r="A143" s="5">
        <v>140</v>
      </c>
      <c r="B143" s="6" t="s">
        <v>124</v>
      </c>
      <c r="C143" s="6" t="s">
        <v>189</v>
      </c>
      <c r="D143" s="6"/>
      <c r="E143" s="7">
        <v>60</v>
      </c>
      <c r="F143" s="6" t="s">
        <v>196</v>
      </c>
      <c r="G143" s="5">
        <v>3</v>
      </c>
      <c r="H143" s="5">
        <v>1</v>
      </c>
      <c r="I143" s="5">
        <v>0</v>
      </c>
      <c r="J143" s="5" t="s">
        <v>244</v>
      </c>
    </row>
    <row r="144" spans="1:10" s="8" customFormat="1" ht="15" x14ac:dyDescent="0.25">
      <c r="A144" s="5">
        <v>141</v>
      </c>
      <c r="B144" s="6" t="s">
        <v>125</v>
      </c>
      <c r="C144" s="6" t="s">
        <v>189</v>
      </c>
      <c r="D144" s="6"/>
      <c r="E144" s="7">
        <v>32</v>
      </c>
      <c r="F144" s="6" t="s">
        <v>196</v>
      </c>
      <c r="G144" s="5">
        <v>2</v>
      </c>
      <c r="H144" s="5">
        <v>1</v>
      </c>
      <c r="I144" s="5">
        <v>0</v>
      </c>
      <c r="J144" s="5" t="s">
        <v>244</v>
      </c>
    </row>
    <row r="145" spans="1:10" s="8" customFormat="1" ht="15" x14ac:dyDescent="0.25">
      <c r="A145" s="5">
        <v>142</v>
      </c>
      <c r="B145" s="6" t="s">
        <v>126</v>
      </c>
      <c r="C145" s="6" t="s">
        <v>189</v>
      </c>
      <c r="D145" s="6"/>
      <c r="E145" s="7">
        <v>39.950000000000003</v>
      </c>
      <c r="F145" s="6" t="s">
        <v>196</v>
      </c>
      <c r="G145" s="5">
        <v>1</v>
      </c>
      <c r="H145" s="5">
        <v>1</v>
      </c>
      <c r="I145" s="5">
        <v>3</v>
      </c>
      <c r="J145" s="5" t="s">
        <v>244</v>
      </c>
    </row>
    <row r="146" spans="1:10" s="8" customFormat="1" ht="15" x14ac:dyDescent="0.25">
      <c r="A146" s="5">
        <v>143</v>
      </c>
      <c r="B146" s="6" t="s">
        <v>127</v>
      </c>
      <c r="C146" s="6" t="s">
        <v>189</v>
      </c>
      <c r="D146" s="6"/>
      <c r="E146" s="7">
        <v>32</v>
      </c>
      <c r="F146" s="6" t="s">
        <v>196</v>
      </c>
      <c r="G146" s="5">
        <v>3</v>
      </c>
      <c r="H146" s="5">
        <v>1</v>
      </c>
      <c r="I146" s="5">
        <v>0</v>
      </c>
      <c r="J146" s="5" t="s">
        <v>244</v>
      </c>
    </row>
    <row r="147" spans="1:10" s="8" customFormat="1" ht="15" x14ac:dyDescent="0.25">
      <c r="A147" s="5">
        <v>144</v>
      </c>
      <c r="B147" s="6" t="s">
        <v>128</v>
      </c>
      <c r="C147" s="6" t="s">
        <v>189</v>
      </c>
      <c r="D147" s="6"/>
      <c r="E147" s="7">
        <v>26.95</v>
      </c>
      <c r="F147" s="6" t="s">
        <v>196</v>
      </c>
      <c r="G147" s="5">
        <v>2</v>
      </c>
      <c r="H147" s="5">
        <v>1</v>
      </c>
      <c r="I147" s="5">
        <v>0</v>
      </c>
      <c r="J147" s="5" t="s">
        <v>244</v>
      </c>
    </row>
    <row r="148" spans="1:10" s="8" customFormat="1" ht="15" x14ac:dyDescent="0.25">
      <c r="A148" s="5">
        <v>145</v>
      </c>
      <c r="B148" s="6" t="s">
        <v>129</v>
      </c>
      <c r="C148" s="6" t="s">
        <v>176</v>
      </c>
      <c r="D148" s="6"/>
      <c r="E148" s="7">
        <v>4.95</v>
      </c>
      <c r="F148" s="6" t="s">
        <v>233</v>
      </c>
      <c r="G148" s="5">
        <v>20</v>
      </c>
      <c r="H148" s="5">
        <v>30</v>
      </c>
      <c r="I148" s="5">
        <v>30</v>
      </c>
      <c r="J148" s="5" t="s">
        <v>244</v>
      </c>
    </row>
    <row r="149" spans="1:10" s="8" customFormat="1" ht="15" x14ac:dyDescent="0.25">
      <c r="A149" s="5">
        <v>146</v>
      </c>
      <c r="B149" s="6" t="s">
        <v>130</v>
      </c>
      <c r="C149" s="6" t="s">
        <v>176</v>
      </c>
      <c r="D149" s="6"/>
      <c r="E149" s="7">
        <v>7.25</v>
      </c>
      <c r="F149" s="6" t="s">
        <v>234</v>
      </c>
      <c r="G149" s="5">
        <v>10</v>
      </c>
      <c r="H149" s="5">
        <v>5</v>
      </c>
      <c r="I149" s="5">
        <v>0</v>
      </c>
      <c r="J149" s="5" t="s">
        <v>244</v>
      </c>
    </row>
    <row r="150" spans="1:10" s="8" customFormat="1" ht="15" x14ac:dyDescent="0.25">
      <c r="A150" s="5">
        <v>147</v>
      </c>
      <c r="B150" s="6" t="s">
        <v>131</v>
      </c>
      <c r="C150" s="6" t="s">
        <v>182</v>
      </c>
      <c r="D150" s="6"/>
      <c r="E150" s="7">
        <v>15.5</v>
      </c>
      <c r="F150" s="6" t="s">
        <v>207</v>
      </c>
      <c r="G150" s="5">
        <v>12</v>
      </c>
      <c r="H150" s="5">
        <v>10</v>
      </c>
      <c r="I150" s="5">
        <v>0</v>
      </c>
      <c r="J150" s="5" t="s">
        <v>244</v>
      </c>
    </row>
    <row r="151" spans="1:10" s="8" customFormat="1" ht="15" x14ac:dyDescent="0.25">
      <c r="A151" s="5">
        <v>148</v>
      </c>
      <c r="B151" s="6" t="s">
        <v>132</v>
      </c>
      <c r="C151" s="6" t="s">
        <v>182</v>
      </c>
      <c r="D151" s="6"/>
      <c r="E151" s="7">
        <v>12.05</v>
      </c>
      <c r="F151" s="6" t="s">
        <v>208</v>
      </c>
      <c r="G151" s="5">
        <v>6</v>
      </c>
      <c r="H151" s="5">
        <v>4</v>
      </c>
      <c r="I151" s="5">
        <v>0</v>
      </c>
      <c r="J151" s="5" t="s">
        <v>244</v>
      </c>
    </row>
    <row r="152" spans="1:10" s="8" customFormat="1" ht="15" x14ac:dyDescent="0.25">
      <c r="A152" s="5">
        <v>149</v>
      </c>
      <c r="B152" s="6" t="s">
        <v>133</v>
      </c>
      <c r="C152" s="6" t="s">
        <v>182</v>
      </c>
      <c r="D152" s="6"/>
      <c r="E152" s="7">
        <v>20</v>
      </c>
      <c r="F152" s="6" t="s">
        <v>207</v>
      </c>
      <c r="G152" s="5">
        <v>8</v>
      </c>
      <c r="H152" s="5">
        <v>6</v>
      </c>
      <c r="I152" s="5">
        <v>0</v>
      </c>
      <c r="J152" s="5" t="s">
        <v>244</v>
      </c>
    </row>
    <row r="153" spans="1:10" s="8" customFormat="1" ht="15" x14ac:dyDescent="0.25">
      <c r="A153" s="5">
        <v>150</v>
      </c>
      <c r="B153" s="6" t="s">
        <v>134</v>
      </c>
      <c r="C153" s="6" t="s">
        <v>182</v>
      </c>
      <c r="D153" s="6"/>
      <c r="E153" s="7">
        <v>19.95</v>
      </c>
      <c r="F153" s="6" t="s">
        <v>207</v>
      </c>
      <c r="G153" s="5">
        <v>8</v>
      </c>
      <c r="H153" s="5">
        <v>6</v>
      </c>
      <c r="I153" s="5">
        <v>0</v>
      </c>
      <c r="J153" s="5" t="s">
        <v>244</v>
      </c>
    </row>
    <row r="154" spans="1:10" s="8" customFormat="1" ht="15" x14ac:dyDescent="0.25">
      <c r="A154" s="5">
        <v>151</v>
      </c>
      <c r="B154" s="6" t="s">
        <v>135</v>
      </c>
      <c r="C154" s="6" t="s">
        <v>182</v>
      </c>
      <c r="D154" s="6"/>
      <c r="E154" s="7">
        <v>21.5</v>
      </c>
      <c r="F154" s="6" t="s">
        <v>207</v>
      </c>
      <c r="G154" s="5">
        <v>9</v>
      </c>
      <c r="H154" s="5">
        <v>6</v>
      </c>
      <c r="I154" s="5">
        <v>0</v>
      </c>
      <c r="J154" s="5" t="s">
        <v>244</v>
      </c>
    </row>
    <row r="155" spans="1:10" s="8" customFormat="1" ht="15" x14ac:dyDescent="0.25">
      <c r="A155" s="5">
        <v>152</v>
      </c>
      <c r="B155" s="6" t="s">
        <v>136</v>
      </c>
      <c r="C155" s="6" t="s">
        <v>175</v>
      </c>
      <c r="D155" s="6"/>
      <c r="E155" s="7">
        <v>45</v>
      </c>
      <c r="F155" s="6" t="s">
        <v>235</v>
      </c>
      <c r="G155" s="5">
        <v>3</v>
      </c>
      <c r="H155" s="5">
        <v>2</v>
      </c>
      <c r="I155" s="5">
        <v>0</v>
      </c>
      <c r="J155" s="5" t="s">
        <v>244</v>
      </c>
    </row>
    <row r="156" spans="1:10" s="8" customFormat="1" ht="15" x14ac:dyDescent="0.25">
      <c r="A156" s="5">
        <v>153</v>
      </c>
      <c r="B156" s="6" t="s">
        <v>137</v>
      </c>
      <c r="C156" s="6" t="s">
        <v>178</v>
      </c>
      <c r="D156" s="6"/>
      <c r="E156" s="7">
        <v>5.95</v>
      </c>
      <c r="F156" s="6" t="s">
        <v>196</v>
      </c>
      <c r="G156" s="5">
        <v>20</v>
      </c>
      <c r="H156" s="5">
        <v>10</v>
      </c>
      <c r="I156" s="5">
        <v>0</v>
      </c>
      <c r="J156" s="5" t="s">
        <v>244</v>
      </c>
    </row>
    <row r="157" spans="1:10" s="8" customFormat="1" ht="15" x14ac:dyDescent="0.25">
      <c r="A157" s="5">
        <v>154</v>
      </c>
      <c r="B157" s="6" t="s">
        <v>138</v>
      </c>
      <c r="C157" s="6" t="s">
        <v>178</v>
      </c>
      <c r="D157" s="6"/>
      <c r="E157" s="7">
        <v>5.95</v>
      </c>
      <c r="F157" s="6" t="s">
        <v>196</v>
      </c>
      <c r="G157" s="5">
        <v>25</v>
      </c>
      <c r="H157" s="5">
        <v>10</v>
      </c>
      <c r="I157" s="5">
        <v>0</v>
      </c>
      <c r="J157" s="5" t="s">
        <v>244</v>
      </c>
    </row>
    <row r="158" spans="1:10" s="8" customFormat="1" ht="15" x14ac:dyDescent="0.25">
      <c r="A158" s="5">
        <v>155</v>
      </c>
      <c r="B158" s="6" t="s">
        <v>139</v>
      </c>
      <c r="C158" s="6" t="s">
        <v>178</v>
      </c>
      <c r="D158" s="6"/>
      <c r="E158" s="7">
        <v>5.95</v>
      </c>
      <c r="F158" s="6" t="s">
        <v>196</v>
      </c>
      <c r="G158" s="5">
        <v>15</v>
      </c>
      <c r="H158" s="5">
        <v>10</v>
      </c>
      <c r="I158" s="5">
        <v>0</v>
      </c>
      <c r="J158" s="5" t="s">
        <v>244</v>
      </c>
    </row>
    <row r="159" spans="1:10" s="8" customFormat="1" ht="15" x14ac:dyDescent="0.25">
      <c r="A159" s="5">
        <v>156</v>
      </c>
      <c r="B159" s="6" t="s">
        <v>140</v>
      </c>
      <c r="C159" s="6" t="s">
        <v>174</v>
      </c>
      <c r="D159" s="6"/>
      <c r="E159" s="7">
        <v>7.6449999999999996</v>
      </c>
      <c r="F159" s="6" t="s">
        <v>196</v>
      </c>
      <c r="G159" s="5">
        <v>6</v>
      </c>
      <c r="H159" s="5">
        <v>3</v>
      </c>
      <c r="I159" s="5">
        <v>0</v>
      </c>
      <c r="J159" s="5" t="s">
        <v>244</v>
      </c>
    </row>
    <row r="160" spans="1:10" s="8" customFormat="1" ht="15" x14ac:dyDescent="0.25">
      <c r="A160" s="5">
        <v>157</v>
      </c>
      <c r="B160" s="6" t="s">
        <v>141</v>
      </c>
      <c r="C160" s="6" t="s">
        <v>175</v>
      </c>
      <c r="D160" s="6"/>
      <c r="E160" s="7">
        <v>2.95</v>
      </c>
      <c r="F160" s="6" t="s">
        <v>196</v>
      </c>
      <c r="G160" s="5">
        <v>14</v>
      </c>
      <c r="H160" s="5">
        <v>10</v>
      </c>
      <c r="I160" s="5">
        <v>0</v>
      </c>
      <c r="J160" s="5" t="s">
        <v>244</v>
      </c>
    </row>
    <row r="161" spans="1:10" s="8" customFormat="1" ht="15" x14ac:dyDescent="0.25">
      <c r="A161" s="5">
        <v>158</v>
      </c>
      <c r="B161" s="6" t="s">
        <v>142</v>
      </c>
      <c r="C161" s="6" t="s">
        <v>175</v>
      </c>
      <c r="D161" s="6"/>
      <c r="E161" s="7">
        <v>3.95</v>
      </c>
      <c r="F161" s="6" t="s">
        <v>196</v>
      </c>
      <c r="G161" s="5">
        <v>10</v>
      </c>
      <c r="H161" s="5">
        <v>10</v>
      </c>
      <c r="I161" s="5">
        <v>25</v>
      </c>
      <c r="J161" s="5" t="s">
        <v>244</v>
      </c>
    </row>
    <row r="162" spans="1:10" s="8" customFormat="1" ht="15" x14ac:dyDescent="0.25">
      <c r="A162" s="5">
        <v>159</v>
      </c>
      <c r="B162" s="6" t="s">
        <v>143</v>
      </c>
      <c r="C162" s="6" t="s">
        <v>175</v>
      </c>
      <c r="D162" s="6"/>
      <c r="E162" s="7">
        <v>6</v>
      </c>
      <c r="F162" s="6" t="s">
        <v>196</v>
      </c>
      <c r="G162" s="5">
        <v>9</v>
      </c>
      <c r="H162" s="5">
        <v>5</v>
      </c>
      <c r="I162" s="5">
        <v>0</v>
      </c>
      <c r="J162" s="5" t="s">
        <v>244</v>
      </c>
    </row>
    <row r="163" spans="1:10" s="8" customFormat="1" ht="15" x14ac:dyDescent="0.25">
      <c r="A163" s="5">
        <v>160</v>
      </c>
      <c r="B163" s="6" t="s">
        <v>144</v>
      </c>
      <c r="C163" s="6" t="s">
        <v>175</v>
      </c>
      <c r="D163" s="6"/>
      <c r="E163" s="7">
        <v>14.95</v>
      </c>
      <c r="F163" s="6" t="s">
        <v>196</v>
      </c>
      <c r="G163" s="5">
        <v>10</v>
      </c>
      <c r="H163" s="5">
        <v>6</v>
      </c>
      <c r="I163" s="5">
        <v>0</v>
      </c>
      <c r="J163" s="5" t="s">
        <v>244</v>
      </c>
    </row>
    <row r="164" spans="1:10" s="8" customFormat="1" ht="15" x14ac:dyDescent="0.25">
      <c r="A164" s="5">
        <v>161</v>
      </c>
      <c r="B164" s="6" t="s">
        <v>145</v>
      </c>
      <c r="C164" s="6" t="s">
        <v>175</v>
      </c>
      <c r="D164" s="6"/>
      <c r="E164" s="7">
        <v>16.95</v>
      </c>
      <c r="F164" s="6" t="s">
        <v>196</v>
      </c>
      <c r="G164" s="5">
        <v>15</v>
      </c>
      <c r="H164" s="5">
        <v>10</v>
      </c>
      <c r="I164" s="5">
        <v>0</v>
      </c>
      <c r="J164" s="5" t="s">
        <v>244</v>
      </c>
    </row>
    <row r="165" spans="1:10" s="8" customFormat="1" ht="15" x14ac:dyDescent="0.25">
      <c r="A165" s="5">
        <v>162</v>
      </c>
      <c r="B165" s="6" t="s">
        <v>146</v>
      </c>
      <c r="C165" s="6" t="s">
        <v>183</v>
      </c>
      <c r="D165" s="6"/>
      <c r="E165" s="7">
        <v>6.95</v>
      </c>
      <c r="F165" s="6" t="s">
        <v>228</v>
      </c>
      <c r="G165" s="5">
        <v>3</v>
      </c>
      <c r="H165" s="5">
        <v>1</v>
      </c>
      <c r="I165" s="5">
        <v>0</v>
      </c>
      <c r="J165" s="5" t="s">
        <v>244</v>
      </c>
    </row>
    <row r="166" spans="1:10" s="8" customFormat="1" ht="15" x14ac:dyDescent="0.25">
      <c r="A166" s="5">
        <v>163</v>
      </c>
      <c r="B166" s="6" t="s">
        <v>147</v>
      </c>
      <c r="C166" s="6" t="s">
        <v>175</v>
      </c>
      <c r="D166" s="6"/>
      <c r="E166" s="7">
        <v>11.65</v>
      </c>
      <c r="F166" s="6" t="s">
        <v>196</v>
      </c>
      <c r="G166" s="5">
        <v>10</v>
      </c>
      <c r="H166" s="5">
        <v>6</v>
      </c>
      <c r="I166" s="5">
        <v>0</v>
      </c>
      <c r="J166" s="5" t="s">
        <v>244</v>
      </c>
    </row>
    <row r="167" spans="1:10" s="8" customFormat="1" ht="15" x14ac:dyDescent="0.25">
      <c r="A167" s="5">
        <v>164</v>
      </c>
      <c r="B167" s="6" t="s">
        <v>148</v>
      </c>
      <c r="C167" s="6" t="s">
        <v>175</v>
      </c>
      <c r="D167" s="6"/>
      <c r="E167" s="7">
        <v>10.95</v>
      </c>
      <c r="F167" s="6" t="s">
        <v>236</v>
      </c>
      <c r="G167" s="5">
        <v>15</v>
      </c>
      <c r="H167" s="5">
        <v>10</v>
      </c>
      <c r="I167" s="5">
        <v>0</v>
      </c>
      <c r="J167" s="5" t="s">
        <v>244</v>
      </c>
    </row>
    <row r="168" spans="1:10" s="8" customFormat="1" ht="15" x14ac:dyDescent="0.25">
      <c r="A168" s="5">
        <v>165</v>
      </c>
      <c r="B168" s="6" t="s">
        <v>149</v>
      </c>
      <c r="C168" s="6" t="s">
        <v>175</v>
      </c>
      <c r="D168" s="6"/>
      <c r="E168" s="7">
        <v>8.9499999999999993</v>
      </c>
      <c r="F168" s="6" t="s">
        <v>237</v>
      </c>
      <c r="G168" s="5">
        <v>12</v>
      </c>
      <c r="H168" s="5">
        <v>10</v>
      </c>
      <c r="I168" s="5">
        <v>0</v>
      </c>
      <c r="J168" s="5" t="s">
        <v>244</v>
      </c>
    </row>
    <row r="169" spans="1:10" s="8" customFormat="1" ht="15" x14ac:dyDescent="0.25">
      <c r="A169" s="5">
        <v>166</v>
      </c>
      <c r="B169" s="6" t="s">
        <v>150</v>
      </c>
      <c r="C169" s="6" t="s">
        <v>175</v>
      </c>
      <c r="D169" s="6"/>
      <c r="E169" s="7">
        <v>3.95</v>
      </c>
      <c r="F169" s="6" t="s">
        <v>238</v>
      </c>
      <c r="G169" s="5">
        <v>12</v>
      </c>
      <c r="H169" s="5">
        <v>10</v>
      </c>
      <c r="I169" s="5">
        <v>0</v>
      </c>
      <c r="J169" s="5" t="s">
        <v>244</v>
      </c>
    </row>
    <row r="170" spans="1:10" s="8" customFormat="1" ht="15" x14ac:dyDescent="0.25">
      <c r="A170" s="5">
        <v>167</v>
      </c>
      <c r="B170" s="6" t="s">
        <v>151</v>
      </c>
      <c r="C170" s="6" t="s">
        <v>175</v>
      </c>
      <c r="D170" s="6"/>
      <c r="E170" s="7">
        <v>5.95</v>
      </c>
      <c r="F170" s="6" t="s">
        <v>238</v>
      </c>
      <c r="G170" s="5">
        <v>9</v>
      </c>
      <c r="H170" s="5">
        <v>10</v>
      </c>
      <c r="I170" s="5">
        <v>20</v>
      </c>
      <c r="J170" s="5" t="s">
        <v>244</v>
      </c>
    </row>
    <row r="171" spans="1:10" s="8" customFormat="1" ht="15" x14ac:dyDescent="0.25">
      <c r="A171" s="5">
        <v>168</v>
      </c>
      <c r="B171" s="6" t="s">
        <v>152</v>
      </c>
      <c r="C171" s="6" t="s">
        <v>175</v>
      </c>
      <c r="D171" s="6"/>
      <c r="E171" s="7">
        <v>1.75</v>
      </c>
      <c r="F171" s="6" t="s">
        <v>196</v>
      </c>
      <c r="G171" s="5">
        <v>10</v>
      </c>
      <c r="H171" s="5">
        <v>10</v>
      </c>
      <c r="I171" s="5">
        <v>0</v>
      </c>
      <c r="J171" s="5" t="s">
        <v>244</v>
      </c>
    </row>
    <row r="172" spans="1:10" s="8" customFormat="1" ht="15" x14ac:dyDescent="0.25">
      <c r="A172" s="5">
        <v>169</v>
      </c>
      <c r="B172" s="6" t="s">
        <v>153</v>
      </c>
      <c r="C172" s="6" t="s">
        <v>175</v>
      </c>
      <c r="D172" s="6"/>
      <c r="E172" s="7">
        <v>2.95</v>
      </c>
      <c r="F172" s="6" t="s">
        <v>196</v>
      </c>
      <c r="G172" s="5">
        <v>10</v>
      </c>
      <c r="H172" s="5">
        <v>5</v>
      </c>
      <c r="I172" s="5">
        <v>0</v>
      </c>
      <c r="J172" s="5" t="s">
        <v>244</v>
      </c>
    </row>
    <row r="173" spans="1:10" s="8" customFormat="1" ht="15" x14ac:dyDescent="0.25">
      <c r="A173" s="5">
        <v>170</v>
      </c>
      <c r="B173" s="6" t="s">
        <v>154</v>
      </c>
      <c r="C173" s="6" t="s">
        <v>175</v>
      </c>
      <c r="D173" s="6"/>
      <c r="E173" s="7">
        <v>2.95</v>
      </c>
      <c r="F173" s="6" t="s">
        <v>196</v>
      </c>
      <c r="G173" s="5">
        <v>12</v>
      </c>
      <c r="H173" s="5">
        <v>5</v>
      </c>
      <c r="I173" s="5">
        <v>0</v>
      </c>
      <c r="J173" s="5" t="s">
        <v>244</v>
      </c>
    </row>
    <row r="174" spans="1:10" s="8" customFormat="1" ht="15" x14ac:dyDescent="0.25">
      <c r="A174" s="5">
        <v>171</v>
      </c>
      <c r="B174" s="6" t="s">
        <v>155</v>
      </c>
      <c r="C174" s="6" t="s">
        <v>175</v>
      </c>
      <c r="D174" s="6"/>
      <c r="E174" s="7">
        <v>2.95</v>
      </c>
      <c r="F174" s="6" t="s">
        <v>196</v>
      </c>
      <c r="G174" s="5">
        <v>12</v>
      </c>
      <c r="H174" s="5">
        <v>5</v>
      </c>
      <c r="I174" s="5">
        <v>0</v>
      </c>
      <c r="J174" s="5" t="s">
        <v>244</v>
      </c>
    </row>
    <row r="175" spans="1:10" s="8" customFormat="1" ht="15" x14ac:dyDescent="0.25">
      <c r="A175" s="5">
        <v>172</v>
      </c>
      <c r="B175" s="6" t="s">
        <v>156</v>
      </c>
      <c r="C175" s="6" t="s">
        <v>189</v>
      </c>
      <c r="D175" s="6"/>
      <c r="E175" s="7">
        <v>8.9499999999999993</v>
      </c>
      <c r="F175" s="6" t="s">
        <v>196</v>
      </c>
      <c r="G175" s="5">
        <v>0</v>
      </c>
      <c r="H175" s="5">
        <v>0</v>
      </c>
      <c r="I175" s="5">
        <v>0</v>
      </c>
      <c r="J175" s="5" t="s">
        <v>245</v>
      </c>
    </row>
    <row r="176" spans="1:10" s="8" customFormat="1" ht="15" x14ac:dyDescent="0.25">
      <c r="A176" s="5">
        <v>173</v>
      </c>
      <c r="B176" s="6" t="s">
        <v>157</v>
      </c>
      <c r="C176" s="6" t="s">
        <v>177</v>
      </c>
      <c r="D176" s="6"/>
      <c r="E176" s="7">
        <v>29.95</v>
      </c>
      <c r="F176" s="6" t="s">
        <v>196</v>
      </c>
      <c r="G176" s="5">
        <v>0</v>
      </c>
      <c r="H176" s="5">
        <v>0</v>
      </c>
      <c r="I176" s="5">
        <v>0</v>
      </c>
      <c r="J176" s="5" t="s">
        <v>245</v>
      </c>
    </row>
    <row r="177" spans="1:10" s="8" customFormat="1" ht="15" x14ac:dyDescent="0.25">
      <c r="A177" s="5">
        <v>174</v>
      </c>
      <c r="B177" s="6" t="s">
        <v>158</v>
      </c>
      <c r="C177" s="6" t="s">
        <v>175</v>
      </c>
      <c r="D177" s="6"/>
      <c r="E177" s="7">
        <v>75</v>
      </c>
      <c r="F177" s="6" t="s">
        <v>196</v>
      </c>
      <c r="G177" s="5">
        <v>0</v>
      </c>
      <c r="H177" s="5">
        <v>0</v>
      </c>
      <c r="I177" s="5">
        <v>0</v>
      </c>
      <c r="J177" s="5" t="s">
        <v>245</v>
      </c>
    </row>
    <row r="178" spans="1:10" s="8" customFormat="1" ht="15" x14ac:dyDescent="0.25">
      <c r="A178" s="5">
        <v>175</v>
      </c>
      <c r="B178" s="6" t="s">
        <v>159</v>
      </c>
      <c r="C178" s="6" t="s">
        <v>175</v>
      </c>
      <c r="D178" s="6"/>
      <c r="E178" s="7">
        <v>22</v>
      </c>
      <c r="F178" s="6" t="s">
        <v>196</v>
      </c>
      <c r="G178" s="5">
        <v>0</v>
      </c>
      <c r="H178" s="5">
        <v>0</v>
      </c>
      <c r="I178" s="5">
        <v>0</v>
      </c>
      <c r="J178" s="5" t="s">
        <v>245</v>
      </c>
    </row>
    <row r="179" spans="1:10" s="8" customFormat="1" ht="15" x14ac:dyDescent="0.25">
      <c r="A179" s="5">
        <v>176</v>
      </c>
      <c r="B179" s="6" t="s">
        <v>160</v>
      </c>
      <c r="C179" s="6" t="s">
        <v>175</v>
      </c>
      <c r="D179" s="6"/>
      <c r="E179" s="7">
        <v>16.25</v>
      </c>
      <c r="F179" s="6" t="s">
        <v>196</v>
      </c>
      <c r="G179" s="5">
        <v>0</v>
      </c>
      <c r="H179" s="5">
        <v>0</v>
      </c>
      <c r="I179" s="5">
        <v>0</v>
      </c>
      <c r="J179" s="5" t="s">
        <v>245</v>
      </c>
    </row>
    <row r="180" spans="1:10" s="8" customFormat="1" ht="15" x14ac:dyDescent="0.25">
      <c r="A180" s="5">
        <v>177</v>
      </c>
      <c r="B180" s="6" t="s">
        <v>161</v>
      </c>
      <c r="C180" s="6" t="s">
        <v>189</v>
      </c>
      <c r="D180" s="6"/>
      <c r="E180" s="7">
        <v>50</v>
      </c>
      <c r="F180" s="6" t="s">
        <v>196</v>
      </c>
      <c r="G180" s="5">
        <v>0</v>
      </c>
      <c r="H180" s="5">
        <v>0</v>
      </c>
      <c r="I180" s="5">
        <v>0</v>
      </c>
      <c r="J180" s="5" t="s">
        <v>245</v>
      </c>
    </row>
    <row r="181" spans="1:10" s="8" customFormat="1" ht="15" x14ac:dyDescent="0.25">
      <c r="A181" s="5">
        <v>178</v>
      </c>
      <c r="B181" s="6" t="s">
        <v>162</v>
      </c>
      <c r="C181" s="6" t="s">
        <v>182</v>
      </c>
      <c r="D181" s="6"/>
      <c r="E181" s="7">
        <v>15.45</v>
      </c>
      <c r="F181" s="6" t="s">
        <v>239</v>
      </c>
      <c r="G181" s="5">
        <v>0</v>
      </c>
      <c r="H181" s="5">
        <v>0</v>
      </c>
      <c r="I181" s="5">
        <v>0</v>
      </c>
      <c r="J181" s="5" t="s">
        <v>245</v>
      </c>
    </row>
    <row r="182" spans="1:10" s="8" customFormat="1" ht="15" x14ac:dyDescent="0.25">
      <c r="A182" s="5">
        <v>179</v>
      </c>
      <c r="B182" s="6" t="s">
        <v>163</v>
      </c>
      <c r="C182" s="6" t="s">
        <v>176</v>
      </c>
      <c r="D182" s="6"/>
      <c r="E182" s="7">
        <v>5.75</v>
      </c>
      <c r="F182" s="6" t="s">
        <v>233</v>
      </c>
      <c r="G182" s="5">
        <v>0</v>
      </c>
      <c r="H182" s="5">
        <v>0</v>
      </c>
      <c r="I182" s="5">
        <v>0</v>
      </c>
      <c r="J182" s="5" t="s">
        <v>245</v>
      </c>
    </row>
    <row r="183" spans="1:10" s="8" customFormat="1" ht="15" x14ac:dyDescent="0.25">
      <c r="A183" s="5">
        <v>180</v>
      </c>
      <c r="B183" s="6" t="s">
        <v>164</v>
      </c>
      <c r="C183" s="6" t="s">
        <v>176</v>
      </c>
      <c r="D183" s="6"/>
      <c r="E183" s="7">
        <v>23.95</v>
      </c>
      <c r="F183" s="6" t="s">
        <v>233</v>
      </c>
      <c r="G183" s="5">
        <v>0</v>
      </c>
      <c r="H183" s="5">
        <v>0</v>
      </c>
      <c r="I183" s="5">
        <v>0</v>
      </c>
      <c r="J183" s="5" t="s">
        <v>245</v>
      </c>
    </row>
    <row r="184" spans="1:10" s="8" customFormat="1" ht="15" x14ac:dyDescent="0.25">
      <c r="A184" s="5">
        <v>181</v>
      </c>
      <c r="B184" s="6" t="s">
        <v>165</v>
      </c>
      <c r="C184" s="6" t="s">
        <v>176</v>
      </c>
      <c r="D184" s="6"/>
      <c r="E184" s="7">
        <v>20.25</v>
      </c>
      <c r="F184" s="6" t="s">
        <v>233</v>
      </c>
      <c r="G184" s="5">
        <v>0</v>
      </c>
      <c r="H184" s="5">
        <v>0</v>
      </c>
      <c r="I184" s="5">
        <v>0</v>
      </c>
      <c r="J184" s="5" t="s">
        <v>245</v>
      </c>
    </row>
    <row r="185" spans="1:10" s="8" customFormat="1" ht="15" x14ac:dyDescent="0.25">
      <c r="A185" s="5">
        <v>182</v>
      </c>
      <c r="B185" s="6" t="s">
        <v>166</v>
      </c>
      <c r="C185" s="6" t="s">
        <v>176</v>
      </c>
      <c r="D185" s="6"/>
      <c r="E185" s="7">
        <v>24.5</v>
      </c>
      <c r="F185" s="6" t="s">
        <v>233</v>
      </c>
      <c r="G185" s="5">
        <v>0</v>
      </c>
      <c r="H185" s="5">
        <v>0</v>
      </c>
      <c r="I185" s="5">
        <v>0</v>
      </c>
      <c r="J185" s="5" t="s">
        <v>245</v>
      </c>
    </row>
    <row r="186" spans="1:10" s="8" customFormat="1" ht="15" x14ac:dyDescent="0.25">
      <c r="A186" s="5">
        <v>183</v>
      </c>
      <c r="B186" s="6" t="s">
        <v>167</v>
      </c>
      <c r="C186" s="6" t="s">
        <v>183</v>
      </c>
      <c r="D186" s="6"/>
      <c r="E186" s="7">
        <v>30</v>
      </c>
      <c r="F186" s="6" t="s">
        <v>195</v>
      </c>
      <c r="G186" s="5">
        <v>0</v>
      </c>
      <c r="H186" s="5">
        <v>0</v>
      </c>
      <c r="I186" s="5">
        <v>0</v>
      </c>
      <c r="J186" s="5" t="s">
        <v>245</v>
      </c>
    </row>
    <row r="187" spans="1:10" s="8" customFormat="1" ht="15" x14ac:dyDescent="0.25">
      <c r="A187" s="5">
        <v>184</v>
      </c>
      <c r="B187" s="6" t="s">
        <v>168</v>
      </c>
      <c r="C187" s="6" t="s">
        <v>183</v>
      </c>
      <c r="D187" s="6"/>
      <c r="E187" s="7">
        <v>12</v>
      </c>
      <c r="F187" s="6" t="s">
        <v>203</v>
      </c>
      <c r="G187" s="5">
        <v>0</v>
      </c>
      <c r="H187" s="5">
        <v>0</v>
      </c>
      <c r="I187" s="5">
        <v>0</v>
      </c>
      <c r="J187" s="5" t="s">
        <v>245</v>
      </c>
    </row>
    <row r="188" spans="1:10" s="8" customFormat="1" ht="15" x14ac:dyDescent="0.25">
      <c r="A188" s="5">
        <v>185</v>
      </c>
      <c r="B188" s="6" t="s">
        <v>169</v>
      </c>
      <c r="C188" s="6" t="s">
        <v>175</v>
      </c>
      <c r="D188" s="6"/>
      <c r="E188" s="7">
        <v>15.5</v>
      </c>
      <c r="F188" s="6" t="s">
        <v>196</v>
      </c>
      <c r="G188" s="5">
        <v>0</v>
      </c>
      <c r="H188" s="5">
        <v>0</v>
      </c>
      <c r="I188" s="5">
        <v>0</v>
      </c>
      <c r="J188" s="5" t="s">
        <v>245</v>
      </c>
    </row>
    <row r="189" spans="1:10" s="8" customFormat="1" ht="15" x14ac:dyDescent="0.25">
      <c r="A189" s="5">
        <v>186</v>
      </c>
      <c r="B189" s="6" t="s">
        <v>170</v>
      </c>
      <c r="C189" s="6" t="s">
        <v>175</v>
      </c>
      <c r="D189" s="6"/>
      <c r="E189" s="7">
        <v>18.95</v>
      </c>
      <c r="F189" s="6" t="s">
        <v>196</v>
      </c>
      <c r="G189" s="5">
        <v>0</v>
      </c>
      <c r="H189" s="5">
        <v>0</v>
      </c>
      <c r="I189" s="5">
        <v>0</v>
      </c>
      <c r="J189" s="5" t="s">
        <v>245</v>
      </c>
    </row>
    <row r="190" spans="1:10" s="8" customFormat="1" ht="15" x14ac:dyDescent="0.25">
      <c r="A190" s="5">
        <v>187</v>
      </c>
      <c r="B190" s="6" t="s">
        <v>171</v>
      </c>
      <c r="C190" s="6" t="s">
        <v>175</v>
      </c>
      <c r="D190" s="6"/>
      <c r="E190" s="7">
        <v>9.59</v>
      </c>
      <c r="F190" s="6" t="s">
        <v>196</v>
      </c>
      <c r="G190" s="5">
        <v>0</v>
      </c>
      <c r="H190" s="5">
        <v>0</v>
      </c>
      <c r="I190" s="5">
        <v>0</v>
      </c>
      <c r="J190" s="5" t="s">
        <v>245</v>
      </c>
    </row>
    <row r="191" spans="1:10" s="8" customFormat="1" ht="15" x14ac:dyDescent="0.25">
      <c r="A191" s="5">
        <v>188</v>
      </c>
      <c r="B191" s="6" t="s">
        <v>172</v>
      </c>
      <c r="C191" s="6" t="s">
        <v>175</v>
      </c>
      <c r="D191" s="6"/>
      <c r="E191" s="7">
        <v>14.25</v>
      </c>
      <c r="F191" s="6" t="s">
        <v>196</v>
      </c>
      <c r="G191" s="5">
        <v>0</v>
      </c>
      <c r="H191" s="5">
        <v>0</v>
      </c>
      <c r="I191" s="5">
        <v>0</v>
      </c>
      <c r="J191" s="5" t="s">
        <v>245</v>
      </c>
    </row>
    <row r="192" spans="1:10" s="8" customFormat="1" ht="15" x14ac:dyDescent="0.25">
      <c r="A192" s="5">
        <v>189</v>
      </c>
      <c r="B192" s="6" t="s">
        <v>173</v>
      </c>
      <c r="C192" s="6" t="s">
        <v>175</v>
      </c>
      <c r="D192" s="6"/>
      <c r="E192" s="7">
        <v>27.5</v>
      </c>
      <c r="F192" s="6" t="s">
        <v>235</v>
      </c>
      <c r="G192" s="5">
        <v>0</v>
      </c>
      <c r="H192" s="5">
        <v>0</v>
      </c>
      <c r="I192" s="5">
        <v>0</v>
      </c>
      <c r="J192" s="5" t="s">
        <v>245</v>
      </c>
    </row>
  </sheetData>
  <mergeCells count="1">
    <mergeCell ref="A1:J1"/>
  </mergeCells>
  <printOptions horizontalCentered="1" gridLines="1"/>
  <pageMargins left="0.71" right="0.71" top="0.71" bottom="0.71" header="0.5" footer="0.5"/>
  <pageSetup scale="72" fitToHeight="0" orientation="landscape" r:id="rId1"/>
  <headerFooter alignWithMargins="0">
    <oddFooter>&amp;LInventory List&amp;R&amp;D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FB63-6EC7-40FD-B1EB-273547F730CE}">
  <dimension ref="A1:N101"/>
  <sheetViews>
    <sheetView workbookViewId="0">
      <selection activeCell="M15" sqref="M15"/>
    </sheetView>
  </sheetViews>
  <sheetFormatPr defaultColWidth="8.7109375" defaultRowHeight="12.75" x14ac:dyDescent="0.2"/>
  <cols>
    <col min="1" max="1" width="14.5703125" style="24" customWidth="1"/>
    <col min="2" max="2" width="13.42578125" style="24" customWidth="1"/>
    <col min="3" max="3" width="16.42578125" style="24" bestFit="1" customWidth="1"/>
    <col min="4" max="4" width="27" style="24" bestFit="1" customWidth="1"/>
    <col min="5" max="5" width="13.42578125" style="24" bestFit="1" customWidth="1"/>
    <col min="6" max="6" width="10.42578125" style="24" customWidth="1"/>
    <col min="7" max="7" width="14.85546875" style="25" customWidth="1"/>
    <col min="8" max="8" width="10.5703125" style="24" customWidth="1"/>
    <col min="9" max="9" width="17.42578125" style="24" customWidth="1"/>
    <col min="10" max="10" width="15.42578125" style="26" customWidth="1"/>
    <col min="11" max="11" width="2.85546875" style="24" customWidth="1"/>
    <col min="12" max="12" width="3" style="24" customWidth="1"/>
    <col min="13" max="13" width="29.85546875" style="24" bestFit="1" customWidth="1"/>
    <col min="14" max="14" width="16.140625" style="24" customWidth="1"/>
    <col min="15" max="16384" width="8.7109375" style="24"/>
  </cols>
  <sheetData>
    <row r="1" spans="1:14" s="23" customFormat="1" ht="15" x14ac:dyDescent="0.25">
      <c r="A1" s="20" t="s">
        <v>600</v>
      </c>
      <c r="B1" s="20" t="s">
        <v>601</v>
      </c>
      <c r="C1" s="20" t="s">
        <v>602</v>
      </c>
      <c r="D1" s="20" t="s">
        <v>253</v>
      </c>
      <c r="E1" s="20" t="s">
        <v>254</v>
      </c>
      <c r="F1" s="20" t="s">
        <v>255</v>
      </c>
      <c r="G1" s="21" t="s">
        <v>256</v>
      </c>
      <c r="H1" s="20" t="s">
        <v>603</v>
      </c>
      <c r="I1" s="20" t="s">
        <v>604</v>
      </c>
      <c r="J1" s="22" t="s">
        <v>605</v>
      </c>
    </row>
    <row r="2" spans="1:14" ht="15" x14ac:dyDescent="0.25">
      <c r="A2" s="24" t="s">
        <v>606</v>
      </c>
      <c r="B2" s="24" t="s">
        <v>607</v>
      </c>
      <c r="C2" s="24" t="s">
        <v>608</v>
      </c>
      <c r="D2" s="24" t="s">
        <v>263</v>
      </c>
      <c r="E2" s="24" t="s">
        <v>311</v>
      </c>
      <c r="F2" s="24" t="s">
        <v>275</v>
      </c>
      <c r="G2" s="25" t="s">
        <v>609</v>
      </c>
      <c r="H2" s="24" t="s">
        <v>610</v>
      </c>
      <c r="I2" s="24" t="s">
        <v>611</v>
      </c>
      <c r="J2" s="26">
        <v>25</v>
      </c>
      <c r="M2" s="27" t="s">
        <v>612</v>
      </c>
      <c r="N2" s="28"/>
    </row>
    <row r="3" spans="1:14" x14ac:dyDescent="0.2">
      <c r="A3" s="24" t="s">
        <v>613</v>
      </c>
      <c r="B3" s="24" t="s">
        <v>614</v>
      </c>
      <c r="C3" s="24" t="s">
        <v>615</v>
      </c>
      <c r="D3" s="24" t="s">
        <v>616</v>
      </c>
      <c r="E3" s="24" t="s">
        <v>440</v>
      </c>
      <c r="F3" s="24" t="s">
        <v>400</v>
      </c>
      <c r="G3" s="25" t="s">
        <v>617</v>
      </c>
      <c r="H3" s="24" t="s">
        <v>618</v>
      </c>
      <c r="I3" s="24" t="s">
        <v>619</v>
      </c>
      <c r="J3" s="26">
        <v>35</v>
      </c>
    </row>
    <row r="4" spans="1:14" x14ac:dyDescent="0.2">
      <c r="A4" s="29" t="s">
        <v>620</v>
      </c>
      <c r="B4" s="24" t="s">
        <v>621</v>
      </c>
      <c r="C4" s="24" t="s">
        <v>622</v>
      </c>
      <c r="D4" s="24" t="s">
        <v>623</v>
      </c>
      <c r="E4" s="24" t="s">
        <v>440</v>
      </c>
      <c r="F4" s="24" t="s">
        <v>400</v>
      </c>
      <c r="G4" s="25" t="s">
        <v>617</v>
      </c>
      <c r="H4" s="24" t="s">
        <v>618</v>
      </c>
      <c r="I4" s="24" t="s">
        <v>624</v>
      </c>
      <c r="J4" s="26">
        <v>42</v>
      </c>
    </row>
    <row r="5" spans="1:14" x14ac:dyDescent="0.2">
      <c r="A5" s="24" t="s">
        <v>625</v>
      </c>
      <c r="B5" s="24" t="s">
        <v>621</v>
      </c>
      <c r="C5" s="24" t="s">
        <v>622</v>
      </c>
      <c r="D5" s="24" t="s">
        <v>623</v>
      </c>
      <c r="E5" s="24" t="s">
        <v>440</v>
      </c>
      <c r="F5" s="24" t="s">
        <v>400</v>
      </c>
      <c r="G5" s="25" t="s">
        <v>617</v>
      </c>
      <c r="H5" s="24" t="s">
        <v>618</v>
      </c>
      <c r="I5" s="24" t="s">
        <v>624</v>
      </c>
      <c r="J5" s="26">
        <v>21</v>
      </c>
    </row>
    <row r="6" spans="1:14" x14ac:dyDescent="0.2">
      <c r="A6" s="24" t="s">
        <v>626</v>
      </c>
      <c r="B6" s="24" t="s">
        <v>482</v>
      </c>
      <c r="C6" s="24" t="s">
        <v>627</v>
      </c>
      <c r="D6" s="24" t="s">
        <v>314</v>
      </c>
      <c r="E6" s="24" t="s">
        <v>315</v>
      </c>
      <c r="F6" s="24" t="s">
        <v>275</v>
      </c>
      <c r="G6" s="25" t="s">
        <v>628</v>
      </c>
      <c r="H6" s="24" t="s">
        <v>610</v>
      </c>
      <c r="I6" s="24" t="s">
        <v>629</v>
      </c>
      <c r="J6" s="26">
        <v>17</v>
      </c>
    </row>
    <row r="7" spans="1:14" x14ac:dyDescent="0.2">
      <c r="A7" s="24" t="s">
        <v>630</v>
      </c>
      <c r="B7" s="24" t="s">
        <v>631</v>
      </c>
      <c r="C7" s="24" t="s">
        <v>632</v>
      </c>
      <c r="D7" s="24" t="s">
        <v>322</v>
      </c>
      <c r="E7" s="24" t="s">
        <v>323</v>
      </c>
      <c r="F7" s="24" t="s">
        <v>275</v>
      </c>
      <c r="G7" s="25" t="s">
        <v>633</v>
      </c>
      <c r="H7" s="24" t="s">
        <v>610</v>
      </c>
      <c r="I7" s="24" t="s">
        <v>634</v>
      </c>
      <c r="J7" s="26">
        <v>32</v>
      </c>
    </row>
    <row r="8" spans="1:14" x14ac:dyDescent="0.2">
      <c r="A8" s="24" t="s">
        <v>635</v>
      </c>
      <c r="B8" s="24" t="s">
        <v>636</v>
      </c>
      <c r="C8" s="24" t="s">
        <v>637</v>
      </c>
      <c r="D8" s="24" t="s">
        <v>318</v>
      </c>
      <c r="E8" s="24" t="s">
        <v>319</v>
      </c>
      <c r="F8" s="24" t="s">
        <v>275</v>
      </c>
      <c r="G8" s="25" t="s">
        <v>638</v>
      </c>
      <c r="H8" s="24" t="s">
        <v>610</v>
      </c>
      <c r="I8" s="24" t="s">
        <v>639</v>
      </c>
      <c r="J8" s="26">
        <v>35</v>
      </c>
    </row>
    <row r="9" spans="1:14" x14ac:dyDescent="0.2">
      <c r="A9" s="29" t="s">
        <v>640</v>
      </c>
      <c r="B9" s="24" t="s">
        <v>641</v>
      </c>
      <c r="C9" s="24" t="s">
        <v>642</v>
      </c>
      <c r="D9" s="24" t="s">
        <v>643</v>
      </c>
      <c r="E9" s="24" t="s">
        <v>644</v>
      </c>
      <c r="F9" s="24" t="s">
        <v>275</v>
      </c>
      <c r="G9" s="25" t="s">
        <v>645</v>
      </c>
      <c r="H9" s="24" t="s">
        <v>610</v>
      </c>
      <c r="I9" s="24" t="s">
        <v>646</v>
      </c>
      <c r="J9" s="26">
        <v>25</v>
      </c>
    </row>
    <row r="10" spans="1:14" x14ac:dyDescent="0.2">
      <c r="A10" s="24" t="s">
        <v>647</v>
      </c>
      <c r="B10" s="24" t="s">
        <v>648</v>
      </c>
      <c r="C10" s="24" t="s">
        <v>649</v>
      </c>
      <c r="D10" s="24" t="s">
        <v>378</v>
      </c>
      <c r="E10" s="24" t="s">
        <v>358</v>
      </c>
      <c r="F10" s="24" t="s">
        <v>275</v>
      </c>
      <c r="G10" s="25" t="s">
        <v>650</v>
      </c>
      <c r="H10" s="24" t="s">
        <v>610</v>
      </c>
      <c r="I10" s="24" t="s">
        <v>651</v>
      </c>
      <c r="J10" s="26">
        <v>35</v>
      </c>
    </row>
    <row r="11" spans="1:14" x14ac:dyDescent="0.2">
      <c r="A11" s="24" t="s">
        <v>652</v>
      </c>
      <c r="B11" s="24" t="s">
        <v>641</v>
      </c>
      <c r="C11" s="24" t="s">
        <v>642</v>
      </c>
      <c r="D11" s="24" t="s">
        <v>643</v>
      </c>
      <c r="E11" s="24" t="s">
        <v>644</v>
      </c>
      <c r="F11" s="24" t="s">
        <v>275</v>
      </c>
      <c r="G11" s="25" t="s">
        <v>645</v>
      </c>
      <c r="H11" s="24" t="s">
        <v>610</v>
      </c>
      <c r="I11" s="24" t="s">
        <v>646</v>
      </c>
      <c r="J11" s="26">
        <v>42</v>
      </c>
    </row>
    <row r="12" spans="1:14" x14ac:dyDescent="0.2">
      <c r="A12" s="24" t="s">
        <v>653</v>
      </c>
      <c r="B12" s="24" t="s">
        <v>654</v>
      </c>
      <c r="C12" s="24" t="s">
        <v>655</v>
      </c>
      <c r="D12" s="24" t="s">
        <v>353</v>
      </c>
      <c r="E12" s="24" t="s">
        <v>354</v>
      </c>
      <c r="F12" s="24" t="s">
        <v>289</v>
      </c>
      <c r="G12" s="25" t="s">
        <v>656</v>
      </c>
      <c r="H12" s="24" t="s">
        <v>610</v>
      </c>
      <c r="I12" s="24" t="s">
        <v>657</v>
      </c>
      <c r="J12" s="26">
        <v>21</v>
      </c>
    </row>
    <row r="13" spans="1:14" x14ac:dyDescent="0.2">
      <c r="A13" s="24" t="s">
        <v>658</v>
      </c>
      <c r="B13" s="24" t="s">
        <v>659</v>
      </c>
      <c r="C13" s="24" t="s">
        <v>660</v>
      </c>
      <c r="D13" s="24" t="s">
        <v>361</v>
      </c>
      <c r="E13" s="24" t="s">
        <v>362</v>
      </c>
      <c r="F13" s="24" t="s">
        <v>304</v>
      </c>
      <c r="G13" s="25" t="s">
        <v>661</v>
      </c>
      <c r="H13" s="24" t="s">
        <v>610</v>
      </c>
      <c r="I13" s="24" t="s">
        <v>662</v>
      </c>
      <c r="J13" s="26">
        <v>17</v>
      </c>
    </row>
    <row r="14" spans="1:14" x14ac:dyDescent="0.2">
      <c r="A14" s="24" t="s">
        <v>663</v>
      </c>
      <c r="B14" s="24" t="s">
        <v>664</v>
      </c>
      <c r="C14" s="24" t="s">
        <v>665</v>
      </c>
      <c r="D14" s="24" t="s">
        <v>268</v>
      </c>
      <c r="E14" s="24" t="s">
        <v>279</v>
      </c>
      <c r="F14" s="24" t="s">
        <v>275</v>
      </c>
      <c r="G14" s="25" t="s">
        <v>666</v>
      </c>
      <c r="H14" s="24" t="s">
        <v>610</v>
      </c>
      <c r="I14" s="24" t="s">
        <v>667</v>
      </c>
      <c r="J14" s="26">
        <v>32</v>
      </c>
    </row>
    <row r="15" spans="1:14" x14ac:dyDescent="0.2">
      <c r="A15" s="24" t="s">
        <v>668</v>
      </c>
      <c r="B15" s="24" t="s">
        <v>545</v>
      </c>
      <c r="C15" s="24" t="s">
        <v>669</v>
      </c>
      <c r="D15" s="24" t="s">
        <v>428</v>
      </c>
      <c r="E15" s="24" t="s">
        <v>429</v>
      </c>
      <c r="F15" s="24" t="s">
        <v>405</v>
      </c>
      <c r="G15" s="25" t="s">
        <v>670</v>
      </c>
      <c r="H15" s="24" t="s">
        <v>610</v>
      </c>
      <c r="I15" s="24" t="s">
        <v>671</v>
      </c>
      <c r="J15" s="26">
        <v>35</v>
      </c>
    </row>
    <row r="16" spans="1:14" x14ac:dyDescent="0.2">
      <c r="A16" s="24" t="s">
        <v>672</v>
      </c>
      <c r="B16" s="24" t="s">
        <v>482</v>
      </c>
      <c r="C16" s="24" t="s">
        <v>673</v>
      </c>
      <c r="D16" s="24" t="s">
        <v>443</v>
      </c>
      <c r="E16" s="24" t="s">
        <v>444</v>
      </c>
      <c r="F16" s="24" t="s">
        <v>405</v>
      </c>
      <c r="G16" s="25" t="s">
        <v>674</v>
      </c>
      <c r="H16" s="24" t="s">
        <v>610</v>
      </c>
      <c r="I16" s="24" t="s">
        <v>675</v>
      </c>
      <c r="J16" s="26">
        <v>25</v>
      </c>
    </row>
    <row r="17" spans="1:10" x14ac:dyDescent="0.2">
      <c r="A17" s="24" t="s">
        <v>676</v>
      </c>
      <c r="B17" s="24" t="s">
        <v>677</v>
      </c>
      <c r="C17" s="24" t="s">
        <v>678</v>
      </c>
      <c r="D17" s="24" t="s">
        <v>679</v>
      </c>
      <c r="E17" s="24" t="s">
        <v>680</v>
      </c>
      <c r="F17" s="24" t="s">
        <v>400</v>
      </c>
      <c r="G17" s="25" t="s">
        <v>681</v>
      </c>
      <c r="H17" s="24" t="s">
        <v>618</v>
      </c>
      <c r="I17" s="24" t="s">
        <v>682</v>
      </c>
      <c r="J17" s="26">
        <v>35</v>
      </c>
    </row>
    <row r="18" spans="1:10" x14ac:dyDescent="0.2">
      <c r="A18" s="24" t="s">
        <v>683</v>
      </c>
      <c r="B18" s="24" t="s">
        <v>684</v>
      </c>
      <c r="C18" s="24" t="s">
        <v>685</v>
      </c>
      <c r="D18" s="24" t="s">
        <v>686</v>
      </c>
      <c r="E18" s="24" t="s">
        <v>680</v>
      </c>
      <c r="F18" s="24" t="s">
        <v>400</v>
      </c>
      <c r="G18" s="25" t="s">
        <v>687</v>
      </c>
      <c r="H18" s="24" t="s">
        <v>618</v>
      </c>
      <c r="I18" s="24" t="s">
        <v>688</v>
      </c>
      <c r="J18" s="26">
        <v>42</v>
      </c>
    </row>
    <row r="19" spans="1:10" x14ac:dyDescent="0.2">
      <c r="A19" s="24" t="s">
        <v>689</v>
      </c>
      <c r="B19" s="24" t="s">
        <v>690</v>
      </c>
      <c r="C19" s="24" t="s">
        <v>691</v>
      </c>
      <c r="D19" s="24" t="s">
        <v>692</v>
      </c>
      <c r="E19" s="24" t="s">
        <v>279</v>
      </c>
      <c r="F19" s="24" t="s">
        <v>275</v>
      </c>
      <c r="G19" s="25" t="s">
        <v>693</v>
      </c>
      <c r="H19" s="24" t="s">
        <v>610</v>
      </c>
      <c r="I19" s="24" t="s">
        <v>694</v>
      </c>
      <c r="J19" s="26">
        <v>21</v>
      </c>
    </row>
    <row r="20" spans="1:10" x14ac:dyDescent="0.2">
      <c r="A20" s="24" t="s">
        <v>695</v>
      </c>
      <c r="B20" s="24" t="s">
        <v>696</v>
      </c>
      <c r="C20" s="24" t="s">
        <v>697</v>
      </c>
      <c r="D20" s="24" t="s">
        <v>329</v>
      </c>
      <c r="E20" s="24" t="s">
        <v>311</v>
      </c>
      <c r="F20" s="24" t="s">
        <v>275</v>
      </c>
      <c r="G20" s="25" t="s">
        <v>698</v>
      </c>
      <c r="H20" s="24" t="s">
        <v>610</v>
      </c>
      <c r="I20" s="24" t="s">
        <v>699</v>
      </c>
      <c r="J20" s="26">
        <v>17</v>
      </c>
    </row>
    <row r="21" spans="1:10" x14ac:dyDescent="0.2">
      <c r="A21" s="24" t="s">
        <v>700</v>
      </c>
      <c r="B21" s="24" t="s">
        <v>527</v>
      </c>
      <c r="C21" s="24" t="s">
        <v>701</v>
      </c>
      <c r="D21" s="24" t="s">
        <v>282</v>
      </c>
      <c r="E21" s="24" t="s">
        <v>283</v>
      </c>
      <c r="F21" s="24" t="s">
        <v>284</v>
      </c>
      <c r="G21" s="25" t="s">
        <v>702</v>
      </c>
      <c r="H21" s="24" t="s">
        <v>610</v>
      </c>
      <c r="I21" s="24" t="s">
        <v>703</v>
      </c>
      <c r="J21" s="26">
        <v>32</v>
      </c>
    </row>
    <row r="22" spans="1:10" x14ac:dyDescent="0.2">
      <c r="A22" s="24" t="s">
        <v>704</v>
      </c>
      <c r="B22" s="24" t="s">
        <v>705</v>
      </c>
      <c r="C22" s="24" t="s">
        <v>706</v>
      </c>
      <c r="D22" s="24" t="s">
        <v>450</v>
      </c>
      <c r="E22" s="24" t="s">
        <v>279</v>
      </c>
      <c r="F22" s="24" t="s">
        <v>275</v>
      </c>
      <c r="G22" s="25" t="s">
        <v>707</v>
      </c>
      <c r="H22" s="24" t="s">
        <v>610</v>
      </c>
      <c r="I22" s="24" t="s">
        <v>708</v>
      </c>
      <c r="J22" s="26">
        <v>35</v>
      </c>
    </row>
    <row r="23" spans="1:10" x14ac:dyDescent="0.2">
      <c r="A23" s="24" t="s">
        <v>709</v>
      </c>
      <c r="B23" s="24" t="s">
        <v>710</v>
      </c>
      <c r="C23" s="24" t="s">
        <v>711</v>
      </c>
      <c r="D23" s="24" t="s">
        <v>453</v>
      </c>
      <c r="E23" s="24" t="s">
        <v>279</v>
      </c>
      <c r="F23" s="24" t="s">
        <v>275</v>
      </c>
      <c r="G23" s="25" t="s">
        <v>712</v>
      </c>
      <c r="H23" s="24" t="s">
        <v>610</v>
      </c>
      <c r="I23" s="24" t="s">
        <v>713</v>
      </c>
      <c r="J23" s="26">
        <v>25</v>
      </c>
    </row>
    <row r="24" spans="1:10" x14ac:dyDescent="0.2">
      <c r="A24" s="24" t="s">
        <v>714</v>
      </c>
      <c r="B24" s="24" t="s">
        <v>715</v>
      </c>
      <c r="C24" s="24" t="s">
        <v>716</v>
      </c>
      <c r="D24" s="24" t="s">
        <v>717</v>
      </c>
      <c r="E24" s="24" t="s">
        <v>718</v>
      </c>
      <c r="F24" s="24" t="s">
        <v>275</v>
      </c>
      <c r="G24" s="25" t="s">
        <v>719</v>
      </c>
      <c r="H24" s="24" t="s">
        <v>610</v>
      </c>
      <c r="I24" s="24" t="s">
        <v>720</v>
      </c>
      <c r="J24" s="26">
        <v>35</v>
      </c>
    </row>
    <row r="25" spans="1:10" x14ac:dyDescent="0.2">
      <c r="A25" s="24" t="s">
        <v>721</v>
      </c>
      <c r="B25" s="24" t="s">
        <v>722</v>
      </c>
      <c r="C25" s="24" t="s">
        <v>723</v>
      </c>
      <c r="D25" s="24" t="s">
        <v>403</v>
      </c>
      <c r="E25" s="24" t="s">
        <v>404</v>
      </c>
      <c r="F25" s="24" t="s">
        <v>405</v>
      </c>
      <c r="G25" s="25" t="s">
        <v>724</v>
      </c>
      <c r="H25" s="24" t="s">
        <v>610</v>
      </c>
      <c r="I25" s="24" t="s">
        <v>725</v>
      </c>
      <c r="J25" s="26">
        <v>42</v>
      </c>
    </row>
    <row r="26" spans="1:10" x14ac:dyDescent="0.2">
      <c r="A26" s="24" t="s">
        <v>726</v>
      </c>
      <c r="B26" s="24" t="s">
        <v>727</v>
      </c>
      <c r="C26" s="24" t="s">
        <v>728</v>
      </c>
      <c r="D26" s="24" t="s">
        <v>447</v>
      </c>
      <c r="E26" s="24" t="s">
        <v>448</v>
      </c>
      <c r="F26" s="24" t="s">
        <v>275</v>
      </c>
      <c r="G26" s="25" t="s">
        <v>729</v>
      </c>
      <c r="H26" s="24" t="s">
        <v>610</v>
      </c>
      <c r="I26" s="24" t="s">
        <v>730</v>
      </c>
      <c r="J26" s="26">
        <v>21</v>
      </c>
    </row>
    <row r="27" spans="1:10" x14ac:dyDescent="0.2">
      <c r="A27" s="24" t="s">
        <v>731</v>
      </c>
      <c r="B27" s="24" t="s">
        <v>732</v>
      </c>
      <c r="C27" s="24" t="s">
        <v>733</v>
      </c>
      <c r="D27" s="24" t="s">
        <v>302</v>
      </c>
      <c r="E27" s="24" t="s">
        <v>303</v>
      </c>
      <c r="F27" s="24" t="s">
        <v>304</v>
      </c>
      <c r="G27" s="25" t="s">
        <v>734</v>
      </c>
      <c r="H27" s="24" t="s">
        <v>610</v>
      </c>
      <c r="I27" s="24" t="s">
        <v>735</v>
      </c>
      <c r="J27" s="26">
        <v>17</v>
      </c>
    </row>
    <row r="28" spans="1:10" x14ac:dyDescent="0.2">
      <c r="A28" s="24" t="s">
        <v>736</v>
      </c>
      <c r="B28" s="24" t="s">
        <v>737</v>
      </c>
      <c r="C28" s="24" t="s">
        <v>738</v>
      </c>
      <c r="D28" s="24" t="s">
        <v>739</v>
      </c>
      <c r="E28" s="24" t="s">
        <v>399</v>
      </c>
      <c r="F28" s="24" t="s">
        <v>400</v>
      </c>
      <c r="G28" s="25" t="s">
        <v>740</v>
      </c>
      <c r="H28" s="24" t="s">
        <v>618</v>
      </c>
      <c r="I28" s="24" t="s">
        <v>741</v>
      </c>
      <c r="J28" s="26">
        <v>32</v>
      </c>
    </row>
    <row r="29" spans="1:10" x14ac:dyDescent="0.2">
      <c r="A29" s="24" t="s">
        <v>742</v>
      </c>
      <c r="B29" s="24" t="s">
        <v>743</v>
      </c>
      <c r="C29" s="24" t="s">
        <v>744</v>
      </c>
      <c r="D29" s="24" t="s">
        <v>424</v>
      </c>
      <c r="E29" s="24" t="s">
        <v>425</v>
      </c>
      <c r="F29" s="24" t="s">
        <v>405</v>
      </c>
      <c r="G29" s="25" t="s">
        <v>745</v>
      </c>
      <c r="H29" s="24" t="s">
        <v>610</v>
      </c>
      <c r="I29" s="24" t="s">
        <v>746</v>
      </c>
      <c r="J29" s="26">
        <v>35</v>
      </c>
    </row>
    <row r="30" spans="1:10" x14ac:dyDescent="0.2">
      <c r="A30" s="24" t="s">
        <v>747</v>
      </c>
      <c r="B30" s="24" t="s">
        <v>748</v>
      </c>
      <c r="C30" s="24" t="s">
        <v>749</v>
      </c>
      <c r="D30" s="24" t="s">
        <v>414</v>
      </c>
      <c r="E30" s="24" t="s">
        <v>315</v>
      </c>
      <c r="F30" s="24" t="s">
        <v>275</v>
      </c>
      <c r="G30" s="25" t="s">
        <v>750</v>
      </c>
      <c r="H30" s="24" t="s">
        <v>610</v>
      </c>
      <c r="I30" s="24" t="s">
        <v>751</v>
      </c>
      <c r="J30" s="26">
        <v>35</v>
      </c>
    </row>
    <row r="31" spans="1:10" x14ac:dyDescent="0.2">
      <c r="A31" s="29" t="s">
        <v>752</v>
      </c>
      <c r="B31" s="24" t="s">
        <v>753</v>
      </c>
      <c r="C31" s="24" t="s">
        <v>754</v>
      </c>
      <c r="D31" s="24" t="s">
        <v>298</v>
      </c>
      <c r="E31" s="24" t="s">
        <v>299</v>
      </c>
      <c r="F31" s="24" t="s">
        <v>275</v>
      </c>
      <c r="G31" s="25" t="s">
        <v>755</v>
      </c>
      <c r="H31" s="24" t="s">
        <v>610</v>
      </c>
      <c r="I31" s="24" t="s">
        <v>756</v>
      </c>
      <c r="J31" s="26">
        <v>25</v>
      </c>
    </row>
    <row r="32" spans="1:10" x14ac:dyDescent="0.2">
      <c r="A32" s="24" t="s">
        <v>757</v>
      </c>
      <c r="B32" s="24" t="s">
        <v>758</v>
      </c>
      <c r="C32" s="24" t="s">
        <v>759</v>
      </c>
      <c r="D32" s="24" t="s">
        <v>760</v>
      </c>
      <c r="E32" s="24" t="s">
        <v>761</v>
      </c>
      <c r="F32" s="24" t="s">
        <v>762</v>
      </c>
      <c r="G32" s="25" t="s">
        <v>763</v>
      </c>
      <c r="H32" s="24" t="s">
        <v>618</v>
      </c>
      <c r="I32" s="24" t="s">
        <v>764</v>
      </c>
      <c r="J32" s="26">
        <v>35</v>
      </c>
    </row>
    <row r="33" spans="1:10" x14ac:dyDescent="0.2">
      <c r="A33" s="24" t="s">
        <v>765</v>
      </c>
      <c r="B33" s="24" t="s">
        <v>766</v>
      </c>
      <c r="C33" s="24" t="s">
        <v>767</v>
      </c>
      <c r="D33" s="24" t="s">
        <v>408</v>
      </c>
      <c r="E33" s="24" t="s">
        <v>279</v>
      </c>
      <c r="F33" s="24" t="s">
        <v>275</v>
      </c>
      <c r="G33" s="25" t="s">
        <v>768</v>
      </c>
      <c r="H33" s="24" t="s">
        <v>610</v>
      </c>
      <c r="I33" s="24" t="s">
        <v>769</v>
      </c>
      <c r="J33" s="26">
        <v>42</v>
      </c>
    </row>
    <row r="34" spans="1:10" x14ac:dyDescent="0.2">
      <c r="A34" s="24" t="s">
        <v>770</v>
      </c>
      <c r="B34" s="24" t="s">
        <v>771</v>
      </c>
      <c r="C34" s="24" t="s">
        <v>772</v>
      </c>
      <c r="D34" s="24" t="s">
        <v>773</v>
      </c>
      <c r="E34" s="24" t="s">
        <v>279</v>
      </c>
      <c r="F34" s="24" t="s">
        <v>275</v>
      </c>
      <c r="G34" s="25" t="s">
        <v>774</v>
      </c>
      <c r="H34" s="24" t="s">
        <v>610</v>
      </c>
      <c r="I34" s="24" t="s">
        <v>775</v>
      </c>
      <c r="J34" s="26">
        <v>21</v>
      </c>
    </row>
    <row r="35" spans="1:10" x14ac:dyDescent="0.2">
      <c r="A35" s="24" t="s">
        <v>776</v>
      </c>
      <c r="B35" s="24" t="s">
        <v>777</v>
      </c>
      <c r="C35" s="24" t="s">
        <v>778</v>
      </c>
      <c r="D35" s="24" t="s">
        <v>326</v>
      </c>
      <c r="E35" s="24" t="s">
        <v>279</v>
      </c>
      <c r="F35" s="24" t="s">
        <v>275</v>
      </c>
      <c r="G35" s="25" t="s">
        <v>779</v>
      </c>
      <c r="H35" s="24" t="s">
        <v>610</v>
      </c>
      <c r="I35" s="24" t="s">
        <v>780</v>
      </c>
      <c r="J35" s="26">
        <v>17</v>
      </c>
    </row>
    <row r="36" spans="1:10" x14ac:dyDescent="0.2">
      <c r="A36" s="24" t="s">
        <v>781</v>
      </c>
      <c r="B36" s="24" t="s">
        <v>782</v>
      </c>
      <c r="C36" s="24" t="s">
        <v>783</v>
      </c>
      <c r="D36" s="24" t="s">
        <v>343</v>
      </c>
      <c r="E36" s="24" t="s">
        <v>344</v>
      </c>
      <c r="F36" s="24" t="s">
        <v>275</v>
      </c>
      <c r="G36" s="25" t="s">
        <v>784</v>
      </c>
      <c r="H36" s="24" t="s">
        <v>610</v>
      </c>
      <c r="I36" s="24" t="s">
        <v>785</v>
      </c>
      <c r="J36" s="26">
        <v>25</v>
      </c>
    </row>
    <row r="37" spans="1:10" x14ac:dyDescent="0.2">
      <c r="A37" s="24" t="s">
        <v>786</v>
      </c>
      <c r="B37" s="24" t="s">
        <v>505</v>
      </c>
      <c r="C37" s="24" t="s">
        <v>787</v>
      </c>
      <c r="D37" s="24" t="s">
        <v>788</v>
      </c>
      <c r="E37" s="24" t="s">
        <v>789</v>
      </c>
      <c r="F37" s="24" t="s">
        <v>275</v>
      </c>
      <c r="G37" s="25" t="s">
        <v>790</v>
      </c>
      <c r="H37" s="24" t="s">
        <v>610</v>
      </c>
      <c r="I37" s="24" t="s">
        <v>791</v>
      </c>
      <c r="J37" s="26">
        <v>35</v>
      </c>
    </row>
    <row r="38" spans="1:10" x14ac:dyDescent="0.2">
      <c r="A38" s="24" t="s">
        <v>792</v>
      </c>
      <c r="B38" s="24" t="s">
        <v>705</v>
      </c>
      <c r="C38" s="24" t="s">
        <v>793</v>
      </c>
      <c r="D38" s="24" t="s">
        <v>456</v>
      </c>
      <c r="E38" s="24" t="s">
        <v>457</v>
      </c>
      <c r="F38" s="24" t="s">
        <v>284</v>
      </c>
      <c r="G38" s="25" t="s">
        <v>794</v>
      </c>
      <c r="H38" s="24" t="s">
        <v>610</v>
      </c>
      <c r="I38" s="24" t="s">
        <v>795</v>
      </c>
      <c r="J38" s="26">
        <v>42</v>
      </c>
    </row>
    <row r="39" spans="1:10" x14ac:dyDescent="0.2">
      <c r="A39" s="24" t="s">
        <v>796</v>
      </c>
      <c r="B39" s="24" t="s">
        <v>482</v>
      </c>
      <c r="C39" s="24" t="s">
        <v>797</v>
      </c>
      <c r="D39" s="24" t="s">
        <v>411</v>
      </c>
      <c r="E39" s="24" t="s">
        <v>279</v>
      </c>
      <c r="F39" s="24" t="s">
        <v>275</v>
      </c>
      <c r="G39" s="25" t="s">
        <v>779</v>
      </c>
      <c r="H39" s="24" t="s">
        <v>610</v>
      </c>
      <c r="I39" s="24" t="s">
        <v>798</v>
      </c>
      <c r="J39" s="26">
        <v>21</v>
      </c>
    </row>
    <row r="40" spans="1:10" x14ac:dyDescent="0.2">
      <c r="A40" s="24" t="s">
        <v>799</v>
      </c>
      <c r="B40" s="24" t="s">
        <v>800</v>
      </c>
      <c r="C40" s="24" t="s">
        <v>801</v>
      </c>
      <c r="D40" s="24" t="s">
        <v>802</v>
      </c>
      <c r="E40" s="24" t="s">
        <v>279</v>
      </c>
      <c r="F40" s="24" t="s">
        <v>275</v>
      </c>
      <c r="G40" s="25" t="s">
        <v>803</v>
      </c>
      <c r="H40" s="24" t="s">
        <v>610</v>
      </c>
      <c r="I40" s="24" t="s">
        <v>804</v>
      </c>
      <c r="J40" s="26">
        <v>17</v>
      </c>
    </row>
    <row r="41" spans="1:10" x14ac:dyDescent="0.2">
      <c r="A41" s="24" t="s">
        <v>805</v>
      </c>
      <c r="B41" s="24" t="s">
        <v>806</v>
      </c>
      <c r="C41" s="24" t="s">
        <v>807</v>
      </c>
      <c r="D41" s="24" t="s">
        <v>392</v>
      </c>
      <c r="E41" s="24" t="s">
        <v>279</v>
      </c>
      <c r="F41" s="24" t="s">
        <v>275</v>
      </c>
      <c r="G41" s="25" t="s">
        <v>768</v>
      </c>
      <c r="H41" s="24" t="s">
        <v>610</v>
      </c>
      <c r="I41" s="24" t="s">
        <v>808</v>
      </c>
      <c r="J41" s="26">
        <v>32</v>
      </c>
    </row>
    <row r="42" spans="1:10" x14ac:dyDescent="0.2">
      <c r="A42" s="24" t="s">
        <v>809</v>
      </c>
      <c r="B42" s="24" t="s">
        <v>810</v>
      </c>
      <c r="C42" s="24" t="s">
        <v>811</v>
      </c>
      <c r="D42" s="24" t="s">
        <v>812</v>
      </c>
      <c r="E42" s="24" t="s">
        <v>813</v>
      </c>
      <c r="F42" s="24" t="s">
        <v>304</v>
      </c>
      <c r="G42" s="25" t="s">
        <v>814</v>
      </c>
      <c r="H42" s="24" t="s">
        <v>610</v>
      </c>
      <c r="I42" s="24" t="s">
        <v>815</v>
      </c>
      <c r="J42" s="26">
        <v>35</v>
      </c>
    </row>
    <row r="43" spans="1:10" x14ac:dyDescent="0.2">
      <c r="A43" s="24" t="s">
        <v>816</v>
      </c>
      <c r="B43" s="24" t="s">
        <v>817</v>
      </c>
      <c r="C43" s="24" t="s">
        <v>818</v>
      </c>
      <c r="D43" s="24" t="s">
        <v>335</v>
      </c>
      <c r="E43" s="24" t="s">
        <v>336</v>
      </c>
      <c r="F43" s="24" t="s">
        <v>304</v>
      </c>
      <c r="G43" s="25" t="s">
        <v>819</v>
      </c>
      <c r="H43" s="24" t="s">
        <v>610</v>
      </c>
      <c r="I43" s="24" t="s">
        <v>820</v>
      </c>
      <c r="J43" s="26">
        <v>25</v>
      </c>
    </row>
    <row r="44" spans="1:10" x14ac:dyDescent="0.2">
      <c r="A44" s="24" t="s">
        <v>821</v>
      </c>
      <c r="B44" s="24" t="s">
        <v>822</v>
      </c>
      <c r="C44" s="24" t="s">
        <v>823</v>
      </c>
      <c r="D44" s="24" t="s">
        <v>421</v>
      </c>
      <c r="E44" s="24" t="s">
        <v>336</v>
      </c>
      <c r="F44" s="24" t="s">
        <v>304</v>
      </c>
      <c r="G44" s="25" t="s">
        <v>824</v>
      </c>
      <c r="H44" s="24" t="s">
        <v>610</v>
      </c>
      <c r="I44" s="24" t="s">
        <v>825</v>
      </c>
      <c r="J44" s="26">
        <v>35</v>
      </c>
    </row>
    <row r="45" spans="1:10" x14ac:dyDescent="0.2">
      <c r="A45" s="24" t="s">
        <v>826</v>
      </c>
      <c r="B45" s="24" t="s">
        <v>827</v>
      </c>
      <c r="C45" s="24" t="s">
        <v>828</v>
      </c>
      <c r="D45" s="24" t="s">
        <v>460</v>
      </c>
      <c r="E45" s="24" t="s">
        <v>311</v>
      </c>
      <c r="F45" s="24" t="s">
        <v>275</v>
      </c>
      <c r="G45" s="25" t="s">
        <v>829</v>
      </c>
      <c r="H45" s="24" t="s">
        <v>610</v>
      </c>
      <c r="I45" s="24" t="s">
        <v>830</v>
      </c>
      <c r="J45" s="26">
        <v>42</v>
      </c>
    </row>
    <row r="46" spans="1:10" x14ac:dyDescent="0.2">
      <c r="A46" s="24" t="s">
        <v>831</v>
      </c>
      <c r="B46" s="24" t="s">
        <v>832</v>
      </c>
      <c r="C46" s="24" t="s">
        <v>833</v>
      </c>
      <c r="D46" s="24" t="s">
        <v>307</v>
      </c>
      <c r="E46" s="24" t="s">
        <v>279</v>
      </c>
      <c r="F46" s="24" t="s">
        <v>275</v>
      </c>
      <c r="G46" s="25" t="s">
        <v>834</v>
      </c>
      <c r="H46" s="24" t="s">
        <v>610</v>
      </c>
      <c r="I46" s="24" t="s">
        <v>835</v>
      </c>
      <c r="J46" s="26">
        <v>21</v>
      </c>
    </row>
    <row r="47" spans="1:10" x14ac:dyDescent="0.2">
      <c r="A47" s="29" t="s">
        <v>836</v>
      </c>
      <c r="B47" s="24" t="s">
        <v>837</v>
      </c>
      <c r="C47" s="24" t="s">
        <v>838</v>
      </c>
      <c r="D47" s="24" t="s">
        <v>417</v>
      </c>
      <c r="E47" s="24" t="s">
        <v>418</v>
      </c>
      <c r="F47" s="24" t="s">
        <v>275</v>
      </c>
      <c r="G47" s="25" t="s">
        <v>839</v>
      </c>
      <c r="H47" s="24" t="s">
        <v>610</v>
      </c>
      <c r="I47" s="24" t="s">
        <v>840</v>
      </c>
      <c r="J47" s="26">
        <v>17</v>
      </c>
    </row>
    <row r="48" spans="1:10" x14ac:dyDescent="0.2">
      <c r="A48" s="24" t="s">
        <v>841</v>
      </c>
      <c r="B48" s="24" t="s">
        <v>837</v>
      </c>
      <c r="C48" s="24" t="s">
        <v>838</v>
      </c>
      <c r="D48" s="24" t="s">
        <v>417</v>
      </c>
      <c r="E48" s="24" t="s">
        <v>418</v>
      </c>
      <c r="F48" s="24" t="s">
        <v>275</v>
      </c>
      <c r="G48" s="25" t="s">
        <v>839</v>
      </c>
      <c r="H48" s="24" t="s">
        <v>610</v>
      </c>
      <c r="I48" s="24" t="s">
        <v>840</v>
      </c>
      <c r="J48" s="26">
        <v>32</v>
      </c>
    </row>
    <row r="49" spans="1:10" x14ac:dyDescent="0.2">
      <c r="A49" s="24" t="s">
        <v>842</v>
      </c>
      <c r="B49" s="24" t="s">
        <v>621</v>
      </c>
      <c r="C49" s="24" t="s">
        <v>843</v>
      </c>
      <c r="D49" s="24" t="s">
        <v>310</v>
      </c>
      <c r="E49" s="24" t="s">
        <v>311</v>
      </c>
      <c r="F49" s="24" t="s">
        <v>275</v>
      </c>
      <c r="G49" s="25" t="s">
        <v>844</v>
      </c>
      <c r="H49" s="24" t="s">
        <v>610</v>
      </c>
      <c r="I49" s="24" t="s">
        <v>845</v>
      </c>
      <c r="J49" s="26">
        <v>35</v>
      </c>
    </row>
    <row r="50" spans="1:10" x14ac:dyDescent="0.2">
      <c r="A50" s="24" t="s">
        <v>846</v>
      </c>
      <c r="B50" s="24" t="s">
        <v>847</v>
      </c>
      <c r="C50" s="24" t="s">
        <v>848</v>
      </c>
      <c r="D50" s="24" t="s">
        <v>849</v>
      </c>
      <c r="E50" s="24" t="s">
        <v>279</v>
      </c>
      <c r="F50" s="24" t="s">
        <v>275</v>
      </c>
      <c r="G50" s="25" t="s">
        <v>774</v>
      </c>
      <c r="H50" s="24" t="s">
        <v>610</v>
      </c>
      <c r="I50" s="24" t="s">
        <v>850</v>
      </c>
      <c r="J50" s="26">
        <v>25</v>
      </c>
    </row>
    <row r="51" spans="1:10" x14ac:dyDescent="0.2">
      <c r="A51" s="24" t="s">
        <v>851</v>
      </c>
      <c r="B51" s="24" t="s">
        <v>852</v>
      </c>
      <c r="C51" s="24" t="s">
        <v>853</v>
      </c>
      <c r="D51" s="24" t="s">
        <v>854</v>
      </c>
      <c r="E51" s="24" t="s">
        <v>855</v>
      </c>
      <c r="F51" s="24" t="s">
        <v>275</v>
      </c>
      <c r="G51" s="25" t="s">
        <v>856</v>
      </c>
      <c r="H51" s="24" t="s">
        <v>610</v>
      </c>
      <c r="I51" s="24" t="s">
        <v>857</v>
      </c>
      <c r="J51" s="26">
        <v>35</v>
      </c>
    </row>
    <row r="52" spans="1:10" x14ac:dyDescent="0.2">
      <c r="A52" s="24" t="s">
        <v>858</v>
      </c>
      <c r="B52" s="24" t="s">
        <v>859</v>
      </c>
      <c r="C52" s="24" t="s">
        <v>860</v>
      </c>
      <c r="D52" s="24" t="s">
        <v>473</v>
      </c>
      <c r="E52" s="24" t="s">
        <v>358</v>
      </c>
      <c r="F52" s="24" t="s">
        <v>275</v>
      </c>
      <c r="G52" s="25" t="s">
        <v>650</v>
      </c>
      <c r="H52" s="24" t="s">
        <v>610</v>
      </c>
      <c r="I52" s="24" t="s">
        <v>861</v>
      </c>
      <c r="J52" s="26">
        <v>42</v>
      </c>
    </row>
    <row r="53" spans="1:10" x14ac:dyDescent="0.2">
      <c r="A53" s="24" t="s">
        <v>862</v>
      </c>
      <c r="B53" s="24" t="s">
        <v>863</v>
      </c>
      <c r="C53" s="24" t="s">
        <v>864</v>
      </c>
      <c r="D53" s="24" t="s">
        <v>865</v>
      </c>
      <c r="E53" s="24" t="s">
        <v>866</v>
      </c>
      <c r="F53" s="24" t="s">
        <v>275</v>
      </c>
      <c r="G53" s="25" t="s">
        <v>867</v>
      </c>
      <c r="H53" s="24" t="s">
        <v>610</v>
      </c>
      <c r="I53" s="24" t="s">
        <v>868</v>
      </c>
      <c r="J53" s="26">
        <v>21</v>
      </c>
    </row>
    <row r="54" spans="1:10" x14ac:dyDescent="0.2">
      <c r="A54" s="24" t="s">
        <v>869</v>
      </c>
      <c r="B54" s="24" t="s">
        <v>870</v>
      </c>
      <c r="C54" s="24" t="s">
        <v>871</v>
      </c>
      <c r="D54" s="24" t="s">
        <v>463</v>
      </c>
      <c r="E54" s="24" t="s">
        <v>340</v>
      </c>
      <c r="F54" s="24" t="s">
        <v>275</v>
      </c>
      <c r="G54" s="25" t="s">
        <v>872</v>
      </c>
      <c r="H54" s="24" t="s">
        <v>610</v>
      </c>
      <c r="I54" s="24" t="s">
        <v>873</v>
      </c>
      <c r="J54" s="26">
        <v>17</v>
      </c>
    </row>
    <row r="55" spans="1:10" x14ac:dyDescent="0.2">
      <c r="A55" s="24" t="s">
        <v>874</v>
      </c>
      <c r="B55" s="24" t="s">
        <v>545</v>
      </c>
      <c r="C55" s="24" t="s">
        <v>875</v>
      </c>
      <c r="D55" s="24" t="s">
        <v>876</v>
      </c>
      <c r="E55" s="24" t="s">
        <v>279</v>
      </c>
      <c r="F55" s="24" t="s">
        <v>275</v>
      </c>
      <c r="G55" s="25" t="s">
        <v>877</v>
      </c>
      <c r="H55" s="24" t="s">
        <v>610</v>
      </c>
      <c r="I55" s="24" t="s">
        <v>878</v>
      </c>
      <c r="J55" s="26">
        <v>32</v>
      </c>
    </row>
    <row r="56" spans="1:10" x14ac:dyDescent="0.2">
      <c r="A56" s="24" t="s">
        <v>879</v>
      </c>
      <c r="B56" s="24" t="s">
        <v>758</v>
      </c>
      <c r="C56" s="24" t="s">
        <v>880</v>
      </c>
      <c r="D56" s="24" t="s">
        <v>332</v>
      </c>
      <c r="E56" s="24" t="s">
        <v>315</v>
      </c>
      <c r="F56" s="24" t="s">
        <v>275</v>
      </c>
      <c r="G56" s="25" t="s">
        <v>628</v>
      </c>
      <c r="H56" s="24" t="s">
        <v>610</v>
      </c>
      <c r="I56" s="24" t="s">
        <v>881</v>
      </c>
      <c r="J56" s="26">
        <v>35</v>
      </c>
    </row>
    <row r="57" spans="1:10" x14ac:dyDescent="0.2">
      <c r="A57" s="24" t="s">
        <v>882</v>
      </c>
      <c r="B57" s="24" t="s">
        <v>883</v>
      </c>
      <c r="C57" s="24" t="s">
        <v>880</v>
      </c>
      <c r="D57" s="24" t="s">
        <v>884</v>
      </c>
      <c r="E57" s="24" t="s">
        <v>885</v>
      </c>
      <c r="F57" s="24" t="s">
        <v>275</v>
      </c>
      <c r="G57" s="25" t="s">
        <v>886</v>
      </c>
      <c r="H57" s="24" t="s">
        <v>610</v>
      </c>
      <c r="I57" s="24" t="s">
        <v>887</v>
      </c>
      <c r="J57" s="26">
        <v>35</v>
      </c>
    </row>
    <row r="58" spans="1:10" x14ac:dyDescent="0.2">
      <c r="A58" s="24" t="s">
        <v>317</v>
      </c>
      <c r="B58" s="24" t="s">
        <v>512</v>
      </c>
      <c r="C58" s="24" t="s">
        <v>888</v>
      </c>
      <c r="D58" s="24" t="s">
        <v>889</v>
      </c>
      <c r="E58" s="24" t="s">
        <v>279</v>
      </c>
      <c r="F58" s="24" t="s">
        <v>275</v>
      </c>
      <c r="G58" s="25" t="s">
        <v>890</v>
      </c>
      <c r="H58" s="24" t="s">
        <v>610</v>
      </c>
      <c r="I58" s="24" t="s">
        <v>891</v>
      </c>
      <c r="J58" s="26">
        <v>25</v>
      </c>
    </row>
    <row r="59" spans="1:10" x14ac:dyDescent="0.2">
      <c r="A59" s="24" t="s">
        <v>286</v>
      </c>
      <c r="B59" s="24" t="s">
        <v>504</v>
      </c>
      <c r="C59" s="24" t="s">
        <v>892</v>
      </c>
      <c r="D59" s="24" t="s">
        <v>339</v>
      </c>
      <c r="E59" s="24" t="s">
        <v>340</v>
      </c>
      <c r="F59" s="24" t="s">
        <v>275</v>
      </c>
      <c r="G59" s="25" t="s">
        <v>872</v>
      </c>
      <c r="H59" s="24" t="s">
        <v>610</v>
      </c>
      <c r="I59" s="24" t="s">
        <v>893</v>
      </c>
      <c r="J59" s="26">
        <v>35</v>
      </c>
    </row>
    <row r="60" spans="1:10" x14ac:dyDescent="0.2">
      <c r="A60" s="24" t="s">
        <v>442</v>
      </c>
      <c r="B60" s="24" t="s">
        <v>529</v>
      </c>
      <c r="C60" s="24" t="s">
        <v>894</v>
      </c>
      <c r="D60" s="24" t="s">
        <v>350</v>
      </c>
      <c r="E60" s="24" t="s">
        <v>315</v>
      </c>
      <c r="F60" s="24" t="s">
        <v>275</v>
      </c>
      <c r="G60" s="25" t="s">
        <v>750</v>
      </c>
      <c r="H60" s="24" t="s">
        <v>610</v>
      </c>
      <c r="I60" s="24" t="s">
        <v>895</v>
      </c>
      <c r="J60" s="26">
        <v>42</v>
      </c>
    </row>
    <row r="61" spans="1:10" x14ac:dyDescent="0.2">
      <c r="A61" s="24" t="s">
        <v>896</v>
      </c>
      <c r="B61" s="24" t="s">
        <v>897</v>
      </c>
      <c r="C61" s="24" t="s">
        <v>898</v>
      </c>
      <c r="D61" s="24" t="s">
        <v>273</v>
      </c>
      <c r="E61" s="24" t="s">
        <v>274</v>
      </c>
      <c r="F61" s="24" t="s">
        <v>275</v>
      </c>
      <c r="G61" s="25" t="s">
        <v>899</v>
      </c>
      <c r="H61" s="24" t="s">
        <v>610</v>
      </c>
      <c r="I61" s="24" t="s">
        <v>900</v>
      </c>
      <c r="J61" s="26">
        <v>21</v>
      </c>
    </row>
    <row r="62" spans="1:10" x14ac:dyDescent="0.2">
      <c r="A62" s="24" t="s">
        <v>901</v>
      </c>
      <c r="B62" s="24" t="s">
        <v>543</v>
      </c>
      <c r="C62" s="24" t="s">
        <v>902</v>
      </c>
      <c r="D62" s="24" t="s">
        <v>903</v>
      </c>
      <c r="E62" s="24" t="s">
        <v>358</v>
      </c>
      <c r="F62" s="24" t="s">
        <v>275</v>
      </c>
      <c r="G62" s="25" t="s">
        <v>904</v>
      </c>
      <c r="H62" s="24" t="s">
        <v>610</v>
      </c>
      <c r="I62" s="24" t="s">
        <v>905</v>
      </c>
      <c r="J62" s="26">
        <v>17</v>
      </c>
    </row>
    <row r="63" spans="1:10" x14ac:dyDescent="0.2">
      <c r="A63" s="24" t="s">
        <v>906</v>
      </c>
      <c r="B63" s="24" t="s">
        <v>907</v>
      </c>
      <c r="C63" s="24" t="s">
        <v>908</v>
      </c>
      <c r="D63" s="24" t="s">
        <v>466</v>
      </c>
      <c r="E63" s="24" t="s">
        <v>467</v>
      </c>
      <c r="F63" s="24" t="s">
        <v>275</v>
      </c>
      <c r="G63" s="25" t="s">
        <v>909</v>
      </c>
      <c r="H63" s="24" t="s">
        <v>610</v>
      </c>
      <c r="I63" s="24" t="s">
        <v>910</v>
      </c>
      <c r="J63" s="26">
        <v>32</v>
      </c>
    </row>
    <row r="64" spans="1:10" x14ac:dyDescent="0.2">
      <c r="A64" s="24" t="s">
        <v>911</v>
      </c>
      <c r="B64" s="24" t="s">
        <v>912</v>
      </c>
      <c r="C64" s="24" t="s">
        <v>913</v>
      </c>
      <c r="D64" s="24" t="s">
        <v>278</v>
      </c>
      <c r="E64" s="24" t="s">
        <v>279</v>
      </c>
      <c r="F64" s="24" t="s">
        <v>275</v>
      </c>
      <c r="G64" s="25" t="s">
        <v>779</v>
      </c>
      <c r="H64" s="24" t="s">
        <v>610</v>
      </c>
      <c r="I64" s="24" t="s">
        <v>914</v>
      </c>
      <c r="J64" s="26">
        <v>35</v>
      </c>
    </row>
    <row r="65" spans="1:10" x14ac:dyDescent="0.2">
      <c r="A65" s="24" t="s">
        <v>915</v>
      </c>
      <c r="B65" s="24" t="s">
        <v>916</v>
      </c>
      <c r="C65" s="24" t="s">
        <v>917</v>
      </c>
      <c r="D65" s="24" t="s">
        <v>918</v>
      </c>
      <c r="E65" s="24" t="s">
        <v>279</v>
      </c>
      <c r="F65" s="24" t="s">
        <v>275</v>
      </c>
      <c r="G65" s="25" t="s">
        <v>768</v>
      </c>
      <c r="H65" s="24" t="s">
        <v>610</v>
      </c>
      <c r="I65" s="24" t="s">
        <v>919</v>
      </c>
      <c r="J65" s="26">
        <v>25</v>
      </c>
    </row>
    <row r="66" spans="1:10" x14ac:dyDescent="0.2">
      <c r="A66" s="24" t="s">
        <v>920</v>
      </c>
      <c r="B66" s="24" t="s">
        <v>921</v>
      </c>
      <c r="C66" s="24" t="s">
        <v>922</v>
      </c>
      <c r="D66" s="24" t="s">
        <v>258</v>
      </c>
      <c r="E66" s="24" t="s">
        <v>923</v>
      </c>
      <c r="F66" s="24" t="s">
        <v>275</v>
      </c>
      <c r="G66" s="25" t="s">
        <v>924</v>
      </c>
      <c r="H66" s="24" t="s">
        <v>610</v>
      </c>
      <c r="I66" s="24" t="s">
        <v>925</v>
      </c>
      <c r="J66" s="26">
        <v>35</v>
      </c>
    </row>
    <row r="67" spans="1:10" x14ac:dyDescent="0.2">
      <c r="A67" s="24" t="s">
        <v>926</v>
      </c>
      <c r="B67" s="24" t="s">
        <v>927</v>
      </c>
      <c r="C67" s="24" t="s">
        <v>928</v>
      </c>
      <c r="D67" s="24" t="s">
        <v>347</v>
      </c>
      <c r="E67" s="24" t="s">
        <v>279</v>
      </c>
      <c r="F67" s="24" t="s">
        <v>275</v>
      </c>
      <c r="G67" s="25" t="s">
        <v>712</v>
      </c>
      <c r="H67" s="24" t="s">
        <v>610</v>
      </c>
      <c r="I67" s="24" t="s">
        <v>929</v>
      </c>
      <c r="J67" s="26">
        <v>42</v>
      </c>
    </row>
    <row r="68" spans="1:10" x14ac:dyDescent="0.2">
      <c r="A68" s="24" t="s">
        <v>930</v>
      </c>
      <c r="B68" s="24" t="s">
        <v>931</v>
      </c>
      <c r="C68" s="24" t="s">
        <v>932</v>
      </c>
      <c r="D68" s="24" t="s">
        <v>933</v>
      </c>
      <c r="E68" s="24" t="s">
        <v>934</v>
      </c>
      <c r="F68" s="24" t="s">
        <v>400</v>
      </c>
      <c r="G68" s="25" t="s">
        <v>935</v>
      </c>
      <c r="H68" s="24" t="s">
        <v>618</v>
      </c>
      <c r="I68" s="24" t="s">
        <v>936</v>
      </c>
      <c r="J68" s="26">
        <v>21</v>
      </c>
    </row>
    <row r="69" spans="1:10" x14ac:dyDescent="0.2">
      <c r="A69" s="24" t="s">
        <v>937</v>
      </c>
      <c r="B69" s="24" t="s">
        <v>938</v>
      </c>
      <c r="C69" s="24" t="s">
        <v>939</v>
      </c>
      <c r="D69" s="24" t="s">
        <v>940</v>
      </c>
      <c r="E69" s="24" t="s">
        <v>941</v>
      </c>
      <c r="F69" s="24" t="s">
        <v>284</v>
      </c>
      <c r="G69" s="25" t="s">
        <v>942</v>
      </c>
      <c r="H69" s="24" t="s">
        <v>610</v>
      </c>
      <c r="I69" s="24" t="s">
        <v>943</v>
      </c>
      <c r="J69" s="26">
        <v>17</v>
      </c>
    </row>
    <row r="70" spans="1:10" x14ac:dyDescent="0.2">
      <c r="A70" s="24" t="s">
        <v>944</v>
      </c>
      <c r="B70" s="24" t="s">
        <v>945</v>
      </c>
      <c r="C70" s="24" t="s">
        <v>946</v>
      </c>
      <c r="D70" s="24" t="s">
        <v>947</v>
      </c>
      <c r="E70" s="24" t="s">
        <v>948</v>
      </c>
      <c r="F70" s="24" t="s">
        <v>949</v>
      </c>
      <c r="G70" s="25" t="s">
        <v>950</v>
      </c>
      <c r="H70" s="24" t="s">
        <v>610</v>
      </c>
      <c r="I70" s="24" t="s">
        <v>951</v>
      </c>
      <c r="J70" s="26">
        <v>32</v>
      </c>
    </row>
    <row r="71" spans="1:10" x14ac:dyDescent="0.2">
      <c r="A71" s="24" t="s">
        <v>952</v>
      </c>
      <c r="B71" s="24" t="s">
        <v>953</v>
      </c>
      <c r="C71" s="24" t="s">
        <v>954</v>
      </c>
      <c r="D71" s="24" t="s">
        <v>435</v>
      </c>
      <c r="E71" s="24" t="s">
        <v>436</v>
      </c>
      <c r="F71" s="24" t="s">
        <v>275</v>
      </c>
      <c r="G71" s="25" t="s">
        <v>955</v>
      </c>
      <c r="H71" s="24" t="s">
        <v>610</v>
      </c>
      <c r="I71" s="24" t="s">
        <v>956</v>
      </c>
      <c r="J71" s="26">
        <v>35</v>
      </c>
    </row>
    <row r="72" spans="1:10" x14ac:dyDescent="0.2">
      <c r="A72" s="24" t="s">
        <v>957</v>
      </c>
      <c r="B72" s="24" t="s">
        <v>547</v>
      </c>
      <c r="C72" s="24" t="s">
        <v>958</v>
      </c>
      <c r="D72" s="24" t="s">
        <v>959</v>
      </c>
      <c r="E72" s="24" t="s">
        <v>279</v>
      </c>
      <c r="F72" s="24" t="s">
        <v>275</v>
      </c>
      <c r="G72" s="25" t="s">
        <v>666</v>
      </c>
      <c r="H72" s="24" t="s">
        <v>610</v>
      </c>
      <c r="I72" s="24" t="s">
        <v>960</v>
      </c>
      <c r="J72" s="26">
        <v>35</v>
      </c>
    </row>
    <row r="73" spans="1:10" x14ac:dyDescent="0.2">
      <c r="A73" s="24" t="s">
        <v>961</v>
      </c>
      <c r="B73" s="24" t="s">
        <v>962</v>
      </c>
      <c r="C73" s="24" t="s">
        <v>963</v>
      </c>
      <c r="D73" s="24" t="s">
        <v>964</v>
      </c>
      <c r="E73" s="24" t="s">
        <v>965</v>
      </c>
      <c r="F73" s="24" t="s">
        <v>405</v>
      </c>
      <c r="G73" s="25" t="s">
        <v>966</v>
      </c>
      <c r="H73" s="24" t="s">
        <v>610</v>
      </c>
      <c r="I73" s="24" t="s">
        <v>967</v>
      </c>
      <c r="J73" s="26">
        <v>42</v>
      </c>
    </row>
    <row r="74" spans="1:10" x14ac:dyDescent="0.2">
      <c r="A74" s="24" t="s">
        <v>968</v>
      </c>
      <c r="B74" s="24" t="s">
        <v>482</v>
      </c>
      <c r="C74" s="24" t="s">
        <v>969</v>
      </c>
      <c r="D74" s="24" t="s">
        <v>371</v>
      </c>
      <c r="E74" s="24" t="s">
        <v>372</v>
      </c>
      <c r="F74" s="24" t="s">
        <v>275</v>
      </c>
      <c r="G74" s="25" t="s">
        <v>970</v>
      </c>
      <c r="H74" s="24" t="s">
        <v>610</v>
      </c>
      <c r="I74" s="24" t="s">
        <v>971</v>
      </c>
      <c r="J74" s="26">
        <v>21</v>
      </c>
    </row>
    <row r="75" spans="1:10" x14ac:dyDescent="0.2">
      <c r="A75" s="24" t="s">
        <v>972</v>
      </c>
      <c r="B75" s="24" t="s">
        <v>482</v>
      </c>
      <c r="C75" s="24" t="s">
        <v>973</v>
      </c>
      <c r="D75" s="24" t="s">
        <v>357</v>
      </c>
      <c r="E75" s="24" t="s">
        <v>358</v>
      </c>
      <c r="F75" s="24" t="s">
        <v>275</v>
      </c>
      <c r="G75" s="25" t="s">
        <v>650</v>
      </c>
      <c r="H75" s="24" t="s">
        <v>610</v>
      </c>
      <c r="I75" s="24" t="s">
        <v>974</v>
      </c>
      <c r="J75" s="26">
        <v>17</v>
      </c>
    </row>
    <row r="76" spans="1:10" x14ac:dyDescent="0.2">
      <c r="A76" s="24" t="s">
        <v>975</v>
      </c>
      <c r="B76" s="24" t="s">
        <v>976</v>
      </c>
      <c r="C76" s="24" t="s">
        <v>754</v>
      </c>
      <c r="D76" s="24" t="s">
        <v>977</v>
      </c>
      <c r="E76" s="24" t="s">
        <v>978</v>
      </c>
      <c r="F76" s="24" t="s">
        <v>405</v>
      </c>
      <c r="G76" s="25" t="s">
        <v>979</v>
      </c>
      <c r="H76" s="24" t="s">
        <v>610</v>
      </c>
      <c r="I76" s="24" t="s">
        <v>980</v>
      </c>
      <c r="J76" s="26">
        <v>32</v>
      </c>
    </row>
    <row r="77" spans="1:10" x14ac:dyDescent="0.2">
      <c r="A77" s="24" t="s">
        <v>981</v>
      </c>
      <c r="B77" s="24" t="s">
        <v>753</v>
      </c>
      <c r="C77" s="24" t="s">
        <v>754</v>
      </c>
      <c r="D77" s="24" t="s">
        <v>298</v>
      </c>
      <c r="E77" s="24" t="s">
        <v>299</v>
      </c>
      <c r="F77" s="24" t="s">
        <v>275</v>
      </c>
      <c r="G77" s="25" t="s">
        <v>755</v>
      </c>
      <c r="H77" s="24" t="s">
        <v>610</v>
      </c>
      <c r="I77" s="24" t="s">
        <v>756</v>
      </c>
      <c r="J77" s="26">
        <v>35</v>
      </c>
    </row>
    <row r="78" spans="1:10" x14ac:dyDescent="0.2">
      <c r="A78" s="24" t="s">
        <v>982</v>
      </c>
      <c r="B78" s="24" t="s">
        <v>705</v>
      </c>
      <c r="C78" s="24" t="s">
        <v>983</v>
      </c>
      <c r="D78" s="24" t="s">
        <v>984</v>
      </c>
      <c r="E78" s="24" t="s">
        <v>985</v>
      </c>
      <c r="F78" s="24" t="s">
        <v>405</v>
      </c>
      <c r="G78" s="25" t="s">
        <v>986</v>
      </c>
      <c r="H78" s="24" t="s">
        <v>610</v>
      </c>
      <c r="I78" s="24" t="s">
        <v>987</v>
      </c>
      <c r="J78" s="26">
        <v>35</v>
      </c>
    </row>
    <row r="79" spans="1:10" x14ac:dyDescent="0.2">
      <c r="A79" s="24" t="s">
        <v>988</v>
      </c>
      <c r="B79" s="24" t="s">
        <v>777</v>
      </c>
      <c r="C79" s="24" t="s">
        <v>989</v>
      </c>
      <c r="D79" s="24" t="s">
        <v>990</v>
      </c>
      <c r="E79" s="24" t="s">
        <v>440</v>
      </c>
      <c r="F79" s="24" t="s">
        <v>400</v>
      </c>
      <c r="G79" s="25" t="s">
        <v>991</v>
      </c>
      <c r="H79" s="24" t="s">
        <v>618</v>
      </c>
      <c r="I79" s="24" t="s">
        <v>992</v>
      </c>
      <c r="J79" s="26">
        <v>25</v>
      </c>
    </row>
    <row r="80" spans="1:10" x14ac:dyDescent="0.2">
      <c r="A80" s="24" t="s">
        <v>993</v>
      </c>
      <c r="B80" s="24" t="s">
        <v>994</v>
      </c>
      <c r="C80" s="24" t="s">
        <v>995</v>
      </c>
      <c r="D80" s="24" t="s">
        <v>996</v>
      </c>
      <c r="E80" s="24" t="s">
        <v>440</v>
      </c>
      <c r="F80" s="24" t="s">
        <v>400</v>
      </c>
      <c r="G80" s="25" t="s">
        <v>997</v>
      </c>
      <c r="H80" s="24" t="s">
        <v>618</v>
      </c>
      <c r="I80" s="24" t="s">
        <v>998</v>
      </c>
      <c r="J80" s="26">
        <v>35</v>
      </c>
    </row>
    <row r="81" spans="1:10" x14ac:dyDescent="0.2">
      <c r="A81" s="24" t="s">
        <v>999</v>
      </c>
      <c r="B81" s="24" t="s">
        <v>710</v>
      </c>
      <c r="C81" s="24" t="s">
        <v>1000</v>
      </c>
      <c r="D81" s="24" t="s">
        <v>1001</v>
      </c>
      <c r="E81" s="24" t="s">
        <v>279</v>
      </c>
      <c r="F81" s="24" t="s">
        <v>275</v>
      </c>
      <c r="G81" s="25" t="s">
        <v>1002</v>
      </c>
      <c r="H81" s="24" t="s">
        <v>610</v>
      </c>
      <c r="I81" s="24" t="s">
        <v>1003</v>
      </c>
      <c r="J81" s="26">
        <v>42</v>
      </c>
    </row>
    <row r="82" spans="1:10" x14ac:dyDescent="0.2">
      <c r="A82" s="24" t="s">
        <v>1004</v>
      </c>
      <c r="B82" s="24" t="s">
        <v>1005</v>
      </c>
      <c r="C82" s="24" t="s">
        <v>1006</v>
      </c>
      <c r="D82" s="24" t="s">
        <v>1007</v>
      </c>
      <c r="E82" s="24" t="s">
        <v>311</v>
      </c>
      <c r="F82" s="24" t="s">
        <v>275</v>
      </c>
      <c r="G82" s="25" t="s">
        <v>829</v>
      </c>
      <c r="H82" s="24" t="s">
        <v>610</v>
      </c>
      <c r="I82" s="24" t="s">
        <v>1008</v>
      </c>
      <c r="J82" s="26">
        <v>21</v>
      </c>
    </row>
    <row r="83" spans="1:10" x14ac:dyDescent="0.2">
      <c r="A83" s="24" t="s">
        <v>1009</v>
      </c>
      <c r="B83" s="24" t="s">
        <v>1010</v>
      </c>
      <c r="C83" s="24" t="s">
        <v>1011</v>
      </c>
      <c r="D83" s="24" t="s">
        <v>1012</v>
      </c>
      <c r="E83" s="24" t="s">
        <v>315</v>
      </c>
      <c r="F83" s="24" t="s">
        <v>275</v>
      </c>
      <c r="G83" s="25" t="s">
        <v>628</v>
      </c>
      <c r="H83" s="24" t="s">
        <v>610</v>
      </c>
      <c r="I83" s="24" t="s">
        <v>1013</v>
      </c>
      <c r="J83" s="26">
        <v>17</v>
      </c>
    </row>
    <row r="84" spans="1:10" x14ac:dyDescent="0.2">
      <c r="A84" s="24" t="s">
        <v>1014</v>
      </c>
      <c r="B84" s="24" t="s">
        <v>1015</v>
      </c>
      <c r="C84" s="24" t="s">
        <v>1016</v>
      </c>
      <c r="D84" s="24" t="s">
        <v>432</v>
      </c>
      <c r="E84" s="24" t="s">
        <v>279</v>
      </c>
      <c r="F84" s="24" t="s">
        <v>275</v>
      </c>
      <c r="G84" s="25" t="s">
        <v>1017</v>
      </c>
      <c r="H84" s="24" t="s">
        <v>610</v>
      </c>
      <c r="I84" s="24" t="s">
        <v>1018</v>
      </c>
      <c r="J84" s="26">
        <v>32</v>
      </c>
    </row>
    <row r="85" spans="1:10" x14ac:dyDescent="0.2">
      <c r="A85" s="24" t="s">
        <v>1019</v>
      </c>
      <c r="B85" s="24" t="s">
        <v>1020</v>
      </c>
      <c r="C85" s="24" t="s">
        <v>1021</v>
      </c>
      <c r="D85" s="24" t="s">
        <v>1022</v>
      </c>
      <c r="E85" s="24" t="s">
        <v>279</v>
      </c>
      <c r="F85" s="24" t="s">
        <v>275</v>
      </c>
      <c r="G85" s="25" t="s">
        <v>1023</v>
      </c>
      <c r="H85" s="24" t="s">
        <v>610</v>
      </c>
      <c r="I85" s="24" t="s">
        <v>1024</v>
      </c>
      <c r="J85" s="26">
        <v>35</v>
      </c>
    </row>
    <row r="86" spans="1:10" x14ac:dyDescent="0.2">
      <c r="A86" s="24" t="s">
        <v>1025</v>
      </c>
      <c r="B86" s="24" t="s">
        <v>705</v>
      </c>
      <c r="C86" s="24" t="s">
        <v>1026</v>
      </c>
      <c r="D86" s="24" t="s">
        <v>292</v>
      </c>
      <c r="E86" s="24" t="s">
        <v>279</v>
      </c>
      <c r="F86" s="24" t="s">
        <v>275</v>
      </c>
      <c r="G86" s="25" t="s">
        <v>1027</v>
      </c>
      <c r="H86" s="24" t="s">
        <v>610</v>
      </c>
      <c r="I86" s="24" t="s">
        <v>1028</v>
      </c>
      <c r="J86" s="26">
        <v>42</v>
      </c>
    </row>
    <row r="87" spans="1:10" x14ac:dyDescent="0.2">
      <c r="A87" s="24" t="s">
        <v>1029</v>
      </c>
      <c r="B87" s="24" t="s">
        <v>545</v>
      </c>
      <c r="C87" s="24" t="s">
        <v>1030</v>
      </c>
      <c r="D87" s="24" t="s">
        <v>381</v>
      </c>
      <c r="E87" s="24" t="s">
        <v>382</v>
      </c>
      <c r="F87" s="24" t="s">
        <v>275</v>
      </c>
      <c r="G87" s="25" t="s">
        <v>1031</v>
      </c>
      <c r="H87" s="24" t="s">
        <v>610</v>
      </c>
      <c r="I87" s="24" t="s">
        <v>1032</v>
      </c>
      <c r="J87" s="26">
        <v>21</v>
      </c>
    </row>
    <row r="88" spans="1:10" x14ac:dyDescent="0.2">
      <c r="A88" s="24" t="s">
        <v>1033</v>
      </c>
      <c r="B88" s="24" t="s">
        <v>758</v>
      </c>
      <c r="C88" s="24" t="s">
        <v>1034</v>
      </c>
      <c r="D88" s="24" t="s">
        <v>1035</v>
      </c>
      <c r="E88" s="24" t="s">
        <v>315</v>
      </c>
      <c r="F88" s="24" t="s">
        <v>275</v>
      </c>
      <c r="G88" s="25" t="s">
        <v>750</v>
      </c>
      <c r="H88" s="24" t="s">
        <v>610</v>
      </c>
      <c r="I88" s="24" t="s">
        <v>1036</v>
      </c>
      <c r="J88" s="26">
        <v>17</v>
      </c>
    </row>
    <row r="89" spans="1:10" x14ac:dyDescent="0.2">
      <c r="A89" s="24" t="s">
        <v>1037</v>
      </c>
      <c r="B89" s="24" t="s">
        <v>1038</v>
      </c>
      <c r="C89" s="24" t="s">
        <v>1039</v>
      </c>
      <c r="D89" s="24" t="s">
        <v>388</v>
      </c>
      <c r="E89" s="24" t="s">
        <v>389</v>
      </c>
      <c r="F89" s="24" t="s">
        <v>275</v>
      </c>
      <c r="G89" s="25" t="s">
        <v>1040</v>
      </c>
      <c r="H89" s="24" t="s">
        <v>610</v>
      </c>
      <c r="I89" s="24" t="s">
        <v>1041</v>
      </c>
      <c r="J89" s="26">
        <v>32</v>
      </c>
    </row>
    <row r="90" spans="1:10" x14ac:dyDescent="0.2">
      <c r="A90" s="24" t="s">
        <v>1042</v>
      </c>
      <c r="B90" s="24" t="s">
        <v>1043</v>
      </c>
      <c r="C90" s="24" t="s">
        <v>1044</v>
      </c>
      <c r="D90" s="24" t="s">
        <v>1045</v>
      </c>
      <c r="E90" s="24" t="s">
        <v>279</v>
      </c>
      <c r="F90" s="24" t="s">
        <v>275</v>
      </c>
      <c r="G90" s="25" t="s">
        <v>1046</v>
      </c>
      <c r="H90" s="24" t="s">
        <v>610</v>
      </c>
      <c r="I90" s="24" t="s">
        <v>1047</v>
      </c>
      <c r="J90" s="26">
        <v>35</v>
      </c>
    </row>
    <row r="91" spans="1:10" x14ac:dyDescent="0.2">
      <c r="A91" s="24" t="s">
        <v>1048</v>
      </c>
      <c r="B91" s="24" t="s">
        <v>1049</v>
      </c>
      <c r="C91" s="24" t="s">
        <v>1050</v>
      </c>
      <c r="D91" s="24" t="s">
        <v>1051</v>
      </c>
      <c r="E91" s="24" t="s">
        <v>1052</v>
      </c>
      <c r="F91" s="24" t="s">
        <v>405</v>
      </c>
      <c r="G91" s="25" t="s">
        <v>1053</v>
      </c>
      <c r="H91" s="24" t="s">
        <v>610</v>
      </c>
      <c r="I91" s="24" t="s">
        <v>1054</v>
      </c>
      <c r="J91" s="26">
        <v>35</v>
      </c>
    </row>
    <row r="92" spans="1:10" x14ac:dyDescent="0.2">
      <c r="A92" s="24" t="s">
        <v>1055</v>
      </c>
      <c r="B92" s="24" t="s">
        <v>1056</v>
      </c>
      <c r="C92" s="24" t="s">
        <v>1057</v>
      </c>
      <c r="D92" s="24" t="s">
        <v>368</v>
      </c>
      <c r="E92" s="24" t="s">
        <v>279</v>
      </c>
      <c r="F92" s="24" t="s">
        <v>275</v>
      </c>
      <c r="G92" s="25" t="s">
        <v>1058</v>
      </c>
      <c r="H92" s="24" t="s">
        <v>610</v>
      </c>
      <c r="I92" s="24" t="s">
        <v>1059</v>
      </c>
      <c r="J92" s="26">
        <v>25</v>
      </c>
    </row>
    <row r="93" spans="1:10" x14ac:dyDescent="0.2">
      <c r="A93" s="29" t="s">
        <v>1060</v>
      </c>
      <c r="B93" s="24" t="s">
        <v>1061</v>
      </c>
      <c r="C93" s="24" t="s">
        <v>1062</v>
      </c>
      <c r="D93" s="24" t="s">
        <v>365</v>
      </c>
      <c r="E93" s="24" t="s">
        <v>315</v>
      </c>
      <c r="F93" s="24" t="s">
        <v>275</v>
      </c>
      <c r="G93" s="25" t="s">
        <v>750</v>
      </c>
      <c r="H93" s="24" t="s">
        <v>610</v>
      </c>
      <c r="I93" s="24" t="s">
        <v>1063</v>
      </c>
      <c r="J93" s="26">
        <v>35</v>
      </c>
    </row>
    <row r="94" spans="1:10" x14ac:dyDescent="0.2">
      <c r="A94" s="24" t="s">
        <v>1064</v>
      </c>
      <c r="B94" s="24" t="s">
        <v>1065</v>
      </c>
      <c r="C94" s="24" t="s">
        <v>1066</v>
      </c>
      <c r="D94" s="24" t="s">
        <v>287</v>
      </c>
      <c r="E94" s="24" t="s">
        <v>288</v>
      </c>
      <c r="F94" s="24" t="s">
        <v>289</v>
      </c>
      <c r="G94" s="25" t="s">
        <v>1067</v>
      </c>
      <c r="H94" s="24" t="s">
        <v>610</v>
      </c>
      <c r="I94" s="24" t="s">
        <v>1068</v>
      </c>
      <c r="J94" s="26">
        <v>42</v>
      </c>
    </row>
    <row r="95" spans="1:10" x14ac:dyDescent="0.2">
      <c r="A95" s="24" t="s">
        <v>1069</v>
      </c>
      <c r="B95" s="24" t="s">
        <v>1070</v>
      </c>
      <c r="C95" s="24" t="s">
        <v>1071</v>
      </c>
      <c r="D95" s="24" t="s">
        <v>1072</v>
      </c>
      <c r="E95" s="24" t="s">
        <v>358</v>
      </c>
      <c r="F95" s="24" t="s">
        <v>275</v>
      </c>
      <c r="G95" s="25" t="s">
        <v>904</v>
      </c>
      <c r="H95" s="24" t="s">
        <v>610</v>
      </c>
      <c r="I95" s="24" t="s">
        <v>1073</v>
      </c>
      <c r="J95" s="26">
        <v>21</v>
      </c>
    </row>
    <row r="96" spans="1:10" x14ac:dyDescent="0.2">
      <c r="A96" s="24" t="s">
        <v>1074</v>
      </c>
      <c r="B96" s="24" t="s">
        <v>1075</v>
      </c>
      <c r="C96" s="24" t="s">
        <v>1076</v>
      </c>
      <c r="D96" s="24" t="s">
        <v>385</v>
      </c>
      <c r="E96" s="24" t="s">
        <v>279</v>
      </c>
      <c r="F96" s="24" t="s">
        <v>275</v>
      </c>
      <c r="G96" s="25" t="s">
        <v>1077</v>
      </c>
      <c r="H96" s="24" t="s">
        <v>610</v>
      </c>
      <c r="I96" s="24" t="s">
        <v>1078</v>
      </c>
      <c r="J96" s="26">
        <v>17</v>
      </c>
    </row>
    <row r="97" spans="1:10" x14ac:dyDescent="0.2">
      <c r="A97" s="24" t="s">
        <v>277</v>
      </c>
      <c r="B97" s="24" t="s">
        <v>502</v>
      </c>
      <c r="C97" s="24" t="s">
        <v>1079</v>
      </c>
      <c r="D97" s="24" t="s">
        <v>1080</v>
      </c>
      <c r="E97" s="24" t="s">
        <v>429</v>
      </c>
      <c r="F97" s="24" t="s">
        <v>405</v>
      </c>
      <c r="G97" s="25" t="s">
        <v>1081</v>
      </c>
      <c r="H97" s="24" t="s">
        <v>610</v>
      </c>
      <c r="I97" s="24" t="s">
        <v>1082</v>
      </c>
      <c r="J97" s="26">
        <v>32</v>
      </c>
    </row>
    <row r="98" spans="1:10" x14ac:dyDescent="0.2">
      <c r="A98" s="24" t="s">
        <v>1083</v>
      </c>
      <c r="B98" s="24" t="s">
        <v>1084</v>
      </c>
      <c r="C98" s="24" t="s">
        <v>1085</v>
      </c>
      <c r="D98" s="24" t="s">
        <v>1086</v>
      </c>
      <c r="E98" s="24" t="s">
        <v>429</v>
      </c>
      <c r="F98" s="24" t="s">
        <v>405</v>
      </c>
      <c r="G98" s="25" t="s">
        <v>1087</v>
      </c>
      <c r="H98" s="24" t="s">
        <v>610</v>
      </c>
      <c r="I98" s="24" t="s">
        <v>1088</v>
      </c>
      <c r="J98" s="26">
        <v>35</v>
      </c>
    </row>
    <row r="99" spans="1:10" x14ac:dyDescent="0.2">
      <c r="A99" s="24" t="s">
        <v>1089</v>
      </c>
      <c r="B99" s="24" t="s">
        <v>545</v>
      </c>
      <c r="C99" s="24" t="s">
        <v>1090</v>
      </c>
      <c r="D99" s="24" t="s">
        <v>1091</v>
      </c>
      <c r="E99" s="24" t="s">
        <v>1052</v>
      </c>
      <c r="F99" s="24" t="s">
        <v>405</v>
      </c>
      <c r="G99" s="25" t="s">
        <v>1092</v>
      </c>
      <c r="H99" s="24" t="s">
        <v>610</v>
      </c>
      <c r="I99" s="24" t="s">
        <v>1093</v>
      </c>
      <c r="J99" s="26">
        <v>42</v>
      </c>
    </row>
    <row r="100" spans="1:10" x14ac:dyDescent="0.2">
      <c r="A100" s="24" t="s">
        <v>1094</v>
      </c>
      <c r="B100" s="24" t="s">
        <v>1056</v>
      </c>
      <c r="C100" s="24" t="s">
        <v>1095</v>
      </c>
      <c r="D100" s="24" t="s">
        <v>1096</v>
      </c>
      <c r="E100" s="24" t="s">
        <v>1097</v>
      </c>
      <c r="F100" s="24" t="s">
        <v>275</v>
      </c>
      <c r="G100" s="25" t="s">
        <v>1098</v>
      </c>
      <c r="H100" s="24" t="s">
        <v>610</v>
      </c>
      <c r="I100" s="24" t="s">
        <v>1099</v>
      </c>
      <c r="J100" s="26">
        <v>21</v>
      </c>
    </row>
    <row r="101" spans="1:10" x14ac:dyDescent="0.2">
      <c r="A101" s="24" t="s">
        <v>1100</v>
      </c>
      <c r="B101" s="24" t="s">
        <v>1101</v>
      </c>
      <c r="C101" s="24" t="s">
        <v>1095</v>
      </c>
      <c r="D101" s="24" t="s">
        <v>1102</v>
      </c>
      <c r="E101" s="24" t="s">
        <v>279</v>
      </c>
      <c r="F101" s="24" t="s">
        <v>275</v>
      </c>
      <c r="G101" s="25" t="s">
        <v>1103</v>
      </c>
      <c r="H101" s="24" t="s">
        <v>610</v>
      </c>
      <c r="I101" s="24" t="s">
        <v>1104</v>
      </c>
      <c r="J101" s="26">
        <v>17</v>
      </c>
    </row>
  </sheetData>
  <pageMargins left="0.75" right="0.75" top="1" bottom="1" header="0.5" footer="0.5"/>
  <pageSetup orientation="portrait" horizontalDpi="200" verticalDpi="20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4ACB-434C-4476-BE59-36B31365EFD7}">
  <dimension ref="A2:H12"/>
  <sheetViews>
    <sheetView workbookViewId="0">
      <selection activeCell="K18" sqref="K18"/>
    </sheetView>
  </sheetViews>
  <sheetFormatPr defaultColWidth="9.140625" defaultRowHeight="12.75" x14ac:dyDescent="0.2"/>
  <cols>
    <col min="1" max="1" width="10.28515625" style="30" customWidth="1"/>
    <col min="2" max="7" width="9.140625" style="30"/>
    <col min="8" max="8" width="12.42578125" style="30" bestFit="1" customWidth="1"/>
    <col min="9" max="16384" width="9.140625" style="30"/>
  </cols>
  <sheetData>
    <row r="2" spans="1:8" x14ac:dyDescent="0.2">
      <c r="A2" s="30" t="s">
        <v>1105</v>
      </c>
      <c r="B2" s="30" t="s">
        <v>1106</v>
      </c>
      <c r="C2" s="30" t="s">
        <v>1107</v>
      </c>
      <c r="D2" s="30" t="s">
        <v>1108</v>
      </c>
      <c r="E2" s="30" t="s">
        <v>1109</v>
      </c>
      <c r="F2" s="30" t="s">
        <v>1110</v>
      </c>
      <c r="G2" s="30" t="s">
        <v>1111</v>
      </c>
      <c r="H2" s="30" t="s">
        <v>1112</v>
      </c>
    </row>
    <row r="3" spans="1:8" x14ac:dyDescent="0.2">
      <c r="A3" s="30" t="s">
        <v>1113</v>
      </c>
      <c r="B3" s="30">
        <v>34</v>
      </c>
      <c r="C3" s="30">
        <v>45</v>
      </c>
      <c r="D3" s="30">
        <v>64</v>
      </c>
      <c r="E3" s="30">
        <v>77</v>
      </c>
      <c r="F3" s="30">
        <v>105</v>
      </c>
      <c r="G3" s="30">
        <f t="shared" ref="G3:G12" si="0">SUM(B3:F3)</f>
        <v>325</v>
      </c>
    </row>
    <row r="4" spans="1:8" x14ac:dyDescent="0.2">
      <c r="A4" s="30" t="s">
        <v>1114</v>
      </c>
      <c r="B4" s="30">
        <v>80</v>
      </c>
      <c r="C4" s="30">
        <v>100</v>
      </c>
      <c r="D4" s="30">
        <v>100</v>
      </c>
      <c r="E4" s="30">
        <v>110</v>
      </c>
      <c r="F4" s="30">
        <v>120</v>
      </c>
      <c r="G4" s="30">
        <f t="shared" si="0"/>
        <v>510</v>
      </c>
    </row>
    <row r="5" spans="1:8" x14ac:dyDescent="0.2">
      <c r="A5" s="30" t="s">
        <v>1115</v>
      </c>
      <c r="B5" s="30">
        <v>16</v>
      </c>
      <c r="C5" s="30">
        <v>24</v>
      </c>
      <c r="D5" s="30">
        <v>32</v>
      </c>
      <c r="E5" s="30">
        <v>28</v>
      </c>
      <c r="F5" s="30">
        <v>24</v>
      </c>
      <c r="G5" s="30">
        <f t="shared" si="0"/>
        <v>124</v>
      </c>
    </row>
    <row r="6" spans="1:8" x14ac:dyDescent="0.2">
      <c r="A6" s="30" t="s">
        <v>1116</v>
      </c>
      <c r="B6" s="30">
        <v>10</v>
      </c>
      <c r="C6" s="30">
        <v>23</v>
      </c>
      <c r="D6" s="30">
        <v>43</v>
      </c>
      <c r="E6" s="30">
        <v>33</v>
      </c>
      <c r="F6" s="30">
        <v>59</v>
      </c>
      <c r="G6" s="30">
        <f t="shared" si="0"/>
        <v>168</v>
      </c>
    </row>
    <row r="7" spans="1:8" x14ac:dyDescent="0.2">
      <c r="A7" s="30" t="s">
        <v>1117</v>
      </c>
      <c r="B7" s="30">
        <v>120</v>
      </c>
      <c r="C7" s="30">
        <v>160</v>
      </c>
      <c r="D7" s="30">
        <v>160</v>
      </c>
      <c r="E7" s="30">
        <v>200</v>
      </c>
      <c r="F7" s="30">
        <v>200</v>
      </c>
      <c r="G7" s="30">
        <f t="shared" si="0"/>
        <v>840</v>
      </c>
    </row>
    <row r="8" spans="1:8" x14ac:dyDescent="0.2">
      <c r="A8" s="30" t="s">
        <v>1118</v>
      </c>
      <c r="B8" s="30">
        <v>80</v>
      </c>
      <c r="C8" s="30">
        <v>120</v>
      </c>
      <c r="D8" s="30">
        <v>120</v>
      </c>
      <c r="E8" s="30">
        <v>120</v>
      </c>
      <c r="F8" s="30">
        <v>120</v>
      </c>
      <c r="G8" s="30">
        <f t="shared" si="0"/>
        <v>560</v>
      </c>
    </row>
    <row r="9" spans="1:8" x14ac:dyDescent="0.2">
      <c r="A9" s="30" t="s">
        <v>1119</v>
      </c>
      <c r="B9" s="30" t="s">
        <v>1214</v>
      </c>
      <c r="C9" s="30" t="s">
        <v>1215</v>
      </c>
      <c r="D9" s="30" t="s">
        <v>1216</v>
      </c>
      <c r="E9" s="30" t="s">
        <v>1217</v>
      </c>
      <c r="F9" s="30" t="s">
        <v>1218</v>
      </c>
      <c r="G9" s="30" t="s">
        <v>1219</v>
      </c>
    </row>
    <row r="10" spans="1:8" x14ac:dyDescent="0.2">
      <c r="A10" s="30" t="s">
        <v>1120</v>
      </c>
      <c r="B10" s="30">
        <v>150</v>
      </c>
      <c r="C10" s="30">
        <v>160</v>
      </c>
      <c r="D10" s="30">
        <v>170</v>
      </c>
      <c r="E10" s="30">
        <v>170</v>
      </c>
      <c r="F10" s="30">
        <v>180</v>
      </c>
      <c r="G10" s="30">
        <f t="shared" si="0"/>
        <v>830</v>
      </c>
    </row>
    <row r="11" spans="1:8" x14ac:dyDescent="0.2">
      <c r="A11" s="30" t="s">
        <v>1121</v>
      </c>
      <c r="B11" s="30">
        <v>23</v>
      </c>
      <c r="C11" s="30">
        <v>30</v>
      </c>
      <c r="D11" s="30">
        <v>40</v>
      </c>
      <c r="E11" s="30">
        <v>40</v>
      </c>
      <c r="F11" s="30">
        <v>43</v>
      </c>
      <c r="G11" s="30">
        <f t="shared" si="0"/>
        <v>176</v>
      </c>
    </row>
    <row r="12" spans="1:8" x14ac:dyDescent="0.2">
      <c r="A12" s="30" t="s">
        <v>1122</v>
      </c>
      <c r="B12" s="30">
        <v>40</v>
      </c>
      <c r="C12" s="30">
        <v>40</v>
      </c>
      <c r="D12" s="30">
        <v>50</v>
      </c>
      <c r="E12" s="30">
        <v>50</v>
      </c>
      <c r="F12" s="30">
        <v>60</v>
      </c>
      <c r="G12" s="30">
        <f t="shared" si="0"/>
        <v>240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941A-1C18-4EDE-9646-2F95E97A43DF}">
  <dimension ref="A1:I19"/>
  <sheetViews>
    <sheetView topLeftCell="B1" workbookViewId="0">
      <selection activeCell="I12" sqref="I12"/>
    </sheetView>
  </sheetViews>
  <sheetFormatPr defaultColWidth="8.7109375" defaultRowHeight="15" x14ac:dyDescent="0.25"/>
  <cols>
    <col min="1" max="1" width="19.7109375" style="31" bestFit="1" customWidth="1"/>
    <col min="2" max="2" width="10.85546875" style="31" bestFit="1" customWidth="1"/>
    <col min="3" max="3" width="11.7109375" style="31" customWidth="1"/>
    <col min="4" max="4" width="12" style="31" customWidth="1"/>
    <col min="5" max="5" width="11.5703125" style="31" customWidth="1"/>
    <col min="6" max="6" width="10" style="31" bestFit="1" customWidth="1"/>
    <col min="7" max="7" width="13.5703125" style="31" customWidth="1"/>
    <col min="8" max="8" width="12.7109375" style="31" customWidth="1"/>
    <col min="9" max="9" width="11.28515625" style="31" bestFit="1" customWidth="1"/>
    <col min="10" max="16384" width="8.7109375" style="31"/>
  </cols>
  <sheetData>
    <row r="1" spans="1:9" x14ac:dyDescent="0.25">
      <c r="A1" s="47" t="s">
        <v>1123</v>
      </c>
      <c r="B1" s="48" t="s">
        <v>1124</v>
      </c>
      <c r="C1" s="48" t="s">
        <v>1125</v>
      </c>
      <c r="D1" s="48" t="s">
        <v>1126</v>
      </c>
      <c r="E1" s="48" t="s">
        <v>1127</v>
      </c>
      <c r="F1" s="48" t="s">
        <v>1128</v>
      </c>
      <c r="G1" s="48" t="s">
        <v>1129</v>
      </c>
      <c r="H1" s="48" t="s">
        <v>1130</v>
      </c>
      <c r="I1" s="49" t="s">
        <v>1111</v>
      </c>
    </row>
    <row r="2" spans="1:9" x14ac:dyDescent="0.25">
      <c r="A2" s="50" t="s">
        <v>1131</v>
      </c>
      <c r="B2" s="51" t="s">
        <v>1132</v>
      </c>
      <c r="C2" s="51"/>
      <c r="D2" s="51" t="s">
        <v>1133</v>
      </c>
      <c r="E2" s="51" t="s">
        <v>1134</v>
      </c>
      <c r="F2" s="51" t="s">
        <v>1135</v>
      </c>
      <c r="G2" s="51">
        <v>7</v>
      </c>
      <c r="H2" s="52">
        <v>600</v>
      </c>
      <c r="I2" s="53">
        <f>H2*G2</f>
        <v>4200</v>
      </c>
    </row>
    <row r="3" spans="1:9" x14ac:dyDescent="0.25">
      <c r="A3" s="54" t="s">
        <v>1131</v>
      </c>
      <c r="B3" s="55" t="s">
        <v>1136</v>
      </c>
      <c r="C3" s="55"/>
      <c r="D3" s="55" t="s">
        <v>1137</v>
      </c>
      <c r="E3" s="55" t="s">
        <v>1138</v>
      </c>
      <c r="F3" s="55" t="s">
        <v>1135</v>
      </c>
      <c r="G3" s="55">
        <v>5</v>
      </c>
      <c r="H3" s="56">
        <v>600</v>
      </c>
      <c r="I3" s="57">
        <f t="shared" ref="I3:I19" si="0">H3*G3</f>
        <v>3000</v>
      </c>
    </row>
    <row r="4" spans="1:9" x14ac:dyDescent="0.25">
      <c r="A4" s="50" t="s">
        <v>1131</v>
      </c>
      <c r="B4" s="51" t="s">
        <v>1139</v>
      </c>
      <c r="C4" s="51"/>
      <c r="D4" s="51" t="s">
        <v>1140</v>
      </c>
      <c r="E4" s="51" t="s">
        <v>631</v>
      </c>
      <c r="F4" s="51" t="s">
        <v>1135</v>
      </c>
      <c r="G4" s="51">
        <v>2</v>
      </c>
      <c r="H4" s="52">
        <v>600</v>
      </c>
      <c r="I4" s="53">
        <f t="shared" si="0"/>
        <v>1200</v>
      </c>
    </row>
    <row r="5" spans="1:9" x14ac:dyDescent="0.25">
      <c r="A5" s="54" t="s">
        <v>1141</v>
      </c>
      <c r="B5" s="55" t="s">
        <v>1132</v>
      </c>
      <c r="C5" s="55"/>
      <c r="D5" s="55" t="s">
        <v>1142</v>
      </c>
      <c r="E5" s="55" t="s">
        <v>484</v>
      </c>
      <c r="F5" s="55" t="s">
        <v>1143</v>
      </c>
      <c r="G5" s="55">
        <v>4</v>
      </c>
      <c r="H5" s="56">
        <v>75</v>
      </c>
      <c r="I5" s="57">
        <f t="shared" si="0"/>
        <v>300</v>
      </c>
    </row>
    <row r="6" spans="1:9" x14ac:dyDescent="0.25">
      <c r="A6" s="50" t="s">
        <v>1141</v>
      </c>
      <c r="B6" s="51" t="s">
        <v>1136</v>
      </c>
      <c r="C6" s="51"/>
      <c r="D6" s="51" t="s">
        <v>1144</v>
      </c>
      <c r="E6" s="51" t="s">
        <v>1145</v>
      </c>
      <c r="F6" s="51" t="s">
        <v>1143</v>
      </c>
      <c r="G6" s="51">
        <v>9</v>
      </c>
      <c r="H6" s="52">
        <v>75</v>
      </c>
      <c r="I6" s="53">
        <f t="shared" si="0"/>
        <v>675</v>
      </c>
    </row>
    <row r="7" spans="1:9" x14ac:dyDescent="0.25">
      <c r="A7" s="54" t="s">
        <v>1141</v>
      </c>
      <c r="B7" s="55" t="s">
        <v>1139</v>
      </c>
      <c r="C7" s="55"/>
      <c r="D7" s="55" t="s">
        <v>1146</v>
      </c>
      <c r="E7" s="55" t="s">
        <v>744</v>
      </c>
      <c r="F7" s="55" t="s">
        <v>1143</v>
      </c>
      <c r="G7" s="55">
        <v>12</v>
      </c>
      <c r="H7" s="56">
        <v>75</v>
      </c>
      <c r="I7" s="57">
        <f t="shared" si="0"/>
        <v>900</v>
      </c>
    </row>
    <row r="8" spans="1:9" x14ac:dyDescent="0.25">
      <c r="A8" s="50" t="s">
        <v>1147</v>
      </c>
      <c r="B8" s="51" t="s">
        <v>1132</v>
      </c>
      <c r="C8" s="51"/>
      <c r="D8" s="51" t="s">
        <v>1148</v>
      </c>
      <c r="E8" s="51" t="s">
        <v>1149</v>
      </c>
      <c r="F8" s="51" t="s">
        <v>1135</v>
      </c>
      <c r="G8" s="51">
        <v>25</v>
      </c>
      <c r="H8" s="52">
        <v>450</v>
      </c>
      <c r="I8" s="53">
        <f t="shared" si="0"/>
        <v>11250</v>
      </c>
    </row>
    <row r="9" spans="1:9" x14ac:dyDescent="0.25">
      <c r="A9" s="54" t="s">
        <v>1147</v>
      </c>
      <c r="B9" s="55" t="s">
        <v>1136</v>
      </c>
      <c r="C9" s="55"/>
      <c r="D9" s="55" t="s">
        <v>758</v>
      </c>
      <c r="E9" s="55" t="s">
        <v>1150</v>
      </c>
      <c r="F9" s="55" t="s">
        <v>1135</v>
      </c>
      <c r="G9" s="55">
        <v>10</v>
      </c>
      <c r="H9" s="56">
        <v>450</v>
      </c>
      <c r="I9" s="57">
        <f t="shared" si="0"/>
        <v>4500</v>
      </c>
    </row>
    <row r="10" spans="1:9" x14ac:dyDescent="0.25">
      <c r="A10" s="50" t="s">
        <v>1147</v>
      </c>
      <c r="B10" s="51" t="s">
        <v>1139</v>
      </c>
      <c r="C10" s="51"/>
      <c r="D10" s="51" t="s">
        <v>1151</v>
      </c>
      <c r="E10" s="51" t="s">
        <v>1034</v>
      </c>
      <c r="F10" s="51" t="s">
        <v>1135</v>
      </c>
      <c r="G10" s="51">
        <v>5</v>
      </c>
      <c r="H10" s="52">
        <v>450</v>
      </c>
      <c r="I10" s="53">
        <f t="shared" si="0"/>
        <v>2250</v>
      </c>
    </row>
    <row r="11" spans="1:9" x14ac:dyDescent="0.25">
      <c r="A11" s="54" t="s">
        <v>1152</v>
      </c>
      <c r="B11" s="55" t="s">
        <v>1132</v>
      </c>
      <c r="C11" s="55"/>
      <c r="D11" s="55" t="s">
        <v>837</v>
      </c>
      <c r="E11" s="55" t="s">
        <v>1153</v>
      </c>
      <c r="F11" s="55" t="s">
        <v>1154</v>
      </c>
      <c r="G11" s="55">
        <v>20</v>
      </c>
      <c r="H11" s="56">
        <v>110</v>
      </c>
      <c r="I11" s="57">
        <f t="shared" si="0"/>
        <v>2200</v>
      </c>
    </row>
    <row r="12" spans="1:9" x14ac:dyDescent="0.25">
      <c r="A12" s="50" t="s">
        <v>1152</v>
      </c>
      <c r="B12" s="51" t="s">
        <v>1136</v>
      </c>
      <c r="C12" s="51"/>
      <c r="D12" s="51" t="s">
        <v>1155</v>
      </c>
      <c r="E12" s="51" t="s">
        <v>1156</v>
      </c>
      <c r="F12" s="51" t="s">
        <v>1154</v>
      </c>
      <c r="G12" s="51">
        <v>8</v>
      </c>
      <c r="H12" s="52">
        <v>110</v>
      </c>
      <c r="I12" s="53">
        <f t="shared" si="0"/>
        <v>880</v>
      </c>
    </row>
    <row r="13" spans="1:9" x14ac:dyDescent="0.25">
      <c r="A13" s="54" t="s">
        <v>1152</v>
      </c>
      <c r="B13" s="55" t="s">
        <v>1139</v>
      </c>
      <c r="C13" s="55"/>
      <c r="D13" s="55" t="s">
        <v>921</v>
      </c>
      <c r="E13" s="55" t="s">
        <v>728</v>
      </c>
      <c r="F13" s="55" t="s">
        <v>1154</v>
      </c>
      <c r="G13" s="55">
        <v>7</v>
      </c>
      <c r="H13" s="56">
        <v>110</v>
      </c>
      <c r="I13" s="57">
        <f t="shared" si="0"/>
        <v>770</v>
      </c>
    </row>
    <row r="14" spans="1:9" x14ac:dyDescent="0.25">
      <c r="A14" s="50" t="s">
        <v>1157</v>
      </c>
      <c r="B14" s="51" t="s">
        <v>1132</v>
      </c>
      <c r="C14" s="51"/>
      <c r="D14" s="51" t="s">
        <v>1158</v>
      </c>
      <c r="E14" s="51" t="s">
        <v>1159</v>
      </c>
      <c r="F14" s="51" t="s">
        <v>1143</v>
      </c>
      <c r="G14" s="51">
        <v>24</v>
      </c>
      <c r="H14" s="52">
        <v>75</v>
      </c>
      <c r="I14" s="53">
        <f t="shared" si="0"/>
        <v>1800</v>
      </c>
    </row>
    <row r="15" spans="1:9" x14ac:dyDescent="0.25">
      <c r="A15" s="54" t="s">
        <v>1157</v>
      </c>
      <c r="B15" s="55" t="s">
        <v>1136</v>
      </c>
      <c r="C15" s="55"/>
      <c r="D15" s="55" t="s">
        <v>482</v>
      </c>
      <c r="E15" s="55" t="s">
        <v>1160</v>
      </c>
      <c r="F15" s="55" t="s">
        <v>1143</v>
      </c>
      <c r="G15" s="55">
        <v>16</v>
      </c>
      <c r="H15" s="56">
        <v>75</v>
      </c>
      <c r="I15" s="57">
        <f t="shared" si="0"/>
        <v>1200</v>
      </c>
    </row>
    <row r="16" spans="1:9" x14ac:dyDescent="0.25">
      <c r="A16" s="50" t="s">
        <v>1157</v>
      </c>
      <c r="B16" s="51" t="s">
        <v>1139</v>
      </c>
      <c r="C16" s="51"/>
      <c r="D16" s="51" t="s">
        <v>1161</v>
      </c>
      <c r="E16" s="51" t="s">
        <v>627</v>
      </c>
      <c r="F16" s="51" t="s">
        <v>1143</v>
      </c>
      <c r="G16" s="51">
        <v>12</v>
      </c>
      <c r="H16" s="52">
        <v>75</v>
      </c>
      <c r="I16" s="53">
        <f t="shared" si="0"/>
        <v>900</v>
      </c>
    </row>
    <row r="17" spans="1:9" x14ac:dyDescent="0.25">
      <c r="A17" s="54" t="s">
        <v>1162</v>
      </c>
      <c r="B17" s="55" t="s">
        <v>1132</v>
      </c>
      <c r="C17" s="55"/>
      <c r="D17" s="55" t="s">
        <v>483</v>
      </c>
      <c r="E17" s="55" t="s">
        <v>1163</v>
      </c>
      <c r="F17" s="55" t="s">
        <v>1164</v>
      </c>
      <c r="G17" s="55">
        <v>8</v>
      </c>
      <c r="H17" s="56">
        <v>300</v>
      </c>
      <c r="I17" s="57">
        <f t="shared" si="0"/>
        <v>2400</v>
      </c>
    </row>
    <row r="18" spans="1:9" x14ac:dyDescent="0.25">
      <c r="A18" s="50" t="s">
        <v>1162</v>
      </c>
      <c r="B18" s="51" t="s">
        <v>1136</v>
      </c>
      <c r="C18" s="51"/>
      <c r="D18" s="51" t="s">
        <v>1165</v>
      </c>
      <c r="E18" s="51" t="s">
        <v>1166</v>
      </c>
      <c r="F18" s="51" t="s">
        <v>1164</v>
      </c>
      <c r="G18" s="51">
        <v>10</v>
      </c>
      <c r="H18" s="52">
        <v>300</v>
      </c>
      <c r="I18" s="53">
        <f t="shared" si="0"/>
        <v>3000</v>
      </c>
    </row>
    <row r="19" spans="1:9" x14ac:dyDescent="0.25">
      <c r="A19" s="58" t="s">
        <v>1162</v>
      </c>
      <c r="B19" s="59" t="s">
        <v>1139</v>
      </c>
      <c r="C19" s="59"/>
      <c r="D19" s="59" t="s">
        <v>743</v>
      </c>
      <c r="E19" s="59" t="s">
        <v>1167</v>
      </c>
      <c r="F19" s="59" t="s">
        <v>1164</v>
      </c>
      <c r="G19" s="59">
        <v>8</v>
      </c>
      <c r="H19" s="60">
        <v>300</v>
      </c>
      <c r="I19" s="61">
        <f t="shared" si="0"/>
        <v>2400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B6D1-9DC3-4876-B1ED-592CDCC16E47}">
  <dimension ref="A1:C35"/>
  <sheetViews>
    <sheetView topLeftCell="A10" workbookViewId="0">
      <selection activeCell="I20" sqref="I20"/>
    </sheetView>
  </sheetViews>
  <sheetFormatPr defaultColWidth="9.140625" defaultRowHeight="15" outlineLevelRow="2" x14ac:dyDescent="0.25"/>
  <cols>
    <col min="1" max="1" width="15.28515625" style="33" bestFit="1" customWidth="1"/>
    <col min="2" max="2" width="12.85546875" style="34" bestFit="1" customWidth="1"/>
    <col min="3" max="3" width="16.28515625" style="35" bestFit="1" customWidth="1"/>
    <col min="4" max="16384" width="9.140625" style="33"/>
  </cols>
  <sheetData>
    <row r="1" spans="1:3" s="32" customFormat="1" ht="15.75" thickBot="1" x14ac:dyDescent="0.3">
      <c r="A1" s="62" t="s">
        <v>1168</v>
      </c>
      <c r="B1" s="63" t="s">
        <v>255</v>
      </c>
      <c r="C1" s="64" t="s">
        <v>1169</v>
      </c>
    </row>
    <row r="2" spans="1:3" outlineLevel="2" x14ac:dyDescent="0.25">
      <c r="A2" s="65" t="s">
        <v>1170</v>
      </c>
      <c r="B2" s="66" t="s">
        <v>1171</v>
      </c>
      <c r="C2" s="67">
        <v>760000</v>
      </c>
    </row>
    <row r="3" spans="1:3" outlineLevel="1" x14ac:dyDescent="0.25">
      <c r="A3" s="79"/>
      <c r="B3" s="81" t="s">
        <v>1221</v>
      </c>
      <c r="C3" s="80">
        <f>SUBTOTAL(9,C2:C2)</f>
        <v>760000</v>
      </c>
    </row>
    <row r="4" spans="1:3" outlineLevel="2" x14ac:dyDescent="0.25">
      <c r="A4" s="68" t="s">
        <v>1170</v>
      </c>
      <c r="B4" s="69" t="s">
        <v>1172</v>
      </c>
      <c r="C4" s="70">
        <v>456000</v>
      </c>
    </row>
    <row r="5" spans="1:3" outlineLevel="1" x14ac:dyDescent="0.25">
      <c r="A5" s="68"/>
      <c r="B5" s="63" t="s">
        <v>1222</v>
      </c>
      <c r="C5" s="70">
        <f>SUBTOTAL(9,C4:C4)</f>
        <v>456000</v>
      </c>
    </row>
    <row r="6" spans="1:3" outlineLevel="2" x14ac:dyDescent="0.25">
      <c r="A6" s="71" t="s">
        <v>1170</v>
      </c>
      <c r="B6" s="72" t="s">
        <v>1173</v>
      </c>
      <c r="C6" s="73">
        <v>300000</v>
      </c>
    </row>
    <row r="7" spans="1:3" outlineLevel="1" x14ac:dyDescent="0.25">
      <c r="A7" s="71"/>
      <c r="B7" s="82" t="s">
        <v>1223</v>
      </c>
      <c r="C7" s="73">
        <f>SUBTOTAL(9,C6:C6)</f>
        <v>300000</v>
      </c>
    </row>
    <row r="8" spans="1:3" outlineLevel="2" x14ac:dyDescent="0.25">
      <c r="A8" s="68" t="s">
        <v>1170</v>
      </c>
      <c r="B8" s="69" t="s">
        <v>1174</v>
      </c>
      <c r="C8" s="70">
        <v>410000</v>
      </c>
    </row>
    <row r="9" spans="1:3" outlineLevel="1" x14ac:dyDescent="0.25">
      <c r="A9" s="68"/>
      <c r="B9" s="63" t="s">
        <v>1224</v>
      </c>
      <c r="C9" s="70">
        <f>SUBTOTAL(9,C8:C8)</f>
        <v>410000</v>
      </c>
    </row>
    <row r="10" spans="1:3" outlineLevel="2" x14ac:dyDescent="0.25">
      <c r="A10" s="71" t="s">
        <v>1175</v>
      </c>
      <c r="B10" s="72" t="s">
        <v>1171</v>
      </c>
      <c r="C10" s="73">
        <v>540000</v>
      </c>
    </row>
    <row r="11" spans="1:3" outlineLevel="1" x14ac:dyDescent="0.25">
      <c r="A11" s="71"/>
      <c r="B11" s="82" t="s">
        <v>1221</v>
      </c>
      <c r="C11" s="73">
        <f>SUBTOTAL(9,C10:C10)</f>
        <v>540000</v>
      </c>
    </row>
    <row r="12" spans="1:3" outlineLevel="2" x14ac:dyDescent="0.25">
      <c r="A12" s="68" t="s">
        <v>1175</v>
      </c>
      <c r="B12" s="69" t="s">
        <v>1172</v>
      </c>
      <c r="C12" s="70">
        <v>360000</v>
      </c>
    </row>
    <row r="13" spans="1:3" outlineLevel="1" x14ac:dyDescent="0.25">
      <c r="A13" s="68"/>
      <c r="B13" s="63" t="s">
        <v>1222</v>
      </c>
      <c r="C13" s="70">
        <f>SUBTOTAL(9,C12:C12)</f>
        <v>360000</v>
      </c>
    </row>
    <row r="14" spans="1:3" outlineLevel="2" x14ac:dyDescent="0.25">
      <c r="A14" s="71" t="s">
        <v>1175</v>
      </c>
      <c r="B14" s="72" t="s">
        <v>1173</v>
      </c>
      <c r="C14" s="73">
        <v>280000</v>
      </c>
    </row>
    <row r="15" spans="1:3" outlineLevel="1" x14ac:dyDescent="0.25">
      <c r="A15" s="71"/>
      <c r="B15" s="82" t="s">
        <v>1223</v>
      </c>
      <c r="C15" s="73">
        <f>SUBTOTAL(9,C14:C14)</f>
        <v>280000</v>
      </c>
    </row>
    <row r="16" spans="1:3" outlineLevel="2" x14ac:dyDescent="0.25">
      <c r="A16" s="68" t="s">
        <v>1175</v>
      </c>
      <c r="B16" s="69" t="s">
        <v>1174</v>
      </c>
      <c r="C16" s="70">
        <v>380000</v>
      </c>
    </row>
    <row r="17" spans="1:3" outlineLevel="1" x14ac:dyDescent="0.25">
      <c r="A17" s="68"/>
      <c r="B17" s="63" t="s">
        <v>1224</v>
      </c>
      <c r="C17" s="70">
        <f>SUBTOTAL(9,C16:C16)</f>
        <v>380000</v>
      </c>
    </row>
    <row r="18" spans="1:3" outlineLevel="2" x14ac:dyDescent="0.25">
      <c r="A18" s="71" t="s">
        <v>1176</v>
      </c>
      <c r="B18" s="72" t="s">
        <v>1171</v>
      </c>
      <c r="C18" s="73">
        <v>460000</v>
      </c>
    </row>
    <row r="19" spans="1:3" outlineLevel="1" x14ac:dyDescent="0.25">
      <c r="A19" s="71"/>
      <c r="B19" s="82" t="s">
        <v>1221</v>
      </c>
      <c r="C19" s="73">
        <f>SUBTOTAL(9,C18:C18)</f>
        <v>460000</v>
      </c>
    </row>
    <row r="20" spans="1:3" outlineLevel="2" x14ac:dyDescent="0.25">
      <c r="A20" s="68" t="s">
        <v>1176</v>
      </c>
      <c r="B20" s="69" t="s">
        <v>1172</v>
      </c>
      <c r="C20" s="70">
        <v>500000</v>
      </c>
    </row>
    <row r="21" spans="1:3" outlineLevel="1" x14ac:dyDescent="0.25">
      <c r="A21" s="68"/>
      <c r="B21" s="63" t="s">
        <v>1222</v>
      </c>
      <c r="C21" s="70">
        <f>SUBTOTAL(9,C20:C20)</f>
        <v>500000</v>
      </c>
    </row>
    <row r="22" spans="1:3" outlineLevel="2" x14ac:dyDescent="0.25">
      <c r="A22" s="71" t="s">
        <v>1176</v>
      </c>
      <c r="B22" s="72" t="s">
        <v>1173</v>
      </c>
      <c r="C22" s="73">
        <v>200000</v>
      </c>
    </row>
    <row r="23" spans="1:3" outlineLevel="1" x14ac:dyDescent="0.25">
      <c r="A23" s="71"/>
      <c r="B23" s="82" t="s">
        <v>1223</v>
      </c>
      <c r="C23" s="73">
        <f>SUBTOTAL(9,C22:C22)</f>
        <v>200000</v>
      </c>
    </row>
    <row r="24" spans="1:3" outlineLevel="2" x14ac:dyDescent="0.25">
      <c r="A24" s="68" t="s">
        <v>1176</v>
      </c>
      <c r="B24" s="69" t="s">
        <v>1174</v>
      </c>
      <c r="C24" s="70">
        <v>400000</v>
      </c>
    </row>
    <row r="25" spans="1:3" outlineLevel="1" x14ac:dyDescent="0.25">
      <c r="A25" s="68"/>
      <c r="B25" s="63" t="s">
        <v>1224</v>
      </c>
      <c r="C25" s="70">
        <f>SUBTOTAL(9,C24:C24)</f>
        <v>400000</v>
      </c>
    </row>
    <row r="26" spans="1:3" outlineLevel="2" x14ac:dyDescent="0.25">
      <c r="A26" s="71" t="s">
        <v>1177</v>
      </c>
      <c r="B26" s="72" t="s">
        <v>1171</v>
      </c>
      <c r="C26" s="73">
        <v>500000</v>
      </c>
    </row>
    <row r="27" spans="1:3" outlineLevel="1" x14ac:dyDescent="0.25">
      <c r="A27" s="71"/>
      <c r="B27" s="82" t="s">
        <v>1221</v>
      </c>
      <c r="C27" s="73">
        <f>SUBTOTAL(9,C26:C26)</f>
        <v>500000</v>
      </c>
    </row>
    <row r="28" spans="1:3" outlineLevel="2" x14ac:dyDescent="0.25">
      <c r="A28" s="68" t="s">
        <v>1177</v>
      </c>
      <c r="B28" s="69" t="s">
        <v>1172</v>
      </c>
      <c r="C28" s="70">
        <v>320000</v>
      </c>
    </row>
    <row r="29" spans="1:3" outlineLevel="1" x14ac:dyDescent="0.25">
      <c r="A29" s="68"/>
      <c r="B29" s="63" t="s">
        <v>1222</v>
      </c>
      <c r="C29" s="70">
        <f>SUBTOTAL(9,C28:C28)</f>
        <v>320000</v>
      </c>
    </row>
    <row r="30" spans="1:3" outlineLevel="2" x14ac:dyDescent="0.25">
      <c r="A30" s="71" t="s">
        <v>1177</v>
      </c>
      <c r="B30" s="72" t="s">
        <v>1173</v>
      </c>
      <c r="C30" s="73">
        <v>240000</v>
      </c>
    </row>
    <row r="31" spans="1:3" outlineLevel="1" x14ac:dyDescent="0.25">
      <c r="A31" s="71"/>
      <c r="B31" s="82" t="s">
        <v>1223</v>
      </c>
      <c r="C31" s="73">
        <f>SUBTOTAL(9,C30:C30)</f>
        <v>240000</v>
      </c>
    </row>
    <row r="32" spans="1:3" outlineLevel="2" x14ac:dyDescent="0.25">
      <c r="A32" s="74" t="s">
        <v>1177</v>
      </c>
      <c r="B32" s="75" t="s">
        <v>1174</v>
      </c>
      <c r="C32" s="76">
        <v>487000</v>
      </c>
    </row>
    <row r="33" spans="1:3" outlineLevel="1" x14ac:dyDescent="0.25">
      <c r="A33" s="77"/>
      <c r="B33" s="83" t="s">
        <v>1224</v>
      </c>
      <c r="C33" s="78">
        <f>SUBTOTAL(9,C32:C32)</f>
        <v>487000</v>
      </c>
    </row>
    <row r="34" spans="1:3" x14ac:dyDescent="0.25">
      <c r="A34" s="77"/>
      <c r="B34" s="83" t="s">
        <v>1220</v>
      </c>
      <c r="C34" s="78">
        <f>SUBTOTAL(9,C2:C32)</f>
        <v>6593000</v>
      </c>
    </row>
    <row r="35" spans="1:3" x14ac:dyDescent="0.25">
      <c r="C35" s="35">
        <f>AVERAGE(C2:C31)</f>
        <v>407066.66666666669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20F4-B9F2-4F42-B07E-7DCD5BB0B1C1}">
  <dimension ref="A1:F214"/>
  <sheetViews>
    <sheetView workbookViewId="0">
      <selection activeCell="E14" sqref="E14"/>
    </sheetView>
  </sheetViews>
  <sheetFormatPr defaultColWidth="8.7109375" defaultRowHeight="12.75" x14ac:dyDescent="0.2"/>
  <cols>
    <col min="1" max="1" width="9" style="30" bestFit="1" customWidth="1"/>
    <col min="2" max="2" width="11" style="30" bestFit="1" customWidth="1"/>
    <col min="3" max="3" width="10.28515625" style="40" bestFit="1" customWidth="1"/>
    <col min="4" max="4" width="9.28515625" style="41" bestFit="1" customWidth="1"/>
    <col min="5" max="5" width="9.85546875" style="42" bestFit="1" customWidth="1"/>
    <col min="6" max="6" width="15.85546875" style="30" bestFit="1" customWidth="1"/>
    <col min="7" max="16384" width="8.7109375" style="30"/>
  </cols>
  <sheetData>
    <row r="1" spans="1:6" s="36" customFormat="1" x14ac:dyDescent="0.2">
      <c r="A1" s="36" t="s">
        <v>1178</v>
      </c>
      <c r="B1" s="36" t="s">
        <v>1179</v>
      </c>
      <c r="C1" s="37" t="s">
        <v>1180</v>
      </c>
      <c r="D1" s="38" t="s">
        <v>1181</v>
      </c>
      <c r="E1" s="39" t="s">
        <v>1182</v>
      </c>
      <c r="F1" s="36" t="s">
        <v>1183</v>
      </c>
    </row>
    <row r="2" spans="1:6" x14ac:dyDescent="0.2">
      <c r="A2" s="30">
        <v>11079</v>
      </c>
      <c r="B2" s="30">
        <v>3</v>
      </c>
      <c r="C2" s="40">
        <v>58</v>
      </c>
      <c r="D2" s="41">
        <v>1</v>
      </c>
      <c r="E2" s="42">
        <v>0</v>
      </c>
      <c r="F2" s="40">
        <f>SUM(C2*D2)-(C2*E2)</f>
        <v>58</v>
      </c>
    </row>
    <row r="3" spans="1:6" x14ac:dyDescent="0.2">
      <c r="A3" s="30">
        <v>11079</v>
      </c>
      <c r="B3" s="30">
        <v>18</v>
      </c>
      <c r="C3" s="40">
        <v>62.5</v>
      </c>
      <c r="D3" s="41">
        <v>1</v>
      </c>
      <c r="E3" s="42">
        <v>0</v>
      </c>
      <c r="F3" s="40">
        <f t="shared" ref="F3:F66" si="0">SUM(C3*D3)-(C3*E3)</f>
        <v>62.5</v>
      </c>
    </row>
    <row r="4" spans="1:6" x14ac:dyDescent="0.2">
      <c r="A4" s="30">
        <v>11080</v>
      </c>
      <c r="B4" s="30">
        <v>36</v>
      </c>
      <c r="C4" s="40">
        <v>18.75</v>
      </c>
      <c r="D4" s="41">
        <v>1</v>
      </c>
      <c r="E4" s="42">
        <v>0</v>
      </c>
      <c r="F4" s="40">
        <f t="shared" si="0"/>
        <v>18.75</v>
      </c>
    </row>
    <row r="5" spans="1:6" x14ac:dyDescent="0.2">
      <c r="A5" s="30">
        <v>11080</v>
      </c>
      <c r="B5" s="30">
        <v>41</v>
      </c>
      <c r="C5" s="40">
        <v>24</v>
      </c>
      <c r="D5" s="41">
        <v>2</v>
      </c>
      <c r="E5" s="42">
        <v>0.14901159999999999</v>
      </c>
      <c r="F5" s="40">
        <f t="shared" si="0"/>
        <v>44.4237216</v>
      </c>
    </row>
    <row r="6" spans="1:6" x14ac:dyDescent="0.2">
      <c r="A6" s="30">
        <v>11081</v>
      </c>
      <c r="B6" s="30">
        <v>37</v>
      </c>
      <c r="C6" s="40">
        <v>27</v>
      </c>
      <c r="D6" s="41">
        <v>1</v>
      </c>
      <c r="E6" s="42">
        <v>0</v>
      </c>
      <c r="F6" s="40">
        <f t="shared" si="0"/>
        <v>27</v>
      </c>
    </row>
    <row r="7" spans="1:6" x14ac:dyDescent="0.2">
      <c r="A7" s="30">
        <v>11081</v>
      </c>
      <c r="B7" s="30">
        <v>62</v>
      </c>
      <c r="C7" s="40">
        <v>85</v>
      </c>
      <c r="D7" s="41">
        <v>1</v>
      </c>
      <c r="E7" s="42">
        <v>0.14901159999999999</v>
      </c>
      <c r="F7" s="40">
        <f t="shared" si="0"/>
        <v>72.334013999999996</v>
      </c>
    </row>
    <row r="8" spans="1:6" x14ac:dyDescent="0.2">
      <c r="A8" s="30">
        <v>11082</v>
      </c>
      <c r="B8" s="30">
        <v>6</v>
      </c>
      <c r="C8" s="40">
        <v>14.75</v>
      </c>
      <c r="D8" s="41">
        <v>3</v>
      </c>
      <c r="E8" s="42">
        <v>0</v>
      </c>
      <c r="F8" s="40">
        <f t="shared" si="0"/>
        <v>44.25</v>
      </c>
    </row>
    <row r="9" spans="1:6" x14ac:dyDescent="0.2">
      <c r="A9" s="30">
        <v>11083</v>
      </c>
      <c r="B9" s="30">
        <v>3</v>
      </c>
      <c r="C9" s="40">
        <v>58</v>
      </c>
      <c r="D9" s="41">
        <v>1</v>
      </c>
      <c r="E9" s="42">
        <v>0</v>
      </c>
      <c r="F9" s="40">
        <f t="shared" si="0"/>
        <v>58</v>
      </c>
    </row>
    <row r="10" spans="1:6" x14ac:dyDescent="0.2">
      <c r="A10" s="30">
        <v>11083</v>
      </c>
      <c r="B10" s="30">
        <v>14</v>
      </c>
      <c r="C10" s="40">
        <v>6.35</v>
      </c>
      <c r="D10" s="41">
        <v>1</v>
      </c>
      <c r="E10" s="42">
        <v>0</v>
      </c>
      <c r="F10" s="40">
        <f t="shared" si="0"/>
        <v>6.35</v>
      </c>
    </row>
    <row r="11" spans="1:6" x14ac:dyDescent="0.2">
      <c r="A11" s="30">
        <v>11083</v>
      </c>
      <c r="B11" s="30">
        <v>26</v>
      </c>
      <c r="C11" s="40">
        <v>18</v>
      </c>
      <c r="D11" s="41">
        <v>1</v>
      </c>
      <c r="E11" s="42">
        <v>0</v>
      </c>
      <c r="F11" s="40">
        <f t="shared" si="0"/>
        <v>18</v>
      </c>
    </row>
    <row r="12" spans="1:6" x14ac:dyDescent="0.2">
      <c r="A12" s="30">
        <v>11083</v>
      </c>
      <c r="B12" s="30">
        <v>45</v>
      </c>
      <c r="C12" s="40">
        <v>11.95</v>
      </c>
      <c r="D12" s="41">
        <v>1</v>
      </c>
      <c r="E12" s="42">
        <v>0</v>
      </c>
      <c r="F12" s="40">
        <f t="shared" si="0"/>
        <v>11.95</v>
      </c>
    </row>
    <row r="13" spans="1:6" x14ac:dyDescent="0.2">
      <c r="A13" s="30">
        <v>11084</v>
      </c>
      <c r="B13" s="30">
        <v>39</v>
      </c>
      <c r="C13" s="40">
        <v>4.5</v>
      </c>
      <c r="D13" s="41">
        <v>6</v>
      </c>
      <c r="E13" s="42">
        <v>0</v>
      </c>
      <c r="F13" s="40">
        <f t="shared" si="0"/>
        <v>27</v>
      </c>
    </row>
    <row r="14" spans="1:6" x14ac:dyDescent="0.2">
      <c r="A14" s="30">
        <v>11084</v>
      </c>
      <c r="B14" s="30">
        <v>40</v>
      </c>
      <c r="C14" s="40">
        <v>7.5</v>
      </c>
      <c r="D14" s="41">
        <v>3</v>
      </c>
      <c r="E14" s="42">
        <v>0</v>
      </c>
      <c r="F14" s="40">
        <f t="shared" si="0"/>
        <v>22.5</v>
      </c>
    </row>
    <row r="15" spans="1:6" x14ac:dyDescent="0.2">
      <c r="A15" s="30">
        <v>11084</v>
      </c>
      <c r="B15" s="30">
        <v>49</v>
      </c>
      <c r="C15" s="40">
        <v>6.25</v>
      </c>
      <c r="D15" s="41">
        <v>1</v>
      </c>
      <c r="E15" s="42">
        <v>0</v>
      </c>
      <c r="F15" s="40">
        <f t="shared" si="0"/>
        <v>6.25</v>
      </c>
    </row>
    <row r="16" spans="1:6" x14ac:dyDescent="0.2">
      <c r="A16" s="30">
        <v>11085</v>
      </c>
      <c r="B16" s="30">
        <v>4</v>
      </c>
      <c r="C16" s="40">
        <v>4.5</v>
      </c>
      <c r="D16" s="41">
        <v>2</v>
      </c>
      <c r="E16" s="42">
        <v>0</v>
      </c>
      <c r="F16" s="40">
        <f t="shared" si="0"/>
        <v>9</v>
      </c>
    </row>
    <row r="17" spans="1:6" x14ac:dyDescent="0.2">
      <c r="A17" s="30">
        <v>11086</v>
      </c>
      <c r="B17" s="30">
        <v>6</v>
      </c>
      <c r="C17" s="40">
        <v>14.75</v>
      </c>
      <c r="D17" s="41">
        <v>2</v>
      </c>
      <c r="E17" s="42">
        <v>0</v>
      </c>
      <c r="F17" s="40">
        <f t="shared" si="0"/>
        <v>29.5</v>
      </c>
    </row>
    <row r="18" spans="1:6" x14ac:dyDescent="0.2">
      <c r="A18" s="30">
        <v>11087</v>
      </c>
      <c r="B18" s="30">
        <v>51</v>
      </c>
      <c r="C18" s="40">
        <v>24</v>
      </c>
      <c r="D18" s="41">
        <v>3</v>
      </c>
      <c r="E18" s="42">
        <v>0</v>
      </c>
      <c r="F18" s="40">
        <f t="shared" si="0"/>
        <v>72</v>
      </c>
    </row>
    <row r="19" spans="1:6" x14ac:dyDescent="0.2">
      <c r="A19" s="30">
        <v>11088</v>
      </c>
      <c r="B19" s="30">
        <v>60</v>
      </c>
      <c r="C19" s="40">
        <v>40</v>
      </c>
      <c r="D19" s="41">
        <v>1</v>
      </c>
      <c r="E19" s="42">
        <v>0</v>
      </c>
      <c r="F19" s="40">
        <f t="shared" si="0"/>
        <v>40</v>
      </c>
    </row>
    <row r="20" spans="1:6" x14ac:dyDescent="0.2">
      <c r="A20" s="30">
        <v>11089</v>
      </c>
      <c r="B20" s="30">
        <v>9</v>
      </c>
      <c r="C20" s="40">
        <v>12.95</v>
      </c>
      <c r="D20" s="41">
        <v>1</v>
      </c>
      <c r="E20" s="42">
        <v>0</v>
      </c>
      <c r="F20" s="40">
        <f t="shared" si="0"/>
        <v>12.95</v>
      </c>
    </row>
    <row r="21" spans="1:6" x14ac:dyDescent="0.2">
      <c r="A21" s="30">
        <v>11089</v>
      </c>
      <c r="B21" s="30">
        <v>10</v>
      </c>
      <c r="C21" s="40">
        <v>5.95</v>
      </c>
      <c r="D21" s="41">
        <v>1</v>
      </c>
      <c r="E21" s="42">
        <v>0</v>
      </c>
      <c r="F21" s="40">
        <f t="shared" si="0"/>
        <v>5.95</v>
      </c>
    </row>
    <row r="22" spans="1:6" x14ac:dyDescent="0.2">
      <c r="A22" s="30">
        <v>11089</v>
      </c>
      <c r="B22" s="30">
        <v>14</v>
      </c>
      <c r="C22" s="40">
        <v>6.35</v>
      </c>
      <c r="D22" s="41">
        <v>1</v>
      </c>
      <c r="E22" s="42">
        <v>0</v>
      </c>
      <c r="F22" s="40">
        <f t="shared" si="0"/>
        <v>6.35</v>
      </c>
    </row>
    <row r="23" spans="1:6" x14ac:dyDescent="0.2">
      <c r="A23" s="30">
        <v>11089</v>
      </c>
      <c r="B23" s="30">
        <v>29</v>
      </c>
      <c r="C23" s="40">
        <v>7.35</v>
      </c>
      <c r="D23" s="41">
        <v>1</v>
      </c>
      <c r="E23" s="42">
        <v>0</v>
      </c>
      <c r="F23" s="40">
        <f t="shared" si="0"/>
        <v>7.35</v>
      </c>
    </row>
    <row r="24" spans="1:6" x14ac:dyDescent="0.2">
      <c r="A24" s="30">
        <v>11089</v>
      </c>
      <c r="B24" s="30">
        <v>159</v>
      </c>
      <c r="C24" s="40">
        <v>6</v>
      </c>
      <c r="D24" s="41">
        <v>1</v>
      </c>
      <c r="E24" s="42">
        <v>0</v>
      </c>
      <c r="F24" s="40">
        <f t="shared" si="0"/>
        <v>6</v>
      </c>
    </row>
    <row r="25" spans="1:6" x14ac:dyDescent="0.2">
      <c r="A25" s="30">
        <v>11089</v>
      </c>
      <c r="B25" s="30">
        <v>170</v>
      </c>
      <c r="C25" s="40">
        <v>2.95</v>
      </c>
      <c r="D25" s="41">
        <v>1</v>
      </c>
      <c r="E25" s="42">
        <v>0</v>
      </c>
      <c r="F25" s="40">
        <f t="shared" si="0"/>
        <v>2.95</v>
      </c>
    </row>
    <row r="26" spans="1:6" x14ac:dyDescent="0.2">
      <c r="A26" s="30">
        <v>11090</v>
      </c>
      <c r="B26" s="30">
        <v>18</v>
      </c>
      <c r="C26" s="40">
        <v>21</v>
      </c>
      <c r="D26" s="41">
        <v>2</v>
      </c>
      <c r="E26" s="42">
        <v>0</v>
      </c>
      <c r="F26" s="40">
        <f t="shared" si="0"/>
        <v>42</v>
      </c>
    </row>
    <row r="27" spans="1:6" x14ac:dyDescent="0.2">
      <c r="A27" s="30">
        <v>11091</v>
      </c>
      <c r="B27" s="30">
        <v>2</v>
      </c>
      <c r="C27" s="40">
        <v>18.75</v>
      </c>
      <c r="D27" s="41">
        <v>4</v>
      </c>
      <c r="E27" s="42">
        <v>0</v>
      </c>
      <c r="F27" s="40">
        <f t="shared" si="0"/>
        <v>75</v>
      </c>
    </row>
    <row r="28" spans="1:6" x14ac:dyDescent="0.2">
      <c r="A28" s="30">
        <v>11091</v>
      </c>
      <c r="B28" s="30">
        <v>50</v>
      </c>
      <c r="C28" s="40">
        <v>28</v>
      </c>
      <c r="D28" s="41">
        <v>3</v>
      </c>
      <c r="E28" s="42">
        <v>0</v>
      </c>
      <c r="F28" s="40">
        <f t="shared" si="0"/>
        <v>84</v>
      </c>
    </row>
    <row r="29" spans="1:6" x14ac:dyDescent="0.2">
      <c r="A29" s="30">
        <v>11091</v>
      </c>
      <c r="B29" s="30">
        <v>53</v>
      </c>
      <c r="C29" s="40">
        <v>10.5</v>
      </c>
      <c r="D29" s="41">
        <v>1</v>
      </c>
      <c r="E29" s="42">
        <v>0</v>
      </c>
      <c r="F29" s="40">
        <f t="shared" si="0"/>
        <v>10.5</v>
      </c>
    </row>
    <row r="30" spans="1:6" x14ac:dyDescent="0.2">
      <c r="A30" s="30">
        <v>11092</v>
      </c>
      <c r="B30" s="30">
        <v>23</v>
      </c>
      <c r="C30" s="40">
        <v>25.95</v>
      </c>
      <c r="D30" s="41">
        <v>1</v>
      </c>
      <c r="E30" s="42">
        <v>0</v>
      </c>
      <c r="F30" s="40">
        <f t="shared" si="0"/>
        <v>25.95</v>
      </c>
    </row>
    <row r="31" spans="1:6" x14ac:dyDescent="0.2">
      <c r="A31" s="30">
        <v>11092</v>
      </c>
      <c r="B31" s="30">
        <v>27</v>
      </c>
      <c r="C31" s="40">
        <v>9.4</v>
      </c>
      <c r="D31" s="41">
        <v>1</v>
      </c>
      <c r="E31" s="42">
        <v>0</v>
      </c>
      <c r="F31" s="40">
        <f t="shared" si="0"/>
        <v>9.4</v>
      </c>
    </row>
    <row r="32" spans="1:6" x14ac:dyDescent="0.2">
      <c r="A32" s="30">
        <v>11092</v>
      </c>
      <c r="B32" s="30">
        <v>30</v>
      </c>
      <c r="C32" s="40">
        <v>24</v>
      </c>
      <c r="D32" s="41">
        <v>1</v>
      </c>
      <c r="E32" s="42">
        <v>0</v>
      </c>
      <c r="F32" s="40">
        <f t="shared" si="0"/>
        <v>24</v>
      </c>
    </row>
    <row r="33" spans="1:6" x14ac:dyDescent="0.2">
      <c r="A33" s="30">
        <v>11092</v>
      </c>
      <c r="B33" s="30">
        <v>49</v>
      </c>
      <c r="C33" s="40">
        <v>6.25</v>
      </c>
      <c r="D33" s="41">
        <v>1</v>
      </c>
      <c r="E33" s="42">
        <v>0</v>
      </c>
      <c r="F33" s="40">
        <f t="shared" si="0"/>
        <v>6.25</v>
      </c>
    </row>
    <row r="34" spans="1:6" x14ac:dyDescent="0.2">
      <c r="A34" s="30">
        <v>11092</v>
      </c>
      <c r="B34" s="30">
        <v>60</v>
      </c>
      <c r="C34" s="40">
        <v>40</v>
      </c>
      <c r="D34" s="41">
        <v>2</v>
      </c>
      <c r="E34" s="42">
        <v>0.14901159999999999</v>
      </c>
      <c r="F34" s="40">
        <f t="shared" si="0"/>
        <v>74.039535999999998</v>
      </c>
    </row>
    <row r="35" spans="1:6" x14ac:dyDescent="0.2">
      <c r="A35" s="30">
        <v>11093</v>
      </c>
      <c r="B35" s="30">
        <v>4</v>
      </c>
      <c r="C35" s="40">
        <v>4.5</v>
      </c>
      <c r="D35" s="41">
        <v>2</v>
      </c>
      <c r="E35" s="42">
        <v>0</v>
      </c>
      <c r="F35" s="40">
        <f t="shared" si="0"/>
        <v>9</v>
      </c>
    </row>
    <row r="36" spans="1:6" x14ac:dyDescent="0.2">
      <c r="A36" s="30">
        <v>11094</v>
      </c>
      <c r="B36" s="30">
        <v>74</v>
      </c>
      <c r="C36" s="40">
        <v>17.45</v>
      </c>
      <c r="D36" s="41">
        <v>1</v>
      </c>
      <c r="E36" s="42">
        <v>0</v>
      </c>
      <c r="F36" s="40">
        <f t="shared" si="0"/>
        <v>17.45</v>
      </c>
    </row>
    <row r="37" spans="1:6" x14ac:dyDescent="0.2">
      <c r="A37" s="30">
        <v>11094</v>
      </c>
      <c r="B37" s="30">
        <v>110</v>
      </c>
      <c r="C37" s="40">
        <v>4.5</v>
      </c>
      <c r="D37" s="41">
        <v>1</v>
      </c>
      <c r="E37" s="42">
        <v>0</v>
      </c>
      <c r="F37" s="40">
        <f t="shared" si="0"/>
        <v>4.5</v>
      </c>
    </row>
    <row r="38" spans="1:6" x14ac:dyDescent="0.2">
      <c r="A38" s="30">
        <v>11094</v>
      </c>
      <c r="B38" s="30">
        <v>119</v>
      </c>
      <c r="C38" s="40">
        <v>5.5</v>
      </c>
      <c r="D38" s="41">
        <v>1</v>
      </c>
      <c r="E38" s="42">
        <v>0</v>
      </c>
      <c r="F38" s="40">
        <f t="shared" si="0"/>
        <v>5.5</v>
      </c>
    </row>
    <row r="39" spans="1:6" x14ac:dyDescent="0.2">
      <c r="A39" s="30">
        <v>11094</v>
      </c>
      <c r="B39" s="30">
        <v>127</v>
      </c>
      <c r="C39" s="40">
        <v>6.5</v>
      </c>
      <c r="D39" s="41">
        <v>1</v>
      </c>
      <c r="E39" s="42">
        <v>0</v>
      </c>
      <c r="F39" s="40">
        <f t="shared" si="0"/>
        <v>6.5</v>
      </c>
    </row>
    <row r="40" spans="1:6" x14ac:dyDescent="0.2">
      <c r="A40" s="30">
        <v>11096</v>
      </c>
      <c r="B40" s="30">
        <v>29</v>
      </c>
      <c r="C40" s="40">
        <v>7.35</v>
      </c>
      <c r="D40" s="41">
        <v>1</v>
      </c>
      <c r="E40" s="42">
        <v>0</v>
      </c>
      <c r="F40" s="40">
        <f t="shared" si="0"/>
        <v>7.35</v>
      </c>
    </row>
    <row r="41" spans="1:6" x14ac:dyDescent="0.2">
      <c r="A41" s="30">
        <v>11096</v>
      </c>
      <c r="B41" s="30">
        <v>56</v>
      </c>
      <c r="C41" s="40">
        <v>14.5</v>
      </c>
      <c r="D41" s="41">
        <v>1</v>
      </c>
      <c r="E41" s="42">
        <v>0</v>
      </c>
      <c r="F41" s="40">
        <f t="shared" si="0"/>
        <v>14.5</v>
      </c>
    </row>
    <row r="42" spans="1:6" x14ac:dyDescent="0.2">
      <c r="A42" s="30">
        <v>11096</v>
      </c>
      <c r="B42" s="30">
        <v>104</v>
      </c>
      <c r="C42" s="40">
        <v>7</v>
      </c>
      <c r="D42" s="41">
        <v>3</v>
      </c>
      <c r="E42" s="42">
        <v>0</v>
      </c>
      <c r="F42" s="40">
        <f t="shared" si="0"/>
        <v>21</v>
      </c>
    </row>
    <row r="43" spans="1:6" x14ac:dyDescent="0.2">
      <c r="A43" s="30">
        <v>11096</v>
      </c>
      <c r="B43" s="30">
        <v>107</v>
      </c>
      <c r="C43" s="40">
        <v>7</v>
      </c>
      <c r="D43" s="41">
        <v>2</v>
      </c>
      <c r="E43" s="42">
        <v>0</v>
      </c>
      <c r="F43" s="40">
        <f t="shared" si="0"/>
        <v>14</v>
      </c>
    </row>
    <row r="44" spans="1:6" x14ac:dyDescent="0.2">
      <c r="A44" s="30">
        <v>11096</v>
      </c>
      <c r="B44" s="30">
        <v>126</v>
      </c>
      <c r="C44" s="40">
        <v>4.75</v>
      </c>
      <c r="D44" s="41">
        <v>2</v>
      </c>
      <c r="E44" s="42">
        <v>0</v>
      </c>
      <c r="F44" s="40">
        <f t="shared" si="0"/>
        <v>9.5</v>
      </c>
    </row>
    <row r="45" spans="1:6" x14ac:dyDescent="0.2">
      <c r="A45" s="30">
        <v>11097</v>
      </c>
      <c r="B45" s="30">
        <v>49</v>
      </c>
      <c r="C45" s="40">
        <v>6.25</v>
      </c>
      <c r="D45" s="41">
        <v>2</v>
      </c>
      <c r="E45" s="42">
        <v>0</v>
      </c>
      <c r="F45" s="40">
        <f t="shared" si="0"/>
        <v>12.5</v>
      </c>
    </row>
    <row r="46" spans="1:6" x14ac:dyDescent="0.2">
      <c r="A46" s="30">
        <v>11097</v>
      </c>
      <c r="B46" s="30">
        <v>52</v>
      </c>
      <c r="C46" s="40">
        <v>38</v>
      </c>
      <c r="D46" s="41">
        <v>1</v>
      </c>
      <c r="E46" s="42">
        <v>0</v>
      </c>
      <c r="F46" s="40">
        <f t="shared" si="0"/>
        <v>38</v>
      </c>
    </row>
    <row r="47" spans="1:6" x14ac:dyDescent="0.2">
      <c r="A47" s="30">
        <v>11097</v>
      </c>
      <c r="B47" s="30">
        <v>96</v>
      </c>
      <c r="C47" s="40">
        <v>3.25</v>
      </c>
      <c r="D47" s="41">
        <v>3</v>
      </c>
      <c r="E47" s="42">
        <v>0</v>
      </c>
      <c r="F47" s="40">
        <f t="shared" si="0"/>
        <v>9.75</v>
      </c>
    </row>
    <row r="48" spans="1:6" x14ac:dyDescent="0.2">
      <c r="A48" s="30">
        <v>11097</v>
      </c>
      <c r="B48" s="30">
        <v>110</v>
      </c>
      <c r="C48" s="40">
        <v>4.5</v>
      </c>
      <c r="D48" s="41">
        <v>1</v>
      </c>
      <c r="E48" s="42">
        <v>0</v>
      </c>
      <c r="F48" s="40">
        <f t="shared" si="0"/>
        <v>4.5</v>
      </c>
    </row>
    <row r="49" spans="1:6" x14ac:dyDescent="0.2">
      <c r="A49" s="30">
        <v>11097</v>
      </c>
      <c r="B49" s="30">
        <v>136</v>
      </c>
      <c r="C49" s="40">
        <v>12.95</v>
      </c>
      <c r="D49" s="41">
        <v>4</v>
      </c>
      <c r="E49" s="42">
        <v>0</v>
      </c>
      <c r="F49" s="40">
        <f t="shared" si="0"/>
        <v>51.8</v>
      </c>
    </row>
    <row r="50" spans="1:6" x14ac:dyDescent="0.2">
      <c r="A50" s="30">
        <v>11098</v>
      </c>
      <c r="B50" s="30">
        <v>142</v>
      </c>
      <c r="C50" s="40">
        <v>39.950000000000003</v>
      </c>
      <c r="D50" s="41">
        <v>1</v>
      </c>
      <c r="E50" s="42">
        <v>0</v>
      </c>
      <c r="F50" s="40">
        <f t="shared" si="0"/>
        <v>39.950000000000003</v>
      </c>
    </row>
    <row r="51" spans="1:6" x14ac:dyDescent="0.2">
      <c r="A51" s="30">
        <v>11098</v>
      </c>
      <c r="B51" s="30">
        <v>143</v>
      </c>
      <c r="C51" s="40">
        <v>32</v>
      </c>
      <c r="D51" s="41">
        <v>1</v>
      </c>
      <c r="E51" s="42">
        <v>0</v>
      </c>
      <c r="F51" s="40">
        <f t="shared" si="0"/>
        <v>32</v>
      </c>
    </row>
    <row r="52" spans="1:6" x14ac:dyDescent="0.2">
      <c r="A52" s="30">
        <v>11099</v>
      </c>
      <c r="B52" s="30">
        <v>61</v>
      </c>
      <c r="C52" s="40">
        <v>54</v>
      </c>
      <c r="D52" s="41">
        <v>1</v>
      </c>
      <c r="E52" s="42">
        <v>0</v>
      </c>
      <c r="F52" s="40">
        <f t="shared" si="0"/>
        <v>54</v>
      </c>
    </row>
    <row r="53" spans="1:6" x14ac:dyDescent="0.2">
      <c r="A53" s="30">
        <v>11100</v>
      </c>
      <c r="B53" s="30">
        <v>41</v>
      </c>
      <c r="C53" s="40">
        <v>24</v>
      </c>
      <c r="D53" s="41">
        <v>1</v>
      </c>
      <c r="E53" s="42">
        <v>0</v>
      </c>
      <c r="F53" s="40">
        <f t="shared" si="0"/>
        <v>24</v>
      </c>
    </row>
    <row r="54" spans="1:6" x14ac:dyDescent="0.2">
      <c r="A54" s="30">
        <v>11100</v>
      </c>
      <c r="B54" s="30">
        <v>43</v>
      </c>
      <c r="C54" s="40">
        <v>20</v>
      </c>
      <c r="D54" s="41">
        <v>1</v>
      </c>
      <c r="E54" s="42">
        <v>0</v>
      </c>
      <c r="F54" s="40">
        <f t="shared" si="0"/>
        <v>20</v>
      </c>
    </row>
    <row r="55" spans="1:6" x14ac:dyDescent="0.2">
      <c r="A55" s="30">
        <v>11100</v>
      </c>
      <c r="B55" s="30">
        <v>109</v>
      </c>
      <c r="C55" s="40">
        <v>4.5</v>
      </c>
      <c r="D55" s="41">
        <v>1</v>
      </c>
      <c r="E55" s="42">
        <v>0</v>
      </c>
      <c r="F55" s="40">
        <f t="shared" si="0"/>
        <v>4.5</v>
      </c>
    </row>
    <row r="56" spans="1:6" x14ac:dyDescent="0.2">
      <c r="A56" s="30">
        <v>11101</v>
      </c>
      <c r="B56" s="30">
        <v>65</v>
      </c>
      <c r="C56" s="40">
        <v>14</v>
      </c>
      <c r="D56" s="41">
        <v>1</v>
      </c>
      <c r="E56" s="42">
        <v>0</v>
      </c>
      <c r="F56" s="40">
        <f t="shared" si="0"/>
        <v>14</v>
      </c>
    </row>
    <row r="57" spans="1:6" x14ac:dyDescent="0.2">
      <c r="A57" s="30">
        <v>11102</v>
      </c>
      <c r="B57" s="30">
        <v>36</v>
      </c>
      <c r="C57" s="40">
        <v>18.75</v>
      </c>
      <c r="D57" s="41">
        <v>1</v>
      </c>
      <c r="E57" s="42">
        <v>0</v>
      </c>
      <c r="F57" s="40">
        <f t="shared" si="0"/>
        <v>18.75</v>
      </c>
    </row>
    <row r="58" spans="1:6" x14ac:dyDescent="0.2">
      <c r="A58" s="30">
        <v>11102</v>
      </c>
      <c r="B58" s="30">
        <v>47</v>
      </c>
      <c r="C58" s="40">
        <v>16.5</v>
      </c>
      <c r="D58" s="41">
        <v>1</v>
      </c>
      <c r="E58" s="42">
        <v>0</v>
      </c>
      <c r="F58" s="40">
        <f t="shared" si="0"/>
        <v>16.5</v>
      </c>
    </row>
    <row r="59" spans="1:6" x14ac:dyDescent="0.2">
      <c r="A59" s="30">
        <v>11103</v>
      </c>
      <c r="B59" s="30">
        <v>36</v>
      </c>
      <c r="C59" s="40">
        <v>18.75</v>
      </c>
      <c r="D59" s="41">
        <v>2</v>
      </c>
      <c r="E59" s="42">
        <v>0.14901159999999999</v>
      </c>
      <c r="F59" s="40">
        <f t="shared" si="0"/>
        <v>34.706032499999999</v>
      </c>
    </row>
    <row r="60" spans="1:6" x14ac:dyDescent="0.2">
      <c r="A60" s="30">
        <v>11103</v>
      </c>
      <c r="B60" s="30">
        <v>37</v>
      </c>
      <c r="C60" s="40">
        <v>27</v>
      </c>
      <c r="D60" s="41">
        <v>1</v>
      </c>
      <c r="E60" s="42">
        <v>0</v>
      </c>
      <c r="F60" s="40">
        <f t="shared" si="0"/>
        <v>27</v>
      </c>
    </row>
    <row r="61" spans="1:6" x14ac:dyDescent="0.2">
      <c r="A61" s="30">
        <v>11103</v>
      </c>
      <c r="B61" s="30">
        <v>108</v>
      </c>
      <c r="C61" s="40">
        <v>4.5</v>
      </c>
      <c r="D61" s="41">
        <v>1</v>
      </c>
      <c r="E61" s="42">
        <v>0</v>
      </c>
      <c r="F61" s="40">
        <f t="shared" si="0"/>
        <v>4.5</v>
      </c>
    </row>
    <row r="62" spans="1:6" x14ac:dyDescent="0.2">
      <c r="A62" s="30">
        <v>11104</v>
      </c>
      <c r="B62" s="30">
        <v>14</v>
      </c>
      <c r="C62" s="40">
        <v>6.35</v>
      </c>
      <c r="D62" s="41">
        <v>3</v>
      </c>
      <c r="E62" s="42">
        <v>0</v>
      </c>
      <c r="F62" s="40">
        <f t="shared" si="0"/>
        <v>19.049999999999997</v>
      </c>
    </row>
    <row r="63" spans="1:6" x14ac:dyDescent="0.2">
      <c r="A63" s="30">
        <v>11104</v>
      </c>
      <c r="B63" s="30">
        <v>86</v>
      </c>
      <c r="C63" s="40">
        <v>10.95</v>
      </c>
      <c r="D63" s="41">
        <v>1</v>
      </c>
      <c r="E63" s="42">
        <v>0</v>
      </c>
      <c r="F63" s="40">
        <f t="shared" si="0"/>
        <v>10.95</v>
      </c>
    </row>
    <row r="64" spans="1:6" x14ac:dyDescent="0.2">
      <c r="A64" s="30">
        <v>11104</v>
      </c>
      <c r="B64" s="30">
        <v>121</v>
      </c>
      <c r="C64" s="40">
        <v>7.5</v>
      </c>
      <c r="D64" s="41">
        <v>1</v>
      </c>
      <c r="E64" s="42">
        <v>0</v>
      </c>
      <c r="F64" s="40">
        <f t="shared" si="0"/>
        <v>7.5</v>
      </c>
    </row>
    <row r="65" spans="1:6" x14ac:dyDescent="0.2">
      <c r="A65" s="30">
        <v>11105</v>
      </c>
      <c r="B65" s="30">
        <v>101</v>
      </c>
      <c r="C65" s="40">
        <v>3.5</v>
      </c>
      <c r="D65" s="41">
        <v>2</v>
      </c>
      <c r="E65" s="42">
        <v>0</v>
      </c>
      <c r="F65" s="40">
        <f t="shared" si="0"/>
        <v>7</v>
      </c>
    </row>
    <row r="66" spans="1:6" x14ac:dyDescent="0.2">
      <c r="A66" s="30">
        <v>11105</v>
      </c>
      <c r="B66" s="30">
        <v>110</v>
      </c>
      <c r="C66" s="40">
        <v>4.5</v>
      </c>
      <c r="D66" s="41">
        <v>1</v>
      </c>
      <c r="E66" s="42">
        <v>0</v>
      </c>
      <c r="F66" s="40">
        <f t="shared" si="0"/>
        <v>4.5</v>
      </c>
    </row>
    <row r="67" spans="1:6" x14ac:dyDescent="0.2">
      <c r="A67" s="30">
        <v>11106</v>
      </c>
      <c r="B67" s="30">
        <v>63</v>
      </c>
      <c r="C67" s="40">
        <v>70</v>
      </c>
      <c r="D67" s="41">
        <v>1</v>
      </c>
      <c r="E67" s="42">
        <v>0</v>
      </c>
      <c r="F67" s="40">
        <f t="shared" ref="F67:F130" si="1">SUM(C67*D67)-(C67*E67)</f>
        <v>70</v>
      </c>
    </row>
    <row r="68" spans="1:6" x14ac:dyDescent="0.2">
      <c r="A68" s="30">
        <v>11107</v>
      </c>
      <c r="B68" s="30">
        <v>45</v>
      </c>
      <c r="C68" s="40">
        <v>11.95</v>
      </c>
      <c r="D68" s="41">
        <v>1</v>
      </c>
      <c r="E68" s="42">
        <v>0</v>
      </c>
      <c r="F68" s="40">
        <f t="shared" si="1"/>
        <v>11.95</v>
      </c>
    </row>
    <row r="69" spans="1:6" x14ac:dyDescent="0.2">
      <c r="A69" s="30">
        <v>11107</v>
      </c>
      <c r="B69" s="30">
        <v>90</v>
      </c>
      <c r="C69" s="40">
        <v>18.25</v>
      </c>
      <c r="D69" s="41">
        <v>1</v>
      </c>
      <c r="E69" s="42">
        <v>0</v>
      </c>
      <c r="F69" s="40">
        <f t="shared" si="1"/>
        <v>18.25</v>
      </c>
    </row>
    <row r="70" spans="1:6" x14ac:dyDescent="0.2">
      <c r="A70" s="30">
        <v>11108</v>
      </c>
      <c r="B70" s="30">
        <v>19</v>
      </c>
      <c r="C70" s="40">
        <v>4.25</v>
      </c>
      <c r="D70" s="41">
        <v>1</v>
      </c>
      <c r="E70" s="42">
        <v>0</v>
      </c>
      <c r="F70" s="40">
        <f t="shared" si="1"/>
        <v>4.25</v>
      </c>
    </row>
    <row r="71" spans="1:6" x14ac:dyDescent="0.2">
      <c r="A71" s="30">
        <v>11108</v>
      </c>
      <c r="B71" s="30">
        <v>99</v>
      </c>
      <c r="C71" s="40">
        <v>2.25</v>
      </c>
      <c r="D71" s="41">
        <v>1</v>
      </c>
      <c r="E71" s="42">
        <v>0</v>
      </c>
      <c r="F71" s="40">
        <f t="shared" si="1"/>
        <v>2.25</v>
      </c>
    </row>
    <row r="72" spans="1:6" x14ac:dyDescent="0.2">
      <c r="A72" s="30">
        <v>11109</v>
      </c>
      <c r="B72" s="30">
        <v>113</v>
      </c>
      <c r="C72" s="40">
        <v>12</v>
      </c>
      <c r="D72" s="41">
        <v>1</v>
      </c>
      <c r="E72" s="42">
        <v>0</v>
      </c>
      <c r="F72" s="40">
        <f t="shared" si="1"/>
        <v>12</v>
      </c>
    </row>
    <row r="73" spans="1:6" x14ac:dyDescent="0.2">
      <c r="A73" s="30">
        <v>11110</v>
      </c>
      <c r="B73" s="30">
        <v>9</v>
      </c>
      <c r="C73" s="40">
        <v>12.95</v>
      </c>
      <c r="D73" s="41">
        <v>1</v>
      </c>
      <c r="E73" s="42">
        <v>0</v>
      </c>
      <c r="F73" s="40">
        <f t="shared" si="1"/>
        <v>12.95</v>
      </c>
    </row>
    <row r="74" spans="1:6" x14ac:dyDescent="0.2">
      <c r="A74" s="30">
        <v>11110</v>
      </c>
      <c r="B74" s="30">
        <v>10</v>
      </c>
      <c r="C74" s="40">
        <v>5.95</v>
      </c>
      <c r="D74" s="41">
        <v>1</v>
      </c>
      <c r="E74" s="42">
        <v>0</v>
      </c>
      <c r="F74" s="40">
        <f t="shared" si="1"/>
        <v>5.95</v>
      </c>
    </row>
    <row r="75" spans="1:6" x14ac:dyDescent="0.2">
      <c r="A75" s="30">
        <v>11110</v>
      </c>
      <c r="B75" s="30">
        <v>27</v>
      </c>
      <c r="C75" s="40">
        <v>9.4</v>
      </c>
      <c r="D75" s="41">
        <v>1</v>
      </c>
      <c r="E75" s="42">
        <v>0</v>
      </c>
      <c r="F75" s="40">
        <f t="shared" si="1"/>
        <v>9.4</v>
      </c>
    </row>
    <row r="76" spans="1:6" x14ac:dyDescent="0.2">
      <c r="A76" s="30">
        <v>11110</v>
      </c>
      <c r="B76" s="30">
        <v>74</v>
      </c>
      <c r="C76" s="40">
        <v>17.45</v>
      </c>
      <c r="D76" s="41">
        <v>1</v>
      </c>
      <c r="E76" s="42">
        <v>0</v>
      </c>
      <c r="F76" s="40">
        <f t="shared" si="1"/>
        <v>17.45</v>
      </c>
    </row>
    <row r="77" spans="1:6" x14ac:dyDescent="0.2">
      <c r="A77" s="30">
        <v>11110</v>
      </c>
      <c r="B77" s="30">
        <v>83</v>
      </c>
      <c r="C77" s="40">
        <v>29.25</v>
      </c>
      <c r="D77" s="41">
        <v>1</v>
      </c>
      <c r="E77" s="42">
        <v>0</v>
      </c>
      <c r="F77" s="40">
        <f t="shared" si="1"/>
        <v>29.25</v>
      </c>
    </row>
    <row r="78" spans="1:6" x14ac:dyDescent="0.2">
      <c r="A78" s="30">
        <v>11110</v>
      </c>
      <c r="B78" s="30">
        <v>96</v>
      </c>
      <c r="C78" s="40">
        <v>3.25</v>
      </c>
      <c r="D78" s="41">
        <v>1</v>
      </c>
      <c r="E78" s="42">
        <v>0</v>
      </c>
      <c r="F78" s="40">
        <f t="shared" si="1"/>
        <v>3.25</v>
      </c>
    </row>
    <row r="79" spans="1:6" x14ac:dyDescent="0.2">
      <c r="A79" s="30">
        <v>11110</v>
      </c>
      <c r="B79" s="30">
        <v>166</v>
      </c>
      <c r="C79" s="40">
        <v>3.95</v>
      </c>
      <c r="D79" s="41">
        <v>12</v>
      </c>
      <c r="E79" s="42">
        <v>0.14901159999999999</v>
      </c>
      <c r="F79" s="40">
        <f t="shared" si="1"/>
        <v>46.811404180000004</v>
      </c>
    </row>
    <row r="80" spans="1:6" x14ac:dyDescent="0.2">
      <c r="A80" s="30">
        <v>11111</v>
      </c>
      <c r="B80" s="30">
        <v>18</v>
      </c>
      <c r="C80" s="40">
        <v>21</v>
      </c>
      <c r="D80" s="41">
        <v>3</v>
      </c>
      <c r="E80" s="42">
        <v>0.14901159999999999</v>
      </c>
      <c r="F80" s="40">
        <f t="shared" si="1"/>
        <v>59.870756399999998</v>
      </c>
    </row>
    <row r="81" spans="1:6" x14ac:dyDescent="0.2">
      <c r="A81" s="30">
        <v>11111</v>
      </c>
      <c r="B81" s="30">
        <v>80</v>
      </c>
      <c r="C81" s="40">
        <v>29.95</v>
      </c>
      <c r="D81" s="41">
        <v>1</v>
      </c>
      <c r="E81" s="42">
        <v>0</v>
      </c>
      <c r="F81" s="40">
        <f t="shared" si="1"/>
        <v>29.95</v>
      </c>
    </row>
    <row r="82" spans="1:6" x14ac:dyDescent="0.2">
      <c r="A82" s="30">
        <v>11112</v>
      </c>
      <c r="B82" s="30">
        <v>38</v>
      </c>
      <c r="C82" s="40">
        <v>12</v>
      </c>
      <c r="D82" s="41">
        <v>6</v>
      </c>
      <c r="E82" s="42">
        <v>0.14901159999999999</v>
      </c>
      <c r="F82" s="40">
        <f t="shared" si="1"/>
        <v>70.211860799999997</v>
      </c>
    </row>
    <row r="83" spans="1:6" x14ac:dyDescent="0.2">
      <c r="A83" s="30">
        <v>11113</v>
      </c>
      <c r="B83" s="30">
        <v>24</v>
      </c>
      <c r="C83" s="40">
        <v>17.95</v>
      </c>
      <c r="D83" s="41">
        <v>2</v>
      </c>
      <c r="E83" s="42">
        <v>0</v>
      </c>
      <c r="F83" s="40">
        <f t="shared" si="1"/>
        <v>35.9</v>
      </c>
    </row>
    <row r="84" spans="1:6" x14ac:dyDescent="0.2">
      <c r="A84" s="30">
        <v>11113</v>
      </c>
      <c r="B84" s="30">
        <v>25</v>
      </c>
      <c r="C84" s="40">
        <v>9.9499999999999993</v>
      </c>
      <c r="D84" s="41">
        <v>4</v>
      </c>
      <c r="E84" s="42">
        <v>0</v>
      </c>
      <c r="F84" s="40">
        <f t="shared" si="1"/>
        <v>39.799999999999997</v>
      </c>
    </row>
    <row r="85" spans="1:6" x14ac:dyDescent="0.2">
      <c r="A85" s="30">
        <v>11113</v>
      </c>
      <c r="B85" s="30">
        <v>45</v>
      </c>
      <c r="C85" s="40">
        <v>11.95</v>
      </c>
      <c r="D85" s="41">
        <v>1</v>
      </c>
      <c r="E85" s="42">
        <v>0</v>
      </c>
      <c r="F85" s="40">
        <f t="shared" si="1"/>
        <v>11.95</v>
      </c>
    </row>
    <row r="86" spans="1:6" x14ac:dyDescent="0.2">
      <c r="A86" s="30">
        <v>11113</v>
      </c>
      <c r="B86" s="30">
        <v>113</v>
      </c>
      <c r="C86" s="40">
        <v>12</v>
      </c>
      <c r="D86" s="41">
        <v>1</v>
      </c>
      <c r="E86" s="42">
        <v>0</v>
      </c>
      <c r="F86" s="40">
        <f t="shared" si="1"/>
        <v>12</v>
      </c>
    </row>
    <row r="87" spans="1:6" x14ac:dyDescent="0.2">
      <c r="A87" s="30">
        <v>11114</v>
      </c>
      <c r="B87" s="30">
        <v>5</v>
      </c>
      <c r="C87" s="40">
        <v>18</v>
      </c>
      <c r="D87" s="41">
        <v>3</v>
      </c>
      <c r="E87" s="42">
        <v>0</v>
      </c>
      <c r="F87" s="40">
        <f t="shared" si="1"/>
        <v>54</v>
      </c>
    </row>
    <row r="88" spans="1:6" x14ac:dyDescent="0.2">
      <c r="A88" s="30">
        <v>11115</v>
      </c>
      <c r="B88" s="30">
        <v>69</v>
      </c>
      <c r="C88" s="40">
        <v>65.5</v>
      </c>
      <c r="D88" s="41">
        <v>1</v>
      </c>
      <c r="E88" s="42">
        <v>0</v>
      </c>
      <c r="F88" s="40">
        <f t="shared" si="1"/>
        <v>65.5</v>
      </c>
    </row>
    <row r="89" spans="1:6" x14ac:dyDescent="0.2">
      <c r="A89" s="30">
        <v>11116</v>
      </c>
      <c r="B89" s="30">
        <v>39</v>
      </c>
      <c r="C89" s="40">
        <v>4.5</v>
      </c>
      <c r="D89" s="41">
        <v>1</v>
      </c>
      <c r="E89" s="42">
        <v>0</v>
      </c>
      <c r="F89" s="40">
        <f t="shared" si="1"/>
        <v>4.5</v>
      </c>
    </row>
    <row r="90" spans="1:6" x14ac:dyDescent="0.2">
      <c r="A90" s="30">
        <v>11116</v>
      </c>
      <c r="B90" s="30">
        <v>40</v>
      </c>
      <c r="C90" s="40">
        <v>7.5</v>
      </c>
      <c r="D90" s="41">
        <v>3</v>
      </c>
      <c r="E90" s="42">
        <v>0</v>
      </c>
      <c r="F90" s="40">
        <f t="shared" si="1"/>
        <v>22.5</v>
      </c>
    </row>
    <row r="91" spans="1:6" x14ac:dyDescent="0.2">
      <c r="A91" s="30">
        <v>11117</v>
      </c>
      <c r="B91" s="30">
        <v>58</v>
      </c>
      <c r="C91" s="40">
        <v>16.5</v>
      </c>
      <c r="D91" s="41">
        <v>1</v>
      </c>
      <c r="E91" s="42">
        <v>0</v>
      </c>
      <c r="F91" s="40">
        <f t="shared" si="1"/>
        <v>16.5</v>
      </c>
    </row>
    <row r="92" spans="1:6" x14ac:dyDescent="0.2">
      <c r="A92" s="30">
        <v>11118</v>
      </c>
      <c r="B92" s="30">
        <v>60</v>
      </c>
      <c r="C92" s="40">
        <v>40</v>
      </c>
      <c r="D92" s="41">
        <v>1</v>
      </c>
      <c r="E92" s="42">
        <v>0</v>
      </c>
      <c r="F92" s="40">
        <f t="shared" si="1"/>
        <v>40</v>
      </c>
    </row>
    <row r="93" spans="1:6" x14ac:dyDescent="0.2">
      <c r="A93" s="30">
        <v>11119</v>
      </c>
      <c r="B93" s="30">
        <v>54</v>
      </c>
      <c r="C93" s="40">
        <v>32</v>
      </c>
      <c r="D93" s="41">
        <v>2</v>
      </c>
      <c r="E93" s="42">
        <v>0</v>
      </c>
      <c r="F93" s="40">
        <f t="shared" si="1"/>
        <v>64</v>
      </c>
    </row>
    <row r="94" spans="1:6" x14ac:dyDescent="0.2">
      <c r="A94" s="30">
        <v>11120</v>
      </c>
      <c r="B94" s="30">
        <v>132</v>
      </c>
      <c r="C94" s="40">
        <v>15.95</v>
      </c>
      <c r="D94" s="41">
        <v>1</v>
      </c>
      <c r="E94" s="42">
        <v>0</v>
      </c>
      <c r="F94" s="40">
        <f t="shared" si="1"/>
        <v>15.95</v>
      </c>
    </row>
    <row r="95" spans="1:6" x14ac:dyDescent="0.2">
      <c r="A95" s="30">
        <v>11121</v>
      </c>
      <c r="B95" s="30">
        <v>4</v>
      </c>
      <c r="C95" s="40">
        <v>4.5</v>
      </c>
      <c r="D95" s="41">
        <v>1</v>
      </c>
      <c r="E95" s="42">
        <v>0</v>
      </c>
      <c r="F95" s="40">
        <f t="shared" si="1"/>
        <v>4.5</v>
      </c>
    </row>
    <row r="96" spans="1:6" x14ac:dyDescent="0.2">
      <c r="A96" s="30">
        <v>11121</v>
      </c>
      <c r="B96" s="30">
        <v>98</v>
      </c>
      <c r="C96" s="40">
        <v>3</v>
      </c>
      <c r="D96" s="41">
        <v>2</v>
      </c>
      <c r="E96" s="42">
        <v>0</v>
      </c>
      <c r="F96" s="40">
        <f t="shared" si="1"/>
        <v>6</v>
      </c>
    </row>
    <row r="97" spans="1:6" x14ac:dyDescent="0.2">
      <c r="A97" s="30">
        <v>11122</v>
      </c>
      <c r="B97" s="30">
        <v>72</v>
      </c>
      <c r="C97" s="40">
        <v>17.95</v>
      </c>
      <c r="D97" s="41">
        <v>1</v>
      </c>
      <c r="E97" s="42">
        <v>0</v>
      </c>
      <c r="F97" s="40">
        <f t="shared" si="1"/>
        <v>17.95</v>
      </c>
    </row>
    <row r="98" spans="1:6" x14ac:dyDescent="0.2">
      <c r="A98" s="30">
        <v>11122</v>
      </c>
      <c r="B98" s="30">
        <v>74</v>
      </c>
      <c r="C98" s="40">
        <v>17.45</v>
      </c>
      <c r="D98" s="41">
        <v>1</v>
      </c>
      <c r="E98" s="42">
        <v>0</v>
      </c>
      <c r="F98" s="40">
        <f t="shared" si="1"/>
        <v>17.45</v>
      </c>
    </row>
    <row r="99" spans="1:6" x14ac:dyDescent="0.2">
      <c r="A99" s="30">
        <v>11122</v>
      </c>
      <c r="B99" s="30">
        <v>100</v>
      </c>
      <c r="C99" s="40">
        <v>9.9499999999999993</v>
      </c>
      <c r="D99" s="41">
        <v>4</v>
      </c>
      <c r="E99" s="42">
        <v>0</v>
      </c>
      <c r="F99" s="40">
        <f t="shared" si="1"/>
        <v>39.799999999999997</v>
      </c>
    </row>
    <row r="100" spans="1:6" x14ac:dyDescent="0.2">
      <c r="A100" s="30">
        <v>11122</v>
      </c>
      <c r="B100" s="30">
        <v>139</v>
      </c>
      <c r="C100" s="40">
        <v>18.95</v>
      </c>
      <c r="D100" s="41">
        <v>1</v>
      </c>
      <c r="E100" s="42">
        <v>0</v>
      </c>
      <c r="F100" s="40">
        <f t="shared" si="1"/>
        <v>18.95</v>
      </c>
    </row>
    <row r="101" spans="1:6" x14ac:dyDescent="0.2">
      <c r="A101" s="30">
        <v>11123</v>
      </c>
      <c r="B101" s="30">
        <v>89</v>
      </c>
      <c r="C101" s="40">
        <v>25.5</v>
      </c>
      <c r="D101" s="41">
        <v>1</v>
      </c>
      <c r="E101" s="42">
        <v>0</v>
      </c>
      <c r="F101" s="40">
        <f t="shared" si="1"/>
        <v>25.5</v>
      </c>
    </row>
    <row r="102" spans="1:6" x14ac:dyDescent="0.2">
      <c r="A102" s="30">
        <v>11124</v>
      </c>
      <c r="B102" s="30">
        <v>68</v>
      </c>
      <c r="C102" s="40">
        <v>30.95</v>
      </c>
      <c r="D102" s="41">
        <v>1</v>
      </c>
      <c r="E102" s="42">
        <v>0</v>
      </c>
      <c r="F102" s="40">
        <f t="shared" si="1"/>
        <v>30.95</v>
      </c>
    </row>
    <row r="103" spans="1:6" x14ac:dyDescent="0.2">
      <c r="A103" s="30">
        <v>11124</v>
      </c>
      <c r="B103" s="30">
        <v>109</v>
      </c>
      <c r="C103" s="40">
        <v>4.5</v>
      </c>
      <c r="D103" s="41">
        <v>1</v>
      </c>
      <c r="E103" s="42">
        <v>0</v>
      </c>
      <c r="F103" s="40">
        <f t="shared" si="1"/>
        <v>4.5</v>
      </c>
    </row>
    <row r="104" spans="1:6" x14ac:dyDescent="0.2">
      <c r="A104" s="30">
        <v>11125</v>
      </c>
      <c r="B104" s="30">
        <v>123</v>
      </c>
      <c r="C104" s="40">
        <v>4.5</v>
      </c>
      <c r="D104" s="41">
        <v>1</v>
      </c>
      <c r="E104" s="42">
        <v>0</v>
      </c>
      <c r="F104" s="40">
        <f t="shared" si="1"/>
        <v>4.5</v>
      </c>
    </row>
    <row r="105" spans="1:6" x14ac:dyDescent="0.2">
      <c r="A105" s="30">
        <v>11125</v>
      </c>
      <c r="B105" s="30">
        <v>135</v>
      </c>
      <c r="C105" s="40">
        <v>12.95</v>
      </c>
      <c r="D105" s="41">
        <v>6</v>
      </c>
      <c r="E105" s="42">
        <v>0.14901159999999999</v>
      </c>
      <c r="F105" s="40">
        <f t="shared" si="1"/>
        <v>75.770299779999988</v>
      </c>
    </row>
    <row r="106" spans="1:6" x14ac:dyDescent="0.2">
      <c r="A106" s="30">
        <v>11125</v>
      </c>
      <c r="B106" s="30">
        <v>156</v>
      </c>
      <c r="C106" s="40">
        <v>6.95</v>
      </c>
      <c r="D106" s="41">
        <v>1</v>
      </c>
      <c r="E106" s="42">
        <v>0</v>
      </c>
      <c r="F106" s="40">
        <f t="shared" si="1"/>
        <v>6.95</v>
      </c>
    </row>
    <row r="107" spans="1:6" x14ac:dyDescent="0.2">
      <c r="A107" s="30">
        <v>11126</v>
      </c>
      <c r="B107" s="30">
        <v>81</v>
      </c>
      <c r="C107" s="40">
        <v>14.95</v>
      </c>
      <c r="D107" s="41">
        <v>1</v>
      </c>
      <c r="E107" s="42">
        <v>0</v>
      </c>
      <c r="F107" s="40">
        <f t="shared" si="1"/>
        <v>14.95</v>
      </c>
    </row>
    <row r="108" spans="1:6" x14ac:dyDescent="0.2">
      <c r="A108" s="30">
        <v>11126</v>
      </c>
      <c r="B108" s="30">
        <v>85</v>
      </c>
      <c r="C108" s="40">
        <v>15.5</v>
      </c>
      <c r="D108" s="41">
        <v>1</v>
      </c>
      <c r="E108" s="42">
        <v>0</v>
      </c>
      <c r="F108" s="40">
        <f t="shared" si="1"/>
        <v>15.5</v>
      </c>
    </row>
    <row r="109" spans="1:6" x14ac:dyDescent="0.2">
      <c r="A109" s="30">
        <v>11127</v>
      </c>
      <c r="B109" s="30">
        <v>16</v>
      </c>
      <c r="C109" s="40">
        <v>14.5</v>
      </c>
      <c r="D109" s="41">
        <v>1</v>
      </c>
      <c r="E109" s="42">
        <v>0</v>
      </c>
      <c r="F109" s="40">
        <f t="shared" si="1"/>
        <v>14.5</v>
      </c>
    </row>
    <row r="110" spans="1:6" x14ac:dyDescent="0.2">
      <c r="A110" s="30">
        <v>11128</v>
      </c>
      <c r="B110" s="30">
        <v>30</v>
      </c>
      <c r="C110" s="40">
        <v>24</v>
      </c>
      <c r="D110" s="41">
        <v>1</v>
      </c>
      <c r="E110" s="42">
        <v>0</v>
      </c>
      <c r="F110" s="40">
        <f t="shared" si="1"/>
        <v>24</v>
      </c>
    </row>
    <row r="111" spans="1:6" x14ac:dyDescent="0.2">
      <c r="A111" s="30">
        <v>11129</v>
      </c>
      <c r="B111" s="30">
        <v>77</v>
      </c>
      <c r="C111" s="40">
        <v>10.5</v>
      </c>
      <c r="D111" s="41">
        <v>1</v>
      </c>
      <c r="E111" s="42">
        <v>0</v>
      </c>
      <c r="F111" s="40">
        <f t="shared" si="1"/>
        <v>10.5</v>
      </c>
    </row>
    <row r="112" spans="1:6" x14ac:dyDescent="0.2">
      <c r="A112" s="30">
        <v>11130</v>
      </c>
      <c r="B112" s="30">
        <v>105</v>
      </c>
      <c r="C112" s="40">
        <v>6.95</v>
      </c>
      <c r="D112" s="41">
        <v>3</v>
      </c>
      <c r="E112" s="42">
        <v>0</v>
      </c>
      <c r="F112" s="40">
        <f t="shared" si="1"/>
        <v>20.85</v>
      </c>
    </row>
    <row r="113" spans="1:6" x14ac:dyDescent="0.2">
      <c r="A113" s="30">
        <v>11131</v>
      </c>
      <c r="B113" s="30">
        <v>87</v>
      </c>
      <c r="C113" s="40">
        <v>49.5</v>
      </c>
      <c r="D113" s="41">
        <v>1</v>
      </c>
      <c r="E113" s="42">
        <v>0</v>
      </c>
      <c r="F113" s="40">
        <f t="shared" si="1"/>
        <v>49.5</v>
      </c>
    </row>
    <row r="114" spans="1:6" x14ac:dyDescent="0.2">
      <c r="A114" s="30">
        <v>11132</v>
      </c>
      <c r="B114" s="30">
        <v>4</v>
      </c>
      <c r="C114" s="40">
        <v>4.5</v>
      </c>
      <c r="D114" s="41">
        <v>1</v>
      </c>
      <c r="E114" s="42">
        <v>0</v>
      </c>
      <c r="F114" s="40">
        <f t="shared" si="1"/>
        <v>4.5</v>
      </c>
    </row>
    <row r="115" spans="1:6" x14ac:dyDescent="0.2">
      <c r="A115" s="30">
        <v>11132</v>
      </c>
      <c r="B115" s="30">
        <v>94</v>
      </c>
      <c r="C115" s="40">
        <v>125</v>
      </c>
      <c r="D115" s="41">
        <v>1</v>
      </c>
      <c r="E115" s="42">
        <v>0</v>
      </c>
      <c r="F115" s="40">
        <f t="shared" si="1"/>
        <v>125</v>
      </c>
    </row>
    <row r="116" spans="1:6" x14ac:dyDescent="0.2">
      <c r="A116" s="30">
        <v>11132</v>
      </c>
      <c r="B116" s="30">
        <v>98</v>
      </c>
      <c r="C116" s="40">
        <v>3</v>
      </c>
      <c r="D116" s="41">
        <v>1</v>
      </c>
      <c r="E116" s="42">
        <v>0</v>
      </c>
      <c r="F116" s="40">
        <f t="shared" si="1"/>
        <v>3</v>
      </c>
    </row>
    <row r="117" spans="1:6" x14ac:dyDescent="0.2">
      <c r="A117" s="30">
        <v>11133</v>
      </c>
      <c r="B117" s="30">
        <v>44</v>
      </c>
      <c r="C117" s="40">
        <v>30</v>
      </c>
      <c r="D117" s="41">
        <v>2</v>
      </c>
      <c r="E117" s="42">
        <v>0</v>
      </c>
      <c r="F117" s="40">
        <f t="shared" si="1"/>
        <v>60</v>
      </c>
    </row>
    <row r="118" spans="1:6" x14ac:dyDescent="0.2">
      <c r="A118" s="30">
        <v>11133</v>
      </c>
      <c r="B118" s="30">
        <v>80</v>
      </c>
      <c r="C118" s="40">
        <v>29.95</v>
      </c>
      <c r="D118" s="41">
        <v>1</v>
      </c>
      <c r="E118" s="42">
        <v>0</v>
      </c>
      <c r="F118" s="40">
        <f t="shared" si="1"/>
        <v>29.95</v>
      </c>
    </row>
    <row r="119" spans="1:6" x14ac:dyDescent="0.2">
      <c r="A119" s="30">
        <v>11133</v>
      </c>
      <c r="B119" s="30">
        <v>93</v>
      </c>
      <c r="C119" s="40">
        <v>21.5</v>
      </c>
      <c r="D119" s="41">
        <v>1</v>
      </c>
      <c r="E119" s="42">
        <v>0</v>
      </c>
      <c r="F119" s="40">
        <f t="shared" si="1"/>
        <v>21.5</v>
      </c>
    </row>
    <row r="120" spans="1:6" x14ac:dyDescent="0.2">
      <c r="A120" s="30">
        <v>11134</v>
      </c>
      <c r="B120" s="30">
        <v>20</v>
      </c>
      <c r="C120" s="40">
        <v>4.95</v>
      </c>
      <c r="D120" s="41">
        <v>1</v>
      </c>
      <c r="E120" s="42">
        <v>0</v>
      </c>
      <c r="F120" s="40">
        <f t="shared" si="1"/>
        <v>4.95</v>
      </c>
    </row>
    <row r="121" spans="1:6" x14ac:dyDescent="0.2">
      <c r="A121" s="30">
        <v>11134</v>
      </c>
      <c r="B121" s="30">
        <v>25</v>
      </c>
      <c r="C121" s="40">
        <v>9.9499999999999993</v>
      </c>
      <c r="D121" s="41">
        <v>1</v>
      </c>
      <c r="E121" s="42">
        <v>0</v>
      </c>
      <c r="F121" s="40">
        <f t="shared" si="1"/>
        <v>9.9499999999999993</v>
      </c>
    </row>
    <row r="122" spans="1:6" x14ac:dyDescent="0.2">
      <c r="A122" s="30">
        <v>11134</v>
      </c>
      <c r="B122" s="30">
        <v>50</v>
      </c>
      <c r="C122" s="40">
        <v>28</v>
      </c>
      <c r="D122" s="41">
        <v>1</v>
      </c>
      <c r="E122" s="42">
        <v>0</v>
      </c>
      <c r="F122" s="40">
        <f t="shared" si="1"/>
        <v>28</v>
      </c>
    </row>
    <row r="123" spans="1:6" x14ac:dyDescent="0.2">
      <c r="A123" s="30">
        <v>11134</v>
      </c>
      <c r="B123" s="30">
        <v>55</v>
      </c>
      <c r="C123" s="40">
        <v>9.75</v>
      </c>
      <c r="D123" s="41">
        <v>1</v>
      </c>
      <c r="E123" s="42">
        <v>0</v>
      </c>
      <c r="F123" s="40">
        <f t="shared" si="1"/>
        <v>9.75</v>
      </c>
    </row>
    <row r="124" spans="1:6" x14ac:dyDescent="0.2">
      <c r="A124" s="30">
        <v>11134</v>
      </c>
      <c r="B124" s="30">
        <v>74</v>
      </c>
      <c r="C124" s="40">
        <v>17.45</v>
      </c>
      <c r="D124" s="41">
        <v>1</v>
      </c>
      <c r="E124" s="42">
        <v>0</v>
      </c>
      <c r="F124" s="40">
        <f t="shared" si="1"/>
        <v>17.45</v>
      </c>
    </row>
    <row r="125" spans="1:6" x14ac:dyDescent="0.2">
      <c r="A125" s="30">
        <v>11134</v>
      </c>
      <c r="B125" s="30">
        <v>139</v>
      </c>
      <c r="C125" s="40">
        <v>18.95</v>
      </c>
      <c r="D125" s="41">
        <v>1</v>
      </c>
      <c r="E125" s="42">
        <v>0</v>
      </c>
      <c r="F125" s="40">
        <f t="shared" si="1"/>
        <v>18.95</v>
      </c>
    </row>
    <row r="126" spans="1:6" x14ac:dyDescent="0.2">
      <c r="A126" s="30">
        <v>11135</v>
      </c>
      <c r="B126" s="30">
        <v>43</v>
      </c>
      <c r="C126" s="40">
        <v>20</v>
      </c>
      <c r="D126" s="41">
        <v>1</v>
      </c>
      <c r="E126" s="42">
        <v>0</v>
      </c>
      <c r="F126" s="40">
        <f t="shared" si="1"/>
        <v>20</v>
      </c>
    </row>
    <row r="127" spans="1:6" x14ac:dyDescent="0.2">
      <c r="A127" s="30">
        <v>11135</v>
      </c>
      <c r="B127" s="30">
        <v>56</v>
      </c>
      <c r="C127" s="40">
        <v>14.5</v>
      </c>
      <c r="D127" s="41">
        <v>1</v>
      </c>
      <c r="E127" s="42">
        <v>0</v>
      </c>
      <c r="F127" s="40">
        <f t="shared" si="1"/>
        <v>14.5</v>
      </c>
    </row>
    <row r="128" spans="1:6" x14ac:dyDescent="0.2">
      <c r="A128" s="30">
        <v>11135</v>
      </c>
      <c r="B128" s="30">
        <v>57</v>
      </c>
      <c r="C128" s="40">
        <v>53</v>
      </c>
      <c r="D128" s="41">
        <v>1</v>
      </c>
      <c r="E128" s="42">
        <v>0</v>
      </c>
      <c r="F128" s="40">
        <f t="shared" si="1"/>
        <v>53</v>
      </c>
    </row>
    <row r="129" spans="1:6" x14ac:dyDescent="0.2">
      <c r="A129" s="30">
        <v>11135</v>
      </c>
      <c r="B129" s="30">
        <v>117</v>
      </c>
      <c r="C129" s="40">
        <v>5.95</v>
      </c>
      <c r="D129" s="41">
        <v>1</v>
      </c>
      <c r="E129" s="42">
        <v>0</v>
      </c>
      <c r="F129" s="40">
        <f t="shared" si="1"/>
        <v>5.95</v>
      </c>
    </row>
    <row r="130" spans="1:6" x14ac:dyDescent="0.2">
      <c r="A130" s="30">
        <v>11136</v>
      </c>
      <c r="B130" s="30">
        <v>116</v>
      </c>
      <c r="C130" s="40">
        <v>6.5</v>
      </c>
      <c r="D130" s="41">
        <v>1</v>
      </c>
      <c r="E130" s="42">
        <v>0</v>
      </c>
      <c r="F130" s="40">
        <f t="shared" si="1"/>
        <v>6.5</v>
      </c>
    </row>
    <row r="131" spans="1:6" x14ac:dyDescent="0.2">
      <c r="A131" s="30">
        <v>11137</v>
      </c>
      <c r="B131" s="30">
        <v>12</v>
      </c>
      <c r="C131" s="40">
        <v>12.95</v>
      </c>
      <c r="D131" s="41">
        <v>6</v>
      </c>
      <c r="E131" s="42">
        <v>0.14901159999999999</v>
      </c>
      <c r="F131" s="40">
        <f t="shared" ref="F131:F194" si="2">SUM(C131*D131)-(C131*E131)</f>
        <v>75.770299779999988</v>
      </c>
    </row>
    <row r="132" spans="1:6" x14ac:dyDescent="0.2">
      <c r="A132" s="30">
        <v>11137</v>
      </c>
      <c r="B132" s="30">
        <v>29</v>
      </c>
      <c r="C132" s="40">
        <v>7.35</v>
      </c>
      <c r="D132" s="41">
        <v>1</v>
      </c>
      <c r="E132" s="42">
        <v>0</v>
      </c>
      <c r="F132" s="40">
        <f t="shared" si="2"/>
        <v>7.35</v>
      </c>
    </row>
    <row r="133" spans="1:6" x14ac:dyDescent="0.2">
      <c r="A133" s="30">
        <v>11137</v>
      </c>
      <c r="B133" s="30">
        <v>116</v>
      </c>
      <c r="C133" s="40">
        <v>6.5</v>
      </c>
      <c r="D133" s="41">
        <v>1</v>
      </c>
      <c r="E133" s="42">
        <v>0</v>
      </c>
      <c r="F133" s="40">
        <f t="shared" si="2"/>
        <v>6.5</v>
      </c>
    </row>
    <row r="134" spans="1:6" x14ac:dyDescent="0.2">
      <c r="A134" s="30">
        <v>11137</v>
      </c>
      <c r="B134" s="30">
        <v>126</v>
      </c>
      <c r="C134" s="40">
        <v>4.75</v>
      </c>
      <c r="D134" s="41">
        <v>1</v>
      </c>
      <c r="E134" s="42">
        <v>0</v>
      </c>
      <c r="F134" s="40">
        <f t="shared" si="2"/>
        <v>4.75</v>
      </c>
    </row>
    <row r="135" spans="1:6" x14ac:dyDescent="0.2">
      <c r="A135" s="30">
        <v>11138</v>
      </c>
      <c r="B135" s="30">
        <v>3</v>
      </c>
      <c r="C135" s="40">
        <v>58</v>
      </c>
      <c r="D135" s="41">
        <v>1</v>
      </c>
      <c r="E135" s="42">
        <v>0</v>
      </c>
      <c r="F135" s="40">
        <f t="shared" si="2"/>
        <v>58</v>
      </c>
    </row>
    <row r="136" spans="1:6" x14ac:dyDescent="0.2">
      <c r="A136" s="30">
        <v>11138</v>
      </c>
      <c r="B136" s="30">
        <v>115</v>
      </c>
      <c r="C136" s="40">
        <v>15.95</v>
      </c>
      <c r="D136" s="41">
        <v>1</v>
      </c>
      <c r="E136" s="42">
        <v>0</v>
      </c>
      <c r="F136" s="40">
        <f t="shared" si="2"/>
        <v>15.95</v>
      </c>
    </row>
    <row r="137" spans="1:6" x14ac:dyDescent="0.2">
      <c r="A137" s="30">
        <v>11139</v>
      </c>
      <c r="B137" s="30">
        <v>32</v>
      </c>
      <c r="C137" s="40">
        <v>10</v>
      </c>
      <c r="D137" s="41">
        <v>1</v>
      </c>
      <c r="E137" s="42">
        <v>0</v>
      </c>
      <c r="F137" s="40">
        <f t="shared" si="2"/>
        <v>10</v>
      </c>
    </row>
    <row r="138" spans="1:6" x14ac:dyDescent="0.2">
      <c r="A138" s="30">
        <v>11139</v>
      </c>
      <c r="B138" s="30">
        <v>107</v>
      </c>
      <c r="C138" s="40">
        <v>7</v>
      </c>
      <c r="D138" s="41">
        <v>2</v>
      </c>
      <c r="E138" s="42">
        <v>0</v>
      </c>
      <c r="F138" s="40">
        <f t="shared" si="2"/>
        <v>14</v>
      </c>
    </row>
    <row r="139" spans="1:6" x14ac:dyDescent="0.2">
      <c r="A139" s="30">
        <v>11140</v>
      </c>
      <c r="B139" s="30">
        <v>144</v>
      </c>
      <c r="C139" s="40">
        <v>26.95</v>
      </c>
      <c r="D139" s="41">
        <v>1</v>
      </c>
      <c r="E139" s="42">
        <v>0</v>
      </c>
      <c r="F139" s="40">
        <f t="shared" si="2"/>
        <v>26.95</v>
      </c>
    </row>
    <row r="140" spans="1:6" x14ac:dyDescent="0.2">
      <c r="A140" s="30">
        <v>11141</v>
      </c>
      <c r="B140" s="30">
        <v>153</v>
      </c>
      <c r="C140" s="40">
        <v>5.95</v>
      </c>
      <c r="D140" s="41">
        <v>2</v>
      </c>
      <c r="E140" s="42">
        <v>0</v>
      </c>
      <c r="F140" s="40">
        <f t="shared" si="2"/>
        <v>11.9</v>
      </c>
    </row>
    <row r="141" spans="1:6" x14ac:dyDescent="0.2">
      <c r="A141" s="30">
        <v>11142</v>
      </c>
      <c r="B141" s="30">
        <v>161</v>
      </c>
      <c r="C141" s="40">
        <v>16.95</v>
      </c>
      <c r="D141" s="41">
        <v>1</v>
      </c>
      <c r="E141" s="42">
        <v>0</v>
      </c>
      <c r="F141" s="40">
        <f t="shared" si="2"/>
        <v>16.95</v>
      </c>
    </row>
    <row r="142" spans="1:6" x14ac:dyDescent="0.2">
      <c r="A142" s="30">
        <v>11143</v>
      </c>
      <c r="B142" s="30">
        <v>25</v>
      </c>
      <c r="C142" s="40">
        <v>9.9499999999999993</v>
      </c>
      <c r="D142" s="41">
        <v>1</v>
      </c>
      <c r="E142" s="42">
        <v>0</v>
      </c>
      <c r="F142" s="40">
        <f t="shared" si="2"/>
        <v>9.9499999999999993</v>
      </c>
    </row>
    <row r="143" spans="1:6" x14ac:dyDescent="0.2">
      <c r="A143" s="30">
        <v>11143</v>
      </c>
      <c r="B143" s="30">
        <v>74</v>
      </c>
      <c r="C143" s="40">
        <v>17.45</v>
      </c>
      <c r="D143" s="41">
        <v>1</v>
      </c>
      <c r="E143" s="42">
        <v>0</v>
      </c>
      <c r="F143" s="40">
        <f t="shared" si="2"/>
        <v>17.45</v>
      </c>
    </row>
    <row r="144" spans="1:6" x14ac:dyDescent="0.2">
      <c r="A144" s="30">
        <v>11143</v>
      </c>
      <c r="B144" s="30">
        <v>110</v>
      </c>
      <c r="C144" s="40">
        <v>4.5</v>
      </c>
      <c r="D144" s="41">
        <v>1</v>
      </c>
      <c r="E144" s="42">
        <v>0</v>
      </c>
      <c r="F144" s="40">
        <f t="shared" si="2"/>
        <v>4.5</v>
      </c>
    </row>
    <row r="145" spans="1:6" x14ac:dyDescent="0.2">
      <c r="A145" s="30">
        <v>11143</v>
      </c>
      <c r="B145" s="30">
        <v>166</v>
      </c>
      <c r="C145" s="40">
        <v>3.95</v>
      </c>
      <c r="D145" s="41">
        <v>12</v>
      </c>
      <c r="E145" s="42">
        <v>0.14901159999999999</v>
      </c>
      <c r="F145" s="40">
        <f t="shared" si="2"/>
        <v>46.811404180000004</v>
      </c>
    </row>
    <row r="146" spans="1:6" x14ac:dyDescent="0.2">
      <c r="A146" s="30">
        <v>11144</v>
      </c>
      <c r="B146" s="30">
        <v>31</v>
      </c>
      <c r="C146" s="40">
        <v>10</v>
      </c>
      <c r="D146" s="41">
        <v>3</v>
      </c>
      <c r="E146" s="42">
        <v>0</v>
      </c>
      <c r="F146" s="40">
        <f t="shared" si="2"/>
        <v>30</v>
      </c>
    </row>
    <row r="147" spans="1:6" x14ac:dyDescent="0.2">
      <c r="A147" s="30">
        <v>11145</v>
      </c>
      <c r="B147" s="30">
        <v>68</v>
      </c>
      <c r="C147" s="40">
        <v>30.95</v>
      </c>
      <c r="D147" s="41">
        <v>1</v>
      </c>
      <c r="E147" s="42">
        <v>0</v>
      </c>
      <c r="F147" s="40">
        <f t="shared" si="2"/>
        <v>30.95</v>
      </c>
    </row>
    <row r="148" spans="1:6" x14ac:dyDescent="0.2">
      <c r="A148" s="30">
        <v>11145</v>
      </c>
      <c r="B148" s="30">
        <v>70</v>
      </c>
      <c r="C148" s="40">
        <v>89</v>
      </c>
      <c r="D148" s="41">
        <v>1</v>
      </c>
      <c r="E148" s="42">
        <v>0</v>
      </c>
      <c r="F148" s="40">
        <f t="shared" si="2"/>
        <v>89</v>
      </c>
    </row>
    <row r="149" spans="1:6" x14ac:dyDescent="0.2">
      <c r="A149" s="30">
        <v>11145</v>
      </c>
      <c r="B149" s="30">
        <v>80</v>
      </c>
      <c r="C149" s="40">
        <v>29.95</v>
      </c>
      <c r="D149" s="41">
        <v>1</v>
      </c>
      <c r="E149" s="42">
        <v>0</v>
      </c>
      <c r="F149" s="40">
        <f t="shared" si="2"/>
        <v>29.95</v>
      </c>
    </row>
    <row r="150" spans="1:6" x14ac:dyDescent="0.2">
      <c r="A150" s="30">
        <v>11145</v>
      </c>
      <c r="B150" s="30">
        <v>89</v>
      </c>
      <c r="C150" s="40">
        <v>25.5</v>
      </c>
      <c r="D150" s="41">
        <v>1</v>
      </c>
      <c r="E150" s="42">
        <v>0</v>
      </c>
      <c r="F150" s="40">
        <f t="shared" si="2"/>
        <v>25.5</v>
      </c>
    </row>
    <row r="151" spans="1:6" x14ac:dyDescent="0.2">
      <c r="A151" s="30">
        <v>11146</v>
      </c>
      <c r="B151" s="30">
        <v>49</v>
      </c>
      <c r="C151" s="40">
        <v>6.25</v>
      </c>
      <c r="D151" s="41">
        <v>4</v>
      </c>
      <c r="E151" s="42">
        <v>0</v>
      </c>
      <c r="F151" s="40">
        <f t="shared" si="2"/>
        <v>25</v>
      </c>
    </row>
    <row r="152" spans="1:6" x14ac:dyDescent="0.2">
      <c r="A152" s="30">
        <v>11147</v>
      </c>
      <c r="B152" s="30">
        <v>5</v>
      </c>
      <c r="C152" s="40">
        <v>18</v>
      </c>
      <c r="D152" s="41">
        <v>1</v>
      </c>
      <c r="E152" s="42">
        <v>0</v>
      </c>
      <c r="F152" s="40">
        <f t="shared" si="2"/>
        <v>18</v>
      </c>
    </row>
    <row r="153" spans="1:6" x14ac:dyDescent="0.2">
      <c r="A153" s="30">
        <v>11147</v>
      </c>
      <c r="B153" s="30">
        <v>80</v>
      </c>
      <c r="C153" s="40">
        <v>29.95</v>
      </c>
      <c r="D153" s="41">
        <v>1</v>
      </c>
      <c r="E153" s="42">
        <v>0</v>
      </c>
      <c r="F153" s="40">
        <f t="shared" si="2"/>
        <v>29.95</v>
      </c>
    </row>
    <row r="154" spans="1:6" x14ac:dyDescent="0.2">
      <c r="A154" s="30">
        <v>11147</v>
      </c>
      <c r="B154" s="30">
        <v>145</v>
      </c>
      <c r="C154" s="40">
        <v>4.95</v>
      </c>
      <c r="D154" s="41">
        <v>1</v>
      </c>
      <c r="E154" s="42">
        <v>0</v>
      </c>
      <c r="F154" s="40">
        <f t="shared" si="2"/>
        <v>4.95</v>
      </c>
    </row>
    <row r="155" spans="1:6" x14ac:dyDescent="0.2">
      <c r="A155" s="30">
        <v>11148</v>
      </c>
      <c r="B155" s="30">
        <v>4</v>
      </c>
      <c r="C155" s="40">
        <v>4.5</v>
      </c>
      <c r="D155" s="41">
        <v>1</v>
      </c>
      <c r="E155" s="42">
        <v>0</v>
      </c>
      <c r="F155" s="40">
        <f t="shared" si="2"/>
        <v>4.5</v>
      </c>
    </row>
    <row r="156" spans="1:6" x14ac:dyDescent="0.2">
      <c r="A156" s="30">
        <v>11148</v>
      </c>
      <c r="B156" s="30">
        <v>38</v>
      </c>
      <c r="C156" s="40">
        <v>12</v>
      </c>
      <c r="D156" s="41">
        <v>1</v>
      </c>
      <c r="E156" s="42">
        <v>0</v>
      </c>
      <c r="F156" s="40">
        <f t="shared" si="2"/>
        <v>12</v>
      </c>
    </row>
    <row r="157" spans="1:6" x14ac:dyDescent="0.2">
      <c r="A157" s="30">
        <v>11148</v>
      </c>
      <c r="B157" s="30">
        <v>92</v>
      </c>
      <c r="C157" s="40">
        <v>18.95</v>
      </c>
      <c r="D157" s="41">
        <v>1</v>
      </c>
      <c r="E157" s="42">
        <v>0</v>
      </c>
      <c r="F157" s="40">
        <f t="shared" si="2"/>
        <v>18.95</v>
      </c>
    </row>
    <row r="158" spans="1:6" x14ac:dyDescent="0.2">
      <c r="A158" s="30">
        <v>11148</v>
      </c>
      <c r="B158" s="30">
        <v>128</v>
      </c>
      <c r="C158" s="40">
        <v>32</v>
      </c>
      <c r="D158" s="41">
        <v>1</v>
      </c>
      <c r="E158" s="42">
        <v>0</v>
      </c>
      <c r="F158" s="40">
        <f t="shared" si="2"/>
        <v>32</v>
      </c>
    </row>
    <row r="159" spans="1:6" x14ac:dyDescent="0.2">
      <c r="A159" s="30">
        <v>11149</v>
      </c>
      <c r="B159" s="30">
        <v>74</v>
      </c>
      <c r="C159" s="40">
        <v>17.45</v>
      </c>
      <c r="D159" s="41">
        <v>1</v>
      </c>
      <c r="E159" s="42">
        <v>0</v>
      </c>
      <c r="F159" s="40">
        <f t="shared" si="2"/>
        <v>17.45</v>
      </c>
    </row>
    <row r="160" spans="1:6" x14ac:dyDescent="0.2">
      <c r="A160" s="30">
        <v>11149</v>
      </c>
      <c r="B160" s="30">
        <v>94</v>
      </c>
      <c r="C160" s="40">
        <v>125</v>
      </c>
      <c r="D160" s="41">
        <v>1</v>
      </c>
      <c r="E160" s="42">
        <v>0.14901159999999999</v>
      </c>
      <c r="F160" s="40">
        <f t="shared" si="2"/>
        <v>106.37354999999999</v>
      </c>
    </row>
    <row r="161" spans="1:6" x14ac:dyDescent="0.2">
      <c r="A161" s="30">
        <v>11149</v>
      </c>
      <c r="B161" s="30">
        <v>97</v>
      </c>
      <c r="C161" s="40">
        <v>2.75</v>
      </c>
      <c r="D161" s="41">
        <v>6</v>
      </c>
      <c r="E161" s="42">
        <v>0</v>
      </c>
      <c r="F161" s="40">
        <f t="shared" si="2"/>
        <v>16.5</v>
      </c>
    </row>
    <row r="162" spans="1:6" x14ac:dyDescent="0.2">
      <c r="A162" s="30">
        <v>11149</v>
      </c>
      <c r="B162" s="30">
        <v>100</v>
      </c>
      <c r="C162" s="40">
        <v>9.9499999999999993</v>
      </c>
      <c r="D162" s="41">
        <v>1</v>
      </c>
      <c r="E162" s="42">
        <v>0</v>
      </c>
      <c r="F162" s="40">
        <f t="shared" si="2"/>
        <v>9.9499999999999993</v>
      </c>
    </row>
    <row r="163" spans="1:6" x14ac:dyDescent="0.2">
      <c r="A163" s="30">
        <v>11149</v>
      </c>
      <c r="B163" s="30">
        <v>119</v>
      </c>
      <c r="C163" s="40">
        <v>5.5</v>
      </c>
      <c r="D163" s="41">
        <v>1</v>
      </c>
      <c r="E163" s="42">
        <v>0</v>
      </c>
      <c r="F163" s="40">
        <f t="shared" si="2"/>
        <v>5.5</v>
      </c>
    </row>
    <row r="164" spans="1:6" x14ac:dyDescent="0.2">
      <c r="A164" s="30">
        <v>11150</v>
      </c>
      <c r="B164" s="30">
        <v>123</v>
      </c>
      <c r="C164" s="40">
        <v>4.5</v>
      </c>
      <c r="D164" s="41">
        <v>1</v>
      </c>
      <c r="E164" s="42">
        <v>0</v>
      </c>
      <c r="F164" s="40">
        <f t="shared" si="2"/>
        <v>4.5</v>
      </c>
    </row>
    <row r="165" spans="1:6" x14ac:dyDescent="0.2">
      <c r="A165" s="30">
        <v>11150</v>
      </c>
      <c r="B165" s="30">
        <v>138</v>
      </c>
      <c r="C165" s="40">
        <v>10.5</v>
      </c>
      <c r="D165" s="41">
        <v>6</v>
      </c>
      <c r="E165" s="42">
        <v>0.14901159999999999</v>
      </c>
      <c r="F165" s="40">
        <f t="shared" si="2"/>
        <v>61.435378200000002</v>
      </c>
    </row>
    <row r="166" spans="1:6" x14ac:dyDescent="0.2">
      <c r="A166" s="30">
        <v>11150</v>
      </c>
      <c r="B166" s="30">
        <v>156</v>
      </c>
      <c r="C166" s="40">
        <v>6.95</v>
      </c>
      <c r="D166" s="41">
        <v>1</v>
      </c>
      <c r="E166" s="42">
        <v>0</v>
      </c>
      <c r="F166" s="40">
        <f t="shared" si="2"/>
        <v>6.95</v>
      </c>
    </row>
    <row r="167" spans="1:6" x14ac:dyDescent="0.2">
      <c r="A167" s="30">
        <v>11151</v>
      </c>
      <c r="B167" s="30">
        <v>79</v>
      </c>
      <c r="C167" s="40">
        <v>8.75</v>
      </c>
      <c r="D167" s="41">
        <v>1</v>
      </c>
      <c r="E167" s="42">
        <v>0</v>
      </c>
      <c r="F167" s="40">
        <f t="shared" si="2"/>
        <v>8.75</v>
      </c>
    </row>
    <row r="168" spans="1:6" x14ac:dyDescent="0.2">
      <c r="A168" s="30">
        <v>11151</v>
      </c>
      <c r="B168" s="30">
        <v>82</v>
      </c>
      <c r="C168" s="40">
        <v>9.9499999999999993</v>
      </c>
      <c r="D168" s="41">
        <v>1</v>
      </c>
      <c r="E168" s="42">
        <v>0</v>
      </c>
      <c r="F168" s="40">
        <f t="shared" si="2"/>
        <v>9.9499999999999993</v>
      </c>
    </row>
    <row r="169" spans="1:6" x14ac:dyDescent="0.2">
      <c r="A169" s="30">
        <v>11151</v>
      </c>
      <c r="B169" s="30">
        <v>136</v>
      </c>
      <c r="C169" s="40">
        <v>12.95</v>
      </c>
      <c r="D169" s="41">
        <v>12</v>
      </c>
      <c r="E169" s="42">
        <v>0.14901159999999999</v>
      </c>
      <c r="F169" s="40">
        <f t="shared" si="2"/>
        <v>153.47029977999998</v>
      </c>
    </row>
    <row r="170" spans="1:6" x14ac:dyDescent="0.2">
      <c r="A170" s="30">
        <v>11151</v>
      </c>
      <c r="B170" s="30">
        <v>157</v>
      </c>
      <c r="C170" s="40">
        <v>2.95</v>
      </c>
      <c r="D170" s="41">
        <v>1</v>
      </c>
      <c r="E170" s="42">
        <v>0</v>
      </c>
      <c r="F170" s="40">
        <f t="shared" si="2"/>
        <v>2.95</v>
      </c>
    </row>
    <row r="171" spans="1:6" x14ac:dyDescent="0.2">
      <c r="A171" s="30">
        <v>11151</v>
      </c>
      <c r="B171" s="30">
        <v>169</v>
      </c>
      <c r="C171" s="40">
        <v>2.95</v>
      </c>
      <c r="D171" s="41">
        <v>1</v>
      </c>
      <c r="E171" s="42">
        <v>0</v>
      </c>
      <c r="F171" s="40">
        <f t="shared" si="2"/>
        <v>2.95</v>
      </c>
    </row>
    <row r="172" spans="1:6" x14ac:dyDescent="0.2">
      <c r="A172" s="30">
        <v>11152</v>
      </c>
      <c r="B172" s="30">
        <v>3</v>
      </c>
      <c r="C172" s="40">
        <v>58</v>
      </c>
      <c r="D172" s="41">
        <v>1</v>
      </c>
      <c r="E172" s="42">
        <v>0</v>
      </c>
      <c r="F172" s="40">
        <f t="shared" si="2"/>
        <v>58</v>
      </c>
    </row>
    <row r="173" spans="1:6" x14ac:dyDescent="0.2">
      <c r="A173" s="30">
        <v>11152</v>
      </c>
      <c r="B173" s="30">
        <v>8</v>
      </c>
      <c r="C173" s="40">
        <v>19.95</v>
      </c>
      <c r="D173" s="41">
        <v>1</v>
      </c>
      <c r="E173" s="42">
        <v>0</v>
      </c>
      <c r="F173" s="40">
        <f t="shared" si="2"/>
        <v>19.95</v>
      </c>
    </row>
    <row r="174" spans="1:6" x14ac:dyDescent="0.2">
      <c r="A174" s="30">
        <v>11152</v>
      </c>
      <c r="B174" s="30">
        <v>80</v>
      </c>
      <c r="C174" s="40">
        <v>29.95</v>
      </c>
      <c r="D174" s="41">
        <v>1</v>
      </c>
      <c r="E174" s="42">
        <v>0</v>
      </c>
      <c r="F174" s="40">
        <f t="shared" si="2"/>
        <v>29.95</v>
      </c>
    </row>
    <row r="175" spans="1:6" x14ac:dyDescent="0.2">
      <c r="A175" s="30">
        <v>11152</v>
      </c>
      <c r="B175" s="30">
        <v>81</v>
      </c>
      <c r="C175" s="40">
        <v>14.95</v>
      </c>
      <c r="D175" s="41">
        <v>1</v>
      </c>
      <c r="E175" s="42">
        <v>0</v>
      </c>
      <c r="F175" s="40">
        <f t="shared" si="2"/>
        <v>14.95</v>
      </c>
    </row>
    <row r="176" spans="1:6" x14ac:dyDescent="0.2">
      <c r="A176" s="30">
        <v>11152</v>
      </c>
      <c r="B176" s="30">
        <v>93</v>
      </c>
      <c r="C176" s="40">
        <v>21.5</v>
      </c>
      <c r="D176" s="41">
        <v>1</v>
      </c>
      <c r="E176" s="42">
        <v>0</v>
      </c>
      <c r="F176" s="40">
        <f t="shared" si="2"/>
        <v>21.5</v>
      </c>
    </row>
    <row r="177" spans="1:6" x14ac:dyDescent="0.2">
      <c r="A177" s="30">
        <v>11152</v>
      </c>
      <c r="B177" s="30">
        <v>160</v>
      </c>
      <c r="C177" s="40">
        <v>14.95</v>
      </c>
      <c r="D177" s="41">
        <v>1</v>
      </c>
      <c r="E177" s="42">
        <v>0</v>
      </c>
      <c r="F177" s="40">
        <f t="shared" si="2"/>
        <v>14.95</v>
      </c>
    </row>
    <row r="178" spans="1:6" x14ac:dyDescent="0.2">
      <c r="A178" s="30">
        <v>11152</v>
      </c>
      <c r="B178" s="30">
        <v>162</v>
      </c>
      <c r="C178" s="40">
        <v>6.95</v>
      </c>
      <c r="D178" s="41">
        <v>3</v>
      </c>
      <c r="E178" s="42">
        <v>0</v>
      </c>
      <c r="F178" s="40">
        <f t="shared" si="2"/>
        <v>20.85</v>
      </c>
    </row>
    <row r="179" spans="1:6" x14ac:dyDescent="0.2">
      <c r="A179" s="30">
        <v>11152</v>
      </c>
      <c r="B179" s="30">
        <v>171</v>
      </c>
      <c r="C179" s="40">
        <v>2.95</v>
      </c>
      <c r="D179" s="41">
        <v>1</v>
      </c>
      <c r="E179" s="42">
        <v>0</v>
      </c>
      <c r="F179" s="40">
        <f t="shared" si="2"/>
        <v>2.95</v>
      </c>
    </row>
    <row r="180" spans="1:6" x14ac:dyDescent="0.2">
      <c r="A180" s="30">
        <v>11153</v>
      </c>
      <c r="B180" s="30">
        <v>30</v>
      </c>
      <c r="C180" s="40">
        <v>24</v>
      </c>
      <c r="D180" s="41">
        <v>1</v>
      </c>
      <c r="E180" s="42">
        <v>0</v>
      </c>
      <c r="F180" s="40">
        <f t="shared" si="2"/>
        <v>24</v>
      </c>
    </row>
    <row r="181" spans="1:6" x14ac:dyDescent="0.2">
      <c r="A181" s="30">
        <v>11153</v>
      </c>
      <c r="B181" s="30">
        <v>36</v>
      </c>
      <c r="C181" s="40">
        <v>18.75</v>
      </c>
      <c r="D181" s="41">
        <v>1</v>
      </c>
      <c r="E181" s="42">
        <v>0</v>
      </c>
      <c r="F181" s="40">
        <f t="shared" si="2"/>
        <v>18.75</v>
      </c>
    </row>
    <row r="182" spans="1:6" x14ac:dyDescent="0.2">
      <c r="A182" s="30">
        <v>11153</v>
      </c>
      <c r="B182" s="30">
        <v>37</v>
      </c>
      <c r="C182" s="40">
        <v>27</v>
      </c>
      <c r="D182" s="41">
        <v>1</v>
      </c>
      <c r="E182" s="42">
        <v>0</v>
      </c>
      <c r="F182" s="40">
        <f t="shared" si="2"/>
        <v>27</v>
      </c>
    </row>
    <row r="183" spans="1:6" x14ac:dyDescent="0.2">
      <c r="A183" s="30">
        <v>11154</v>
      </c>
      <c r="B183" s="30">
        <v>132</v>
      </c>
      <c r="C183" s="40">
        <v>15.95</v>
      </c>
      <c r="D183" s="41">
        <v>3</v>
      </c>
      <c r="E183" s="42">
        <v>0</v>
      </c>
      <c r="F183" s="40">
        <f t="shared" si="2"/>
        <v>47.849999999999994</v>
      </c>
    </row>
    <row r="184" spans="1:6" x14ac:dyDescent="0.2">
      <c r="A184" s="30">
        <v>11155</v>
      </c>
      <c r="B184" s="30">
        <v>35</v>
      </c>
      <c r="C184" s="40">
        <v>22</v>
      </c>
      <c r="D184" s="41">
        <v>1</v>
      </c>
      <c r="E184" s="42">
        <v>0</v>
      </c>
      <c r="F184" s="40">
        <f t="shared" si="2"/>
        <v>22</v>
      </c>
    </row>
    <row r="185" spans="1:6" x14ac:dyDescent="0.2">
      <c r="A185" s="30">
        <v>11155</v>
      </c>
      <c r="B185" s="30">
        <v>36</v>
      </c>
      <c r="C185" s="40">
        <v>18.75</v>
      </c>
      <c r="D185" s="41">
        <v>3</v>
      </c>
      <c r="E185" s="42">
        <v>5.000000074505806E-2</v>
      </c>
      <c r="F185" s="40">
        <f t="shared" si="2"/>
        <v>55.312499986030161</v>
      </c>
    </row>
    <row r="186" spans="1:6" x14ac:dyDescent="0.2">
      <c r="A186" s="30">
        <v>11155</v>
      </c>
      <c r="B186" s="30">
        <v>87</v>
      </c>
      <c r="C186" s="40">
        <v>49.5</v>
      </c>
      <c r="D186" s="41">
        <v>1</v>
      </c>
      <c r="E186" s="42">
        <v>0</v>
      </c>
      <c r="F186" s="40">
        <f t="shared" si="2"/>
        <v>49.5</v>
      </c>
    </row>
    <row r="187" spans="1:6" x14ac:dyDescent="0.2">
      <c r="A187" s="30">
        <v>11155</v>
      </c>
      <c r="B187" s="30">
        <v>108</v>
      </c>
      <c r="C187" s="40">
        <v>4.5</v>
      </c>
      <c r="D187" s="41">
        <v>1</v>
      </c>
      <c r="E187" s="42">
        <v>0</v>
      </c>
      <c r="F187" s="40">
        <f t="shared" si="2"/>
        <v>4.5</v>
      </c>
    </row>
    <row r="188" spans="1:6" x14ac:dyDescent="0.2">
      <c r="A188" s="30">
        <v>11155</v>
      </c>
      <c r="B188" s="30">
        <v>128</v>
      </c>
      <c r="C188" s="40">
        <v>32</v>
      </c>
      <c r="D188" s="41">
        <v>1</v>
      </c>
      <c r="E188" s="42">
        <v>0</v>
      </c>
      <c r="F188" s="40">
        <f t="shared" si="2"/>
        <v>32</v>
      </c>
    </row>
    <row r="189" spans="1:6" x14ac:dyDescent="0.2">
      <c r="A189" s="30">
        <v>11155</v>
      </c>
      <c r="B189" s="30">
        <v>134</v>
      </c>
      <c r="C189" s="40">
        <v>8.9499999999999993</v>
      </c>
      <c r="D189" s="41">
        <v>1</v>
      </c>
      <c r="E189" s="42">
        <v>0</v>
      </c>
      <c r="F189" s="40">
        <f t="shared" si="2"/>
        <v>8.9499999999999993</v>
      </c>
    </row>
    <row r="190" spans="1:6" x14ac:dyDescent="0.2">
      <c r="A190" s="30">
        <v>11156</v>
      </c>
      <c r="B190" s="30">
        <v>76</v>
      </c>
      <c r="C190" s="40">
        <v>9.9499999999999993</v>
      </c>
      <c r="D190" s="41">
        <v>1</v>
      </c>
      <c r="E190" s="42">
        <v>0</v>
      </c>
      <c r="F190" s="40">
        <f t="shared" si="2"/>
        <v>9.9499999999999993</v>
      </c>
    </row>
    <row r="191" spans="1:6" x14ac:dyDescent="0.2">
      <c r="A191" s="30">
        <v>11156</v>
      </c>
      <c r="B191" s="30">
        <v>104</v>
      </c>
      <c r="C191" s="40">
        <v>7</v>
      </c>
      <c r="D191" s="41">
        <v>1</v>
      </c>
      <c r="E191" s="42">
        <v>0</v>
      </c>
      <c r="F191" s="40">
        <f t="shared" si="2"/>
        <v>7</v>
      </c>
    </row>
    <row r="192" spans="1:6" x14ac:dyDescent="0.2">
      <c r="A192" s="30">
        <v>11156</v>
      </c>
      <c r="B192" s="30">
        <v>106</v>
      </c>
      <c r="C192" s="40">
        <v>6.95</v>
      </c>
      <c r="D192" s="41">
        <v>1</v>
      </c>
      <c r="E192" s="42">
        <v>0</v>
      </c>
      <c r="F192" s="40">
        <f t="shared" si="2"/>
        <v>6.95</v>
      </c>
    </row>
    <row r="193" spans="1:6" x14ac:dyDescent="0.2">
      <c r="A193" s="30">
        <v>11157</v>
      </c>
      <c r="B193" s="30">
        <v>64</v>
      </c>
      <c r="C193" s="40">
        <v>34</v>
      </c>
      <c r="D193" s="41">
        <v>1</v>
      </c>
      <c r="E193" s="42">
        <v>0</v>
      </c>
      <c r="F193" s="40">
        <f t="shared" si="2"/>
        <v>34</v>
      </c>
    </row>
    <row r="194" spans="1:6" x14ac:dyDescent="0.2">
      <c r="A194" s="30">
        <v>11158</v>
      </c>
      <c r="B194" s="30">
        <v>71</v>
      </c>
      <c r="C194" s="40">
        <v>29.95</v>
      </c>
      <c r="D194" s="41">
        <v>1</v>
      </c>
      <c r="E194" s="42">
        <v>0</v>
      </c>
      <c r="F194" s="40">
        <f t="shared" si="2"/>
        <v>29.95</v>
      </c>
    </row>
    <row r="195" spans="1:6" x14ac:dyDescent="0.2">
      <c r="A195" s="30">
        <v>11159</v>
      </c>
      <c r="B195" s="30">
        <v>6</v>
      </c>
      <c r="C195" s="40">
        <v>14.75</v>
      </c>
      <c r="D195" s="41">
        <v>3</v>
      </c>
      <c r="E195" s="42">
        <v>0.14901159999999999</v>
      </c>
      <c r="F195" s="40">
        <f t="shared" ref="F195:F214" si="3">SUM(C195*D195)-(C195*E195)</f>
        <v>42.052078899999998</v>
      </c>
    </row>
    <row r="196" spans="1:6" x14ac:dyDescent="0.2">
      <c r="A196" s="30">
        <v>11159</v>
      </c>
      <c r="B196" s="30">
        <v>63</v>
      </c>
      <c r="C196" s="40">
        <v>70</v>
      </c>
      <c r="D196" s="41">
        <v>1</v>
      </c>
      <c r="E196" s="42">
        <v>0</v>
      </c>
      <c r="F196" s="40">
        <f t="shared" si="3"/>
        <v>70</v>
      </c>
    </row>
    <row r="197" spans="1:6" x14ac:dyDescent="0.2">
      <c r="A197" s="30">
        <v>11160</v>
      </c>
      <c r="B197" s="30">
        <v>70</v>
      </c>
      <c r="C197" s="40">
        <v>89</v>
      </c>
      <c r="D197" s="41">
        <v>1</v>
      </c>
      <c r="E197" s="42">
        <v>0</v>
      </c>
      <c r="F197" s="40">
        <f t="shared" si="3"/>
        <v>89</v>
      </c>
    </row>
    <row r="198" spans="1:6" x14ac:dyDescent="0.2">
      <c r="A198" s="30">
        <v>11160</v>
      </c>
      <c r="B198" s="30">
        <v>71</v>
      </c>
      <c r="C198" s="40">
        <v>29.95</v>
      </c>
      <c r="D198" s="41">
        <v>1</v>
      </c>
      <c r="E198" s="42">
        <v>0</v>
      </c>
      <c r="F198" s="40">
        <f t="shared" si="3"/>
        <v>29.95</v>
      </c>
    </row>
    <row r="199" spans="1:6" x14ac:dyDescent="0.2">
      <c r="A199" s="30">
        <v>11160</v>
      </c>
      <c r="B199" s="30">
        <v>94</v>
      </c>
      <c r="C199" s="40">
        <v>125</v>
      </c>
      <c r="D199" s="41">
        <v>1</v>
      </c>
      <c r="E199" s="42">
        <v>0.14901159999999999</v>
      </c>
      <c r="F199" s="40">
        <f t="shared" si="3"/>
        <v>106.37354999999999</v>
      </c>
    </row>
    <row r="200" spans="1:6" x14ac:dyDescent="0.2">
      <c r="A200" s="30">
        <v>11160</v>
      </c>
      <c r="B200" s="30">
        <v>171</v>
      </c>
      <c r="C200" s="40">
        <v>2.95</v>
      </c>
      <c r="D200" s="41">
        <v>1</v>
      </c>
      <c r="E200" s="42">
        <v>0</v>
      </c>
      <c r="F200" s="40">
        <f t="shared" si="3"/>
        <v>2.95</v>
      </c>
    </row>
    <row r="201" spans="1:6" x14ac:dyDescent="0.2">
      <c r="A201" s="30">
        <v>11161</v>
      </c>
      <c r="B201" s="30">
        <v>12</v>
      </c>
      <c r="C201" s="40">
        <v>12.95</v>
      </c>
      <c r="D201" s="41">
        <v>6</v>
      </c>
      <c r="E201" s="42">
        <v>0.14901159999999999</v>
      </c>
      <c r="F201" s="40">
        <f t="shared" si="3"/>
        <v>75.770299779999988</v>
      </c>
    </row>
    <row r="202" spans="1:6" x14ac:dyDescent="0.2">
      <c r="A202" s="30">
        <v>11161</v>
      </c>
      <c r="B202" s="30">
        <v>25</v>
      </c>
      <c r="C202" s="40">
        <v>9.9499999999999993</v>
      </c>
      <c r="D202" s="41">
        <v>1</v>
      </c>
      <c r="E202" s="42">
        <v>0</v>
      </c>
      <c r="F202" s="40">
        <f t="shared" si="3"/>
        <v>9.9499999999999993</v>
      </c>
    </row>
    <row r="203" spans="1:6" x14ac:dyDescent="0.2">
      <c r="A203" s="30">
        <v>11161</v>
      </c>
      <c r="B203" s="30">
        <v>55</v>
      </c>
      <c r="C203" s="40">
        <v>9.75</v>
      </c>
      <c r="D203" s="41">
        <v>3</v>
      </c>
      <c r="E203" s="42">
        <v>0</v>
      </c>
      <c r="F203" s="40">
        <f t="shared" si="3"/>
        <v>29.25</v>
      </c>
    </row>
    <row r="204" spans="1:6" x14ac:dyDescent="0.2">
      <c r="A204" s="30">
        <v>11161</v>
      </c>
      <c r="B204" s="30">
        <v>74</v>
      </c>
      <c r="C204" s="40">
        <v>17.45</v>
      </c>
      <c r="D204" s="41">
        <v>1</v>
      </c>
      <c r="E204" s="42">
        <v>0</v>
      </c>
      <c r="F204" s="40">
        <f t="shared" si="3"/>
        <v>17.45</v>
      </c>
    </row>
    <row r="205" spans="1:6" x14ac:dyDescent="0.2">
      <c r="A205" s="30">
        <v>11161</v>
      </c>
      <c r="B205" s="30">
        <v>96</v>
      </c>
      <c r="C205" s="40">
        <v>3.25</v>
      </c>
      <c r="D205" s="41">
        <v>5</v>
      </c>
      <c r="E205" s="42">
        <v>0</v>
      </c>
      <c r="F205" s="40">
        <f t="shared" si="3"/>
        <v>16.25</v>
      </c>
    </row>
    <row r="206" spans="1:6" x14ac:dyDescent="0.2">
      <c r="A206" s="30">
        <v>11161</v>
      </c>
      <c r="B206" s="30">
        <v>116</v>
      </c>
      <c r="C206" s="40">
        <v>6.5</v>
      </c>
      <c r="D206" s="41">
        <v>1</v>
      </c>
      <c r="E206" s="42">
        <v>0</v>
      </c>
      <c r="F206" s="40">
        <f t="shared" si="3"/>
        <v>6.5</v>
      </c>
    </row>
    <row r="207" spans="1:6" x14ac:dyDescent="0.2">
      <c r="A207" s="30">
        <v>11162</v>
      </c>
      <c r="B207" s="30">
        <v>140</v>
      </c>
      <c r="C207" s="40">
        <v>60</v>
      </c>
      <c r="D207" s="41">
        <v>1</v>
      </c>
      <c r="E207" s="42">
        <v>0</v>
      </c>
      <c r="F207" s="40">
        <f t="shared" si="3"/>
        <v>60</v>
      </c>
    </row>
    <row r="208" spans="1:6" x14ac:dyDescent="0.2">
      <c r="A208" s="30">
        <v>11163</v>
      </c>
      <c r="B208" s="30">
        <v>43</v>
      </c>
      <c r="C208" s="40">
        <v>20</v>
      </c>
      <c r="D208" s="41">
        <v>4</v>
      </c>
      <c r="E208" s="42">
        <v>0.14901159999999999</v>
      </c>
      <c r="F208" s="40">
        <f t="shared" si="3"/>
        <v>77.019767999999999</v>
      </c>
    </row>
    <row r="209" spans="1:6" x14ac:dyDescent="0.2">
      <c r="A209" s="30">
        <v>11164</v>
      </c>
      <c r="B209" s="30">
        <v>17</v>
      </c>
      <c r="C209" s="40">
        <v>5.65</v>
      </c>
      <c r="D209" s="41">
        <v>2</v>
      </c>
      <c r="E209" s="42">
        <v>0</v>
      </c>
      <c r="F209" s="40">
        <f t="shared" si="3"/>
        <v>11.3</v>
      </c>
    </row>
    <row r="210" spans="1:6" x14ac:dyDescent="0.2">
      <c r="A210" s="30">
        <v>11164</v>
      </c>
      <c r="B210" s="30">
        <v>20</v>
      </c>
      <c r="C210" s="40">
        <v>4.95</v>
      </c>
      <c r="D210" s="41">
        <v>4</v>
      </c>
      <c r="E210" s="42">
        <v>0</v>
      </c>
      <c r="F210" s="40">
        <f t="shared" si="3"/>
        <v>19.8</v>
      </c>
    </row>
    <row r="211" spans="1:6" x14ac:dyDescent="0.2">
      <c r="A211" s="30">
        <v>11165</v>
      </c>
      <c r="B211" s="30">
        <v>25</v>
      </c>
      <c r="C211" s="40">
        <v>9.9499999999999993</v>
      </c>
      <c r="D211" s="41">
        <v>1</v>
      </c>
      <c r="E211" s="42">
        <v>0</v>
      </c>
      <c r="F211" s="40">
        <f t="shared" si="3"/>
        <v>9.9499999999999993</v>
      </c>
    </row>
    <row r="212" spans="1:6" x14ac:dyDescent="0.2">
      <c r="A212" s="30">
        <v>11165</v>
      </c>
      <c r="B212" s="30">
        <v>82</v>
      </c>
      <c r="C212" s="40">
        <v>9.9499999999999993</v>
      </c>
      <c r="D212" s="41">
        <v>1</v>
      </c>
      <c r="E212" s="42">
        <v>0</v>
      </c>
      <c r="F212" s="40">
        <f t="shared" si="3"/>
        <v>9.9499999999999993</v>
      </c>
    </row>
    <row r="213" spans="1:6" x14ac:dyDescent="0.2">
      <c r="A213" s="30">
        <v>11165</v>
      </c>
      <c r="B213" s="30">
        <v>119</v>
      </c>
      <c r="C213" s="40">
        <v>5.5</v>
      </c>
      <c r="D213" s="41">
        <v>1</v>
      </c>
      <c r="E213" s="42">
        <v>0</v>
      </c>
      <c r="F213" s="40">
        <f t="shared" si="3"/>
        <v>5.5</v>
      </c>
    </row>
    <row r="214" spans="1:6" x14ac:dyDescent="0.2">
      <c r="A214" s="30">
        <v>11165</v>
      </c>
      <c r="B214" s="30">
        <v>158</v>
      </c>
      <c r="C214" s="40">
        <v>3.95</v>
      </c>
      <c r="D214" s="41">
        <v>1</v>
      </c>
      <c r="E214" s="42">
        <v>0</v>
      </c>
      <c r="F214" s="40">
        <f t="shared" si="3"/>
        <v>3.95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B5B3-7900-4CAF-A3F3-8EA210B96BD7}">
  <dimension ref="B2:O26"/>
  <sheetViews>
    <sheetView tabSelected="1" workbookViewId="0">
      <selection activeCell="B2" sqref="B2:O26"/>
    </sheetView>
  </sheetViews>
  <sheetFormatPr defaultColWidth="8.7109375" defaultRowHeight="15" x14ac:dyDescent="0.25"/>
  <cols>
    <col min="1" max="1" width="3.7109375" style="44" customWidth="1"/>
    <col min="2" max="2" width="12.7109375" style="44" customWidth="1"/>
    <col min="3" max="9" width="12.7109375" style="45" customWidth="1"/>
    <col min="10" max="10" width="12.7109375" style="44" customWidth="1"/>
    <col min="11" max="15" width="12.7109375" style="45" customWidth="1"/>
    <col min="16" max="16384" width="8.7109375" style="44"/>
  </cols>
  <sheetData>
    <row r="2" spans="2:15" s="43" customFormat="1" x14ac:dyDescent="0.25">
      <c r="B2" t="s">
        <v>1184</v>
      </c>
      <c r="C2" t="s">
        <v>1185</v>
      </c>
      <c r="D2" t="s">
        <v>1186</v>
      </c>
      <c r="E2" t="s">
        <v>1187</v>
      </c>
      <c r="F2" t="s">
        <v>1188</v>
      </c>
      <c r="G2" t="s">
        <v>1189</v>
      </c>
      <c r="H2" t="s">
        <v>1190</v>
      </c>
      <c r="I2" t="s">
        <v>1132</v>
      </c>
      <c r="J2" t="s">
        <v>1136</v>
      </c>
      <c r="K2" t="s">
        <v>1139</v>
      </c>
      <c r="L2" t="s">
        <v>1191</v>
      </c>
      <c r="M2" t="s">
        <v>1192</v>
      </c>
      <c r="N2" t="s">
        <v>1193</v>
      </c>
      <c r="O2" t="s">
        <v>1194</v>
      </c>
    </row>
    <row r="3" spans="2:15" x14ac:dyDescent="0.25">
      <c r="B3" t="s">
        <v>622</v>
      </c>
      <c r="C3">
        <v>7222</v>
      </c>
      <c r="D3">
        <v>3878</v>
      </c>
      <c r="E3">
        <v>5369</v>
      </c>
      <c r="F3">
        <v>2763</v>
      </c>
      <c r="G3">
        <v>8491</v>
      </c>
      <c r="H3">
        <v>5009</v>
      </c>
      <c r="I3">
        <v>3956</v>
      </c>
      <c r="J3">
        <v>6595</v>
      </c>
      <c r="K3">
        <v>8224</v>
      </c>
      <c r="L3">
        <v>2790</v>
      </c>
      <c r="M3">
        <v>4279</v>
      </c>
      <c r="N3">
        <v>8598</v>
      </c>
      <c r="O3">
        <f>SUM(Sales_Details!$C3:$N3)</f>
        <v>67174</v>
      </c>
    </row>
    <row r="4" spans="2:15" x14ac:dyDescent="0.25">
      <c r="B4" t="s">
        <v>1195</v>
      </c>
      <c r="C4">
        <v>3008</v>
      </c>
      <c r="D4">
        <v>5203</v>
      </c>
      <c r="E4">
        <v>7854</v>
      </c>
      <c r="F4">
        <v>1201</v>
      </c>
      <c r="G4">
        <v>3576</v>
      </c>
      <c r="H4">
        <v>2123</v>
      </c>
      <c r="I4">
        <v>2416</v>
      </c>
      <c r="J4">
        <v>3586</v>
      </c>
      <c r="K4">
        <v>4582</v>
      </c>
      <c r="L4">
        <v>2679</v>
      </c>
      <c r="M4">
        <v>7565</v>
      </c>
      <c r="N4">
        <v>3234</v>
      </c>
      <c r="O4">
        <f>SUM(Sales_Details!$C4:$N4)</f>
        <v>47027</v>
      </c>
    </row>
    <row r="5" spans="2:15" x14ac:dyDescent="0.25">
      <c r="B5" t="s">
        <v>1196</v>
      </c>
      <c r="C5">
        <v>4280</v>
      </c>
      <c r="D5">
        <v>7501</v>
      </c>
      <c r="E5">
        <v>3951</v>
      </c>
      <c r="F5">
        <v>1824</v>
      </c>
      <c r="G5">
        <v>7644</v>
      </c>
      <c r="H5">
        <v>7282</v>
      </c>
      <c r="I5">
        <v>1786</v>
      </c>
      <c r="J5">
        <v>4828</v>
      </c>
      <c r="K5">
        <v>8327</v>
      </c>
      <c r="L5">
        <v>3769</v>
      </c>
      <c r="M5">
        <v>6708</v>
      </c>
      <c r="N5">
        <v>3654</v>
      </c>
      <c r="O5">
        <f>SUM(Sales_Details!$C5:$N5)</f>
        <v>61554</v>
      </c>
    </row>
    <row r="6" spans="2:15" x14ac:dyDescent="0.25">
      <c r="B6" t="s">
        <v>545</v>
      </c>
      <c r="C6">
        <v>1475</v>
      </c>
      <c r="D6">
        <v>1506</v>
      </c>
      <c r="E6">
        <v>1238</v>
      </c>
      <c r="F6">
        <v>1792</v>
      </c>
      <c r="G6">
        <v>1327</v>
      </c>
      <c r="H6">
        <v>2492</v>
      </c>
      <c r="I6">
        <v>2100</v>
      </c>
      <c r="J6">
        <v>1684</v>
      </c>
      <c r="K6">
        <v>1598</v>
      </c>
      <c r="L6">
        <v>2666</v>
      </c>
      <c r="M6">
        <v>2552</v>
      </c>
      <c r="N6">
        <v>2039</v>
      </c>
      <c r="O6">
        <f>SUM(Sales_Details!$C6:$N6)</f>
        <v>22469</v>
      </c>
    </row>
    <row r="7" spans="2:15" x14ac:dyDescent="0.25">
      <c r="B7" t="s">
        <v>1197</v>
      </c>
      <c r="C7">
        <v>2608</v>
      </c>
      <c r="D7">
        <v>2306</v>
      </c>
      <c r="E7">
        <v>3724</v>
      </c>
      <c r="F7">
        <v>3322</v>
      </c>
      <c r="G7">
        <v>4199</v>
      </c>
      <c r="H7">
        <v>2358</v>
      </c>
      <c r="I7">
        <v>3663</v>
      </c>
      <c r="J7">
        <v>3654</v>
      </c>
      <c r="K7">
        <v>2544</v>
      </c>
      <c r="L7">
        <v>3692</v>
      </c>
      <c r="M7">
        <v>5005</v>
      </c>
      <c r="N7">
        <v>3269</v>
      </c>
      <c r="O7">
        <f>SUM(Sales_Details!$C7:$N7)</f>
        <v>40344</v>
      </c>
    </row>
    <row r="8" spans="2:15" x14ac:dyDescent="0.25">
      <c r="B8" t="s">
        <v>753</v>
      </c>
      <c r="C8">
        <v>3456</v>
      </c>
      <c r="D8">
        <v>4248</v>
      </c>
      <c r="E8">
        <v>3760</v>
      </c>
      <c r="F8">
        <v>3563</v>
      </c>
      <c r="G8">
        <v>3382</v>
      </c>
      <c r="H8">
        <v>3288</v>
      </c>
      <c r="I8">
        <v>2313</v>
      </c>
      <c r="J8">
        <v>2938</v>
      </c>
      <c r="K8">
        <v>3626</v>
      </c>
      <c r="L8">
        <v>4461</v>
      </c>
      <c r="M8">
        <v>2228</v>
      </c>
      <c r="N8">
        <v>3681</v>
      </c>
      <c r="O8">
        <f>SUM(Sales_Details!$C8:$N8)</f>
        <v>40944</v>
      </c>
    </row>
    <row r="9" spans="2:15" x14ac:dyDescent="0.25">
      <c r="B9" t="s">
        <v>1198</v>
      </c>
      <c r="C9">
        <v>6979</v>
      </c>
      <c r="D9">
        <v>5915</v>
      </c>
      <c r="E9">
        <v>6102</v>
      </c>
      <c r="F9">
        <v>1838</v>
      </c>
      <c r="G9">
        <v>1646</v>
      </c>
      <c r="H9">
        <v>6619</v>
      </c>
      <c r="I9">
        <v>1770</v>
      </c>
      <c r="J9">
        <v>6019</v>
      </c>
      <c r="K9">
        <v>2291</v>
      </c>
      <c r="L9">
        <v>4336</v>
      </c>
      <c r="M9">
        <v>5597</v>
      </c>
      <c r="N9">
        <v>2315</v>
      </c>
      <c r="O9">
        <f>SUM(Sales_Details!$C9:$N9)</f>
        <v>51427</v>
      </c>
    </row>
    <row r="10" spans="2:15" x14ac:dyDescent="0.25">
      <c r="B10" t="s">
        <v>1199</v>
      </c>
      <c r="C10">
        <v>1930</v>
      </c>
      <c r="D10">
        <v>1602</v>
      </c>
      <c r="E10">
        <v>7400</v>
      </c>
      <c r="F10">
        <v>6446</v>
      </c>
      <c r="G10">
        <v>4457</v>
      </c>
      <c r="H10">
        <v>6027</v>
      </c>
      <c r="I10">
        <v>5710</v>
      </c>
      <c r="J10">
        <v>7951</v>
      </c>
      <c r="K10">
        <v>7267</v>
      </c>
      <c r="L10">
        <v>6715</v>
      </c>
      <c r="M10">
        <v>3268</v>
      </c>
      <c r="N10">
        <v>5920</v>
      </c>
      <c r="O10">
        <f>SUM(Sales_Details!$C10:$N10)</f>
        <v>64693</v>
      </c>
    </row>
    <row r="11" spans="2:15" x14ac:dyDescent="0.25">
      <c r="B11" t="s">
        <v>1200</v>
      </c>
      <c r="C11">
        <v>1814</v>
      </c>
      <c r="D11">
        <v>2428</v>
      </c>
      <c r="E11">
        <v>1592</v>
      </c>
      <c r="F11">
        <v>1915</v>
      </c>
      <c r="G11">
        <v>1523</v>
      </c>
      <c r="H11">
        <v>2473</v>
      </c>
      <c r="I11">
        <v>1492</v>
      </c>
      <c r="J11">
        <v>2798</v>
      </c>
      <c r="K11">
        <v>2570</v>
      </c>
      <c r="L11">
        <v>2438</v>
      </c>
      <c r="M11">
        <v>2977</v>
      </c>
      <c r="N11">
        <v>2700</v>
      </c>
      <c r="O11">
        <f>SUM(Sales_Details!$C11:$N11)</f>
        <v>26720</v>
      </c>
    </row>
    <row r="12" spans="2:15" x14ac:dyDescent="0.25">
      <c r="B12" t="s">
        <v>1201</v>
      </c>
      <c r="C12">
        <v>5656</v>
      </c>
      <c r="D12">
        <v>4168</v>
      </c>
      <c r="E12">
        <v>2502</v>
      </c>
      <c r="F12">
        <v>7927</v>
      </c>
      <c r="G12">
        <v>7528</v>
      </c>
      <c r="H12">
        <v>3158</v>
      </c>
      <c r="I12">
        <v>5439</v>
      </c>
      <c r="J12">
        <v>6948</v>
      </c>
      <c r="K12">
        <v>8360</v>
      </c>
      <c r="L12">
        <v>7132</v>
      </c>
      <c r="M12">
        <v>5892</v>
      </c>
      <c r="N12">
        <v>4309</v>
      </c>
      <c r="O12">
        <f>SUM(Sales_Details!$C12:$N12)</f>
        <v>69019</v>
      </c>
    </row>
    <row r="13" spans="2:15" x14ac:dyDescent="0.25">
      <c r="B13" t="s">
        <v>1202</v>
      </c>
      <c r="C13">
        <v>4572</v>
      </c>
      <c r="D13">
        <v>6103</v>
      </c>
      <c r="E13">
        <v>7129</v>
      </c>
      <c r="F13">
        <v>2879</v>
      </c>
      <c r="G13">
        <v>4494</v>
      </c>
      <c r="H13">
        <v>8521</v>
      </c>
      <c r="I13">
        <v>7445</v>
      </c>
      <c r="J13">
        <v>4262</v>
      </c>
      <c r="K13">
        <v>6634</v>
      </c>
      <c r="L13">
        <v>8130</v>
      </c>
      <c r="M13">
        <v>2174</v>
      </c>
      <c r="N13">
        <v>7525</v>
      </c>
      <c r="O13">
        <f>SUM(Sales_Details!$C13:$N13)</f>
        <v>69868</v>
      </c>
    </row>
    <row r="14" spans="2:15" x14ac:dyDescent="0.25">
      <c r="B14" t="s">
        <v>1203</v>
      </c>
      <c r="C14">
        <v>5311</v>
      </c>
      <c r="D14">
        <v>7380</v>
      </c>
      <c r="E14">
        <v>1897</v>
      </c>
      <c r="F14">
        <v>5736</v>
      </c>
      <c r="G14">
        <v>7267</v>
      </c>
      <c r="H14">
        <v>5505</v>
      </c>
      <c r="I14">
        <v>6464</v>
      </c>
      <c r="J14">
        <v>6584</v>
      </c>
      <c r="K14">
        <v>3426</v>
      </c>
      <c r="L14">
        <v>6870</v>
      </c>
      <c r="M14">
        <v>5171</v>
      </c>
      <c r="N14">
        <v>7562</v>
      </c>
      <c r="O14">
        <f>SUM(Sales_Details!$C14:$N14)</f>
        <v>69173</v>
      </c>
    </row>
    <row r="15" spans="2:15" x14ac:dyDescent="0.25">
      <c r="B15" t="s">
        <v>1204</v>
      </c>
      <c r="C15">
        <v>1082</v>
      </c>
      <c r="D15">
        <v>4404</v>
      </c>
      <c r="E15">
        <v>5274</v>
      </c>
      <c r="F15">
        <v>1903</v>
      </c>
      <c r="G15">
        <v>7196</v>
      </c>
      <c r="H15">
        <v>4135</v>
      </c>
      <c r="I15">
        <v>2936</v>
      </c>
      <c r="J15">
        <v>1091</v>
      </c>
      <c r="K15">
        <v>2807</v>
      </c>
      <c r="L15">
        <v>4097</v>
      </c>
      <c r="M15">
        <v>1370</v>
      </c>
      <c r="N15">
        <v>4516</v>
      </c>
      <c r="O15">
        <f>SUM(Sales_Details!$C15:$N15)</f>
        <v>40811</v>
      </c>
    </row>
    <row r="16" spans="2:15" x14ac:dyDescent="0.25">
      <c r="B16" t="s">
        <v>1205</v>
      </c>
      <c r="C16">
        <v>5261</v>
      </c>
      <c r="D16">
        <v>4742</v>
      </c>
      <c r="E16">
        <v>7706</v>
      </c>
      <c r="F16">
        <v>4557</v>
      </c>
      <c r="G16">
        <v>4627</v>
      </c>
      <c r="H16">
        <v>8021</v>
      </c>
      <c r="I16">
        <v>8391</v>
      </c>
      <c r="J16">
        <v>7759</v>
      </c>
      <c r="K16">
        <v>2969</v>
      </c>
      <c r="L16">
        <v>3053</v>
      </c>
      <c r="M16">
        <v>5625</v>
      </c>
      <c r="N16">
        <v>8644</v>
      </c>
      <c r="O16">
        <f>SUM(Sales_Details!$C16:$N16)</f>
        <v>71355</v>
      </c>
    </row>
    <row r="17" spans="2:15" x14ac:dyDescent="0.25">
      <c r="B17" t="s">
        <v>1206</v>
      </c>
      <c r="C17">
        <v>7030</v>
      </c>
      <c r="D17">
        <v>2395</v>
      </c>
      <c r="E17">
        <v>1108</v>
      </c>
      <c r="F17">
        <v>2310</v>
      </c>
      <c r="G17">
        <v>5071</v>
      </c>
      <c r="H17">
        <v>8376</v>
      </c>
      <c r="I17">
        <v>4728</v>
      </c>
      <c r="J17">
        <v>2852</v>
      </c>
      <c r="K17">
        <v>5790</v>
      </c>
      <c r="L17">
        <v>2232</v>
      </c>
      <c r="M17">
        <v>8221</v>
      </c>
      <c r="N17">
        <v>6912</v>
      </c>
      <c r="O17">
        <f>SUM(Sales_Details!$C17:$N17)</f>
        <v>57025</v>
      </c>
    </row>
    <row r="18" spans="2:15" x14ac:dyDescent="0.25">
      <c r="B18" t="s">
        <v>1207</v>
      </c>
      <c r="C18">
        <v>2144</v>
      </c>
      <c r="D18">
        <v>5865</v>
      </c>
      <c r="E18">
        <v>2192</v>
      </c>
      <c r="F18">
        <v>5688</v>
      </c>
      <c r="G18">
        <v>6071</v>
      </c>
      <c r="H18">
        <v>7697</v>
      </c>
      <c r="I18">
        <v>4837</v>
      </c>
      <c r="J18">
        <v>4214</v>
      </c>
      <c r="K18">
        <v>1660</v>
      </c>
      <c r="L18">
        <v>3374</v>
      </c>
      <c r="M18">
        <v>8596</v>
      </c>
      <c r="N18">
        <v>7755</v>
      </c>
      <c r="O18">
        <f>SUM(Sales_Details!$C18:$N18)</f>
        <v>60093</v>
      </c>
    </row>
    <row r="19" spans="2:15" x14ac:dyDescent="0.25">
      <c r="B19" t="s">
        <v>1208</v>
      </c>
      <c r="C19">
        <v>5069</v>
      </c>
      <c r="D19">
        <v>3096</v>
      </c>
      <c r="E19">
        <v>3341</v>
      </c>
      <c r="F19">
        <v>2355</v>
      </c>
      <c r="G19">
        <v>3964</v>
      </c>
      <c r="H19">
        <v>2586</v>
      </c>
      <c r="I19">
        <v>2270</v>
      </c>
      <c r="J19">
        <v>2867</v>
      </c>
      <c r="K19">
        <v>5034</v>
      </c>
      <c r="L19">
        <v>4089</v>
      </c>
      <c r="M19">
        <v>4655</v>
      </c>
      <c r="N19">
        <v>4551</v>
      </c>
      <c r="O19">
        <f>SUM(Sales_Details!$C19:$N19)</f>
        <v>43877</v>
      </c>
    </row>
    <row r="20" spans="2:15" x14ac:dyDescent="0.25">
      <c r="B20" t="s">
        <v>1209</v>
      </c>
      <c r="C20">
        <v>7690</v>
      </c>
      <c r="D20">
        <v>5318</v>
      </c>
      <c r="E20">
        <v>2905</v>
      </c>
      <c r="F20">
        <v>8582</v>
      </c>
      <c r="G20">
        <v>5654</v>
      </c>
      <c r="H20">
        <v>6927</v>
      </c>
      <c r="I20">
        <v>4403</v>
      </c>
      <c r="J20">
        <v>6290</v>
      </c>
      <c r="K20">
        <v>7362</v>
      </c>
      <c r="L20">
        <v>7250</v>
      </c>
      <c r="M20">
        <v>6873</v>
      </c>
      <c r="N20">
        <v>5454</v>
      </c>
      <c r="O20">
        <f>SUM(Sales_Details!$C20:$N20)</f>
        <v>74708</v>
      </c>
    </row>
    <row r="21" spans="2:15" x14ac:dyDescent="0.25">
      <c r="B21" t="s">
        <v>547</v>
      </c>
      <c r="C21">
        <v>2253</v>
      </c>
      <c r="D21">
        <v>3384</v>
      </c>
      <c r="E21">
        <v>3808</v>
      </c>
      <c r="F21">
        <v>2151</v>
      </c>
      <c r="G21">
        <v>3262</v>
      </c>
      <c r="H21">
        <v>8076</v>
      </c>
      <c r="I21">
        <v>6282</v>
      </c>
      <c r="J21">
        <v>2610</v>
      </c>
      <c r="K21">
        <v>1792</v>
      </c>
      <c r="L21">
        <v>6734</v>
      </c>
      <c r="M21">
        <v>7930</v>
      </c>
      <c r="N21">
        <v>2500</v>
      </c>
      <c r="O21">
        <f>SUM(Sales_Details!$C21:$N21)</f>
        <v>50782</v>
      </c>
    </row>
    <row r="22" spans="2:15" x14ac:dyDescent="0.25">
      <c r="B22" t="s">
        <v>1210</v>
      </c>
      <c r="C22">
        <v>8544</v>
      </c>
      <c r="D22">
        <v>7295</v>
      </c>
      <c r="E22">
        <v>2119</v>
      </c>
      <c r="F22">
        <v>6744</v>
      </c>
      <c r="G22">
        <v>7220</v>
      </c>
      <c r="H22">
        <v>4523</v>
      </c>
      <c r="I22">
        <v>3018</v>
      </c>
      <c r="J22">
        <v>6971</v>
      </c>
      <c r="K22">
        <v>2172</v>
      </c>
      <c r="L22">
        <v>5860</v>
      </c>
      <c r="M22">
        <v>3045</v>
      </c>
      <c r="N22">
        <v>5987</v>
      </c>
      <c r="O22">
        <f>SUM(Sales_Details!$C22:$N22)</f>
        <v>63498</v>
      </c>
    </row>
    <row r="23" spans="2:15" x14ac:dyDescent="0.25">
      <c r="B23" t="s">
        <v>1211</v>
      </c>
      <c r="C23">
        <v>3950</v>
      </c>
      <c r="D23">
        <v>6019</v>
      </c>
      <c r="E23">
        <v>6678</v>
      </c>
      <c r="F23">
        <v>4234</v>
      </c>
      <c r="G23">
        <v>4794</v>
      </c>
      <c r="H23">
        <v>1800</v>
      </c>
      <c r="I23">
        <v>3175</v>
      </c>
      <c r="J23">
        <v>7352</v>
      </c>
      <c r="K23">
        <v>6075</v>
      </c>
      <c r="L23">
        <v>2349</v>
      </c>
      <c r="M23">
        <v>4575</v>
      </c>
      <c r="N23">
        <v>2291</v>
      </c>
      <c r="O23">
        <f>SUM(Sales_Details!$C23:$N23)</f>
        <v>53292</v>
      </c>
    </row>
    <row r="24" spans="2:15" x14ac:dyDescent="0.25">
      <c r="B24" t="s">
        <v>1212</v>
      </c>
      <c r="C24">
        <v>4881</v>
      </c>
      <c r="D24">
        <v>5021</v>
      </c>
      <c r="E24">
        <v>2085</v>
      </c>
      <c r="F24">
        <v>3521</v>
      </c>
      <c r="G24">
        <v>3189</v>
      </c>
      <c r="H24">
        <v>2063</v>
      </c>
      <c r="I24">
        <v>3095</v>
      </c>
      <c r="J24">
        <v>3125</v>
      </c>
      <c r="K24">
        <v>2807</v>
      </c>
      <c r="L24">
        <v>2241</v>
      </c>
      <c r="M24">
        <v>2254</v>
      </c>
      <c r="N24">
        <v>2807</v>
      </c>
      <c r="O24">
        <f>SUM(Sales_Details!$C24:$N24)</f>
        <v>37089</v>
      </c>
    </row>
    <row r="25" spans="2:15" x14ac:dyDescent="0.25">
      <c r="B25" t="s">
        <v>1213</v>
      </c>
      <c r="C25">
        <v>2779</v>
      </c>
      <c r="D25">
        <v>2111</v>
      </c>
      <c r="E25">
        <v>1988</v>
      </c>
      <c r="F25">
        <v>1715</v>
      </c>
      <c r="G25">
        <v>2528</v>
      </c>
      <c r="H25">
        <v>2166</v>
      </c>
      <c r="I25">
        <v>1375</v>
      </c>
      <c r="J25">
        <v>2266</v>
      </c>
      <c r="K25">
        <v>1752</v>
      </c>
      <c r="L25">
        <v>1945</v>
      </c>
      <c r="M25">
        <v>1129</v>
      </c>
      <c r="N25">
        <v>2154</v>
      </c>
      <c r="O25">
        <f>SUM(Sales_Details!$C25:$N25)</f>
        <v>23908</v>
      </c>
    </row>
    <row r="26" spans="2:15" x14ac:dyDescent="0.25">
      <c r="B26" t="s">
        <v>1111</v>
      </c>
      <c r="C26"/>
      <c r="D26"/>
      <c r="E26"/>
      <c r="F26"/>
      <c r="G26"/>
      <c r="H26"/>
      <c r="I26"/>
      <c r="J26"/>
      <c r="K26"/>
      <c r="L26"/>
      <c r="M26"/>
      <c r="N26"/>
      <c r="O26">
        <f>SUBTOTAL(109,Sales_Details!$O$3:$O$25)</f>
        <v>1206850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18FC2-775F-4D51-9138-72DD50D77BD5}">
  <ds:schemaRefs>
    <ds:schemaRef ds:uri="http://schemas.openxmlformats.org/package/2006/metadata/core-properties"/>
    <ds:schemaRef ds:uri="http://schemas.microsoft.com/office/2006/documentManagement/types"/>
    <ds:schemaRef ds:uri="b4863681-c067-4c62-bc75-95bf3ac03d16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58AF5E3-7A1A-4D3E-993C-80BEB840C5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F08FA4-9E00-4721-96D7-B34E168B1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Orders</vt:lpstr>
      <vt:lpstr>Inventory</vt:lpstr>
      <vt:lpstr>Inventory (2)</vt:lpstr>
      <vt:lpstr>Customers</vt:lpstr>
      <vt:lpstr>Programs</vt:lpstr>
      <vt:lpstr>Works</vt:lpstr>
      <vt:lpstr>Sales</vt:lpstr>
      <vt:lpstr>Order Details</vt:lpstr>
      <vt:lpstr>Sales_Details</vt:lpstr>
      <vt:lpstr>Customers</vt:lpstr>
      <vt:lpstr>Inventory!Print_Titles</vt:lpstr>
      <vt:lpstr>'Inventory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LABKOM 3.1-08</dc:creator>
  <cp:lastModifiedBy>LABKOM 3.1-08</cp:lastModifiedBy>
  <cp:lastPrinted>2024-11-08T09:32:43Z</cp:lastPrinted>
  <dcterms:created xsi:type="dcterms:W3CDTF">2001-09-05T18:54:16Z</dcterms:created>
  <dcterms:modified xsi:type="dcterms:W3CDTF">2024-11-08T09:57:12Z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TC060827171033</vt:lpwstr>
  </property>
  <property fmtid="{D5CDD505-2E9C-101B-9397-08002B2CF9AE}" pid="3" name="ContentTypeId">
    <vt:lpwstr>0x01010082171D35C3AF3140A2F5A5A412E54B4B</vt:lpwstr>
  </property>
  <property fmtid="{D5CDD505-2E9C-101B-9397-08002B2CF9AE}" pid="4" name="Used in Chapter">
    <vt:lpwstr>true</vt:lpwstr>
  </property>
</Properties>
</file>