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Sofiia\Downloads\"/>
    </mc:Choice>
  </mc:AlternateContent>
  <xr:revisionPtr revIDLastSave="0" documentId="13_ncr:1_{3F7D593A-7931-4CBC-A33F-5D1CB82BE180}" xr6:coauthVersionLast="40" xr6:coauthVersionMax="47" xr10:uidLastSave="{00000000-0000-0000-0000-000000000000}"/>
  <bookViews>
    <workbookView xWindow="0" yWindow="0" windowWidth="23040" windowHeight="9048" xr2:uid="{00000000-000D-0000-FFFF-FFFF00000000}"/>
  </bookViews>
  <sheets>
    <sheet name="Energobilance" sheetId="1" r:id="rId1"/>
    <sheet name="SSO elektrotīkla patēriņi" sheetId="3" r:id="rId2"/>
    <sheet name="Diennakts vidējais" sheetId="2"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7" i="1" l="1"/>
  <c r="N7" i="3" l="1"/>
  <c r="M7" i="3"/>
  <c r="L7" i="3"/>
  <c r="K7" i="3"/>
  <c r="J7" i="3"/>
  <c r="I7" i="3"/>
  <c r="H7" i="3"/>
  <c r="G7" i="3"/>
  <c r="F7" i="3"/>
  <c r="E7" i="3"/>
  <c r="D7" i="3"/>
  <c r="C7" i="3"/>
  <c r="O6" i="3"/>
  <c r="O5" i="3"/>
  <c r="O4" i="3"/>
  <c r="O7" i="3" s="1"/>
  <c r="O3" i="3"/>
  <c r="U8" i="1"/>
  <c r="U6" i="1"/>
  <c r="O8" i="1"/>
  <c r="K8" i="1"/>
  <c r="G8" i="1"/>
  <c r="G7" i="1"/>
  <c r="T7" i="1" s="1"/>
  <c r="S7" i="1"/>
  <c r="S6" i="1"/>
  <c r="O7" i="1"/>
  <c r="O6" i="1"/>
  <c r="K7" i="1"/>
  <c r="K6" i="1"/>
  <c r="G6" i="1"/>
  <c r="T6" i="1" s="1"/>
  <c r="S8" i="1" l="1"/>
  <c r="T8" i="1" s="1"/>
</calcChain>
</file>

<file path=xl/sharedStrings.xml><?xml version="1.0" encoding="utf-8"?>
<sst xmlns="http://schemas.openxmlformats.org/spreadsheetml/2006/main" count="76" uniqueCount="76">
  <si>
    <t>Lidostā patērētās enerģijas sadalījums (energobilance)</t>
  </si>
  <si>
    <t>Nr</t>
  </si>
  <si>
    <t>Patēriņš</t>
  </si>
  <si>
    <t>Marts, MWh</t>
  </si>
  <si>
    <t>Februāris, MWh</t>
  </si>
  <si>
    <t xml:space="preserve">Janvāris, MWh </t>
  </si>
  <si>
    <t>Aprīlis, MWh</t>
  </si>
  <si>
    <t>Maijs, MWh</t>
  </si>
  <si>
    <t>Jūnijs, MWh</t>
  </si>
  <si>
    <t>Jūlijs, MWh</t>
  </si>
  <si>
    <t>Augusts, MWh</t>
  </si>
  <si>
    <t>Septembris, MWh</t>
  </si>
  <si>
    <t>Oktobris, MWh</t>
  </si>
  <si>
    <t>Novembris, MWh</t>
  </si>
  <si>
    <t>Decembris, MWh</t>
  </si>
  <si>
    <t>1
0:00 - 1:00</t>
  </si>
  <si>
    <t>2
1:00 - 2:00</t>
  </si>
  <si>
    <t>3
2:00 - 3:00</t>
  </si>
  <si>
    <t>4
3:00 - 4:00</t>
  </si>
  <si>
    <t>5
4:00 - 5:00</t>
  </si>
  <si>
    <t>6
5:00 - 6:00</t>
  </si>
  <si>
    <t>7
6:00 - 7:00</t>
  </si>
  <si>
    <t>8
7:00 - 8:00</t>
  </si>
  <si>
    <t>9
8:00 - 9:00</t>
  </si>
  <si>
    <t>10
9:00 - 10:00</t>
  </si>
  <si>
    <t>11
10:00 - 11:00</t>
  </si>
  <si>
    <t>12
11:00 - 12:00</t>
  </si>
  <si>
    <t>13
12:00 - 13:00</t>
  </si>
  <si>
    <t>14
13:00 - 14:00</t>
  </si>
  <si>
    <t>15
14:00 - 15:00</t>
  </si>
  <si>
    <t>16
15:00 - 16:00</t>
  </si>
  <si>
    <t>17
16:00 - 17:00</t>
  </si>
  <si>
    <t>18
17:00 - 18:00</t>
  </si>
  <si>
    <t>19
18:00 - 19:00</t>
  </si>
  <si>
    <t>20
19:00 - 20:00</t>
  </si>
  <si>
    <t>21
20:00 - 21:00</t>
  </si>
  <si>
    <t>22
21:00 - 22:00</t>
  </si>
  <si>
    <t>23
22:00 - 23:00</t>
  </si>
  <si>
    <t>24
23:00 - 24:00</t>
  </si>
  <si>
    <t>MIN</t>
  </si>
  <si>
    <t>MAX</t>
  </si>
  <si>
    <t>Average</t>
  </si>
  <si>
    <t>vidēja vērtība (2021, 2022)</t>
  </si>
  <si>
    <t>Ievadi</t>
  </si>
  <si>
    <t>Janvāris</t>
  </si>
  <si>
    <t>Februāris</t>
  </si>
  <si>
    <t>Marts</t>
  </si>
  <si>
    <t>Aprīlis</t>
  </si>
  <si>
    <t>Maijs</t>
  </si>
  <si>
    <t>Jūnijs</t>
  </si>
  <si>
    <t>Jūlijs</t>
  </si>
  <si>
    <t>Augusts</t>
  </si>
  <si>
    <t>Septembris</t>
  </si>
  <si>
    <t>Oktobris</t>
  </si>
  <si>
    <t>Novembris</t>
  </si>
  <si>
    <t>Decembris</t>
  </si>
  <si>
    <t>Gadā</t>
  </si>
  <si>
    <t>20kV ievads Nr.1</t>
  </si>
  <si>
    <t>20kV ievads Nr.2</t>
  </si>
  <si>
    <t>20kV ievads Nr.3</t>
  </si>
  <si>
    <t>20kV ievads nr.4</t>
  </si>
  <si>
    <t>Kopā:</t>
  </si>
  <si>
    <t>2022 consumption in MWh</t>
  </si>
  <si>
    <t>throughput capacity of part of the electrical network, kW</t>
  </si>
  <si>
    <t>* Assume that the medium voltage electrical network is divided into four parts with separate input. The throughput capacity and annual consumption of each part of the power grid is given in the table.</t>
  </si>
  <si>
    <t>Average electricity consumption (kWh) in the summer period per day (August)</t>
  </si>
  <si>
    <t>Electricity (buildings, lighting systems, individual infrastructure objects)</t>
  </si>
  <si>
    <t>Thermal energy (building heatingncluding water heating))</t>
  </si>
  <si>
    <t>Type of energy</t>
  </si>
  <si>
    <t xml:space="preserve">Fuel (petrol, diesel) </t>
  </si>
  <si>
    <t>I quarter total, MWh</t>
  </si>
  <si>
    <t>II quarter total, MWh</t>
  </si>
  <si>
    <t>III quarter total, MWh</t>
  </si>
  <si>
    <t>IV quarter total, MWh</t>
  </si>
  <si>
    <t>2022. year kopā, MWh</t>
  </si>
  <si>
    <t>Share of the total consumption in 2022, % how much fuel was spend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</si>
</sst>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_-* #,##0.000_-;\-* #,##0.000_-;_-* &quot;-&quot;??_-;_-@_-"/>
  </numFmts>
  <fonts count="8" x14ac:knownFonts="1">
    <font>
      <sz val="11"/>
      <color theme="1"/>
      <name val="Calibri"/>
      <family val="2"/>
      <charset val="186"/>
      <scheme val="minor"/>
    </font>
    <font>
      <b/>
      <sz val="16"/>
      <color theme="1"/>
      <name val="Calibri"/>
      <family val="2"/>
      <charset val="186"/>
      <scheme val="minor"/>
    </font>
    <font>
      <sz val="12"/>
      <color rgb="FF000000"/>
      <name val="Calibri"/>
      <family val="2"/>
      <charset val="186"/>
      <scheme val="minor"/>
    </font>
    <font>
      <b/>
      <sz val="12"/>
      <color rgb="FF000000"/>
      <name val="Calibri"/>
      <family val="2"/>
      <charset val="186"/>
      <scheme val="minor"/>
    </font>
    <font>
      <sz val="14"/>
      <color rgb="FF000000"/>
      <name val="Calibri"/>
    </font>
    <font>
      <sz val="9"/>
      <color rgb="FF000000"/>
      <name val="Calibri"/>
    </font>
    <font>
      <sz val="11"/>
      <color theme="1"/>
      <name val="Calibri"/>
      <family val="2"/>
      <charset val="186"/>
      <scheme val="minor"/>
    </font>
    <font>
      <b/>
      <sz val="11"/>
      <color rgb="FF000000"/>
      <name val="Calibri"/>
    </font>
  </fonts>
  <fills count="8">
    <fill>
      <patternFill patternType="none"/>
    </fill>
    <fill>
      <patternFill patternType="gray125"/>
    </fill>
    <fill>
      <patternFill patternType="solid">
        <fgColor rgb="FFD9D9D9"/>
        <bgColor indexed="64"/>
      </patternFill>
    </fill>
    <fill>
      <patternFill patternType="solid">
        <fgColor rgb="FFFCE4D6"/>
        <bgColor indexed="64"/>
      </patternFill>
    </fill>
    <fill>
      <patternFill patternType="solid">
        <fgColor rgb="FFDDEBF7"/>
        <bgColor indexed="64"/>
      </patternFill>
    </fill>
    <fill>
      <patternFill patternType="solid">
        <fgColor rgb="FFE2EFDA"/>
        <bgColor indexed="64"/>
      </patternFill>
    </fill>
    <fill>
      <patternFill patternType="solid">
        <fgColor theme="0" tint="-0.14999847407452621"/>
        <bgColor indexed="64"/>
      </patternFill>
    </fill>
    <fill>
      <patternFill patternType="solid">
        <fgColor rgb="FFE8E8E8"/>
        <bgColor rgb="FFE8E8E8"/>
      </patternFill>
    </fill>
  </fills>
  <borders count="14">
    <border>
      <left/>
      <right/>
      <top/>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rgb="FF9D9D9D"/>
      </left>
      <right style="thin">
        <color rgb="FF9D9D9D"/>
      </right>
      <top style="thin">
        <color rgb="FF9D9D9D"/>
      </top>
      <bottom style="thin">
        <color rgb="FF9D9D9D"/>
      </bottom>
      <diagonal/>
    </border>
    <border>
      <left style="thin">
        <color rgb="FF9D9D9D"/>
      </left>
      <right style="thin">
        <color rgb="FF9D9D9D"/>
      </right>
      <top style="thin">
        <color rgb="FF9D9D9D"/>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164" fontId="6" fillId="0" borderId="0" applyFont="0" applyFill="0" applyBorder="0" applyAlignment="0" applyProtection="0"/>
  </cellStyleXfs>
  <cellXfs count="44">
    <xf numFmtId="0" fontId="0" fillId="0" borderId="0" xfId="0"/>
    <xf numFmtId="0" fontId="2" fillId="3" borderId="2" xfId="0" applyFont="1" applyFill="1" applyBorder="1" applyAlignment="1">
      <alignment horizontal="right" vertical="center" wrapText="1"/>
    </xf>
    <xf numFmtId="0" fontId="2" fillId="4" borderId="2" xfId="0" applyFont="1" applyFill="1" applyBorder="1" applyAlignment="1">
      <alignment horizontal="right" vertical="center" wrapText="1"/>
    </xf>
    <xf numFmtId="0" fontId="2" fillId="5" borderId="2" xfId="0" applyFont="1" applyFill="1" applyBorder="1" applyAlignment="1">
      <alignment horizontal="right" vertical="center" wrapText="1"/>
    </xf>
    <xf numFmtId="0" fontId="3" fillId="2" borderId="3" xfId="0" applyFont="1" applyFill="1" applyBorder="1" applyAlignment="1">
      <alignment horizontal="center" vertical="center"/>
    </xf>
    <xf numFmtId="0" fontId="3" fillId="2" borderId="3" xfId="0" applyFont="1" applyFill="1" applyBorder="1" applyAlignment="1">
      <alignment horizontal="center" vertical="center" wrapText="1"/>
    </xf>
    <xf numFmtId="2" fontId="2" fillId="3" borderId="3" xfId="0" applyNumberFormat="1" applyFont="1" applyFill="1" applyBorder="1" applyAlignment="1">
      <alignment vertical="center"/>
    </xf>
    <xf numFmtId="2" fontId="2" fillId="4" borderId="3" xfId="0" applyNumberFormat="1" applyFont="1" applyFill="1" applyBorder="1" applyAlignment="1">
      <alignment vertical="center"/>
    </xf>
    <xf numFmtId="2" fontId="2" fillId="5" borderId="3" xfId="0" applyNumberFormat="1" applyFont="1" applyFill="1" applyBorder="1" applyAlignment="1">
      <alignment vertical="center"/>
    </xf>
    <xf numFmtId="0" fontId="3" fillId="6" borderId="3" xfId="0" applyFont="1" applyFill="1" applyBorder="1" applyAlignment="1">
      <alignment horizontal="center" vertical="center" wrapText="1"/>
    </xf>
    <xf numFmtId="2" fontId="3" fillId="6" borderId="3" xfId="0" applyNumberFormat="1" applyFont="1" applyFill="1" applyBorder="1" applyAlignment="1">
      <alignment vertical="center"/>
    </xf>
    <xf numFmtId="2" fontId="3" fillId="5" borderId="3" xfId="0" applyNumberFormat="1" applyFont="1" applyFill="1" applyBorder="1" applyAlignment="1">
      <alignment vertical="center"/>
    </xf>
    <xf numFmtId="2" fontId="3" fillId="3" borderId="3" xfId="0" applyNumberFormat="1" applyFont="1" applyFill="1" applyBorder="1" applyAlignment="1">
      <alignment vertical="center"/>
    </xf>
    <xf numFmtId="2" fontId="3" fillId="4" borderId="3" xfId="0" applyNumberFormat="1" applyFont="1" applyFill="1" applyBorder="1" applyAlignment="1">
      <alignment vertical="center"/>
    </xf>
    <xf numFmtId="0" fontId="3" fillId="5" borderId="3" xfId="0" applyFont="1" applyFill="1" applyBorder="1" applyAlignment="1">
      <alignment vertical="center" wrapText="1"/>
    </xf>
    <xf numFmtId="2" fontId="2" fillId="3" borderId="3" xfId="0" applyNumberFormat="1" applyFont="1" applyFill="1" applyBorder="1" applyAlignment="1">
      <alignment horizontal="center" vertical="center"/>
    </xf>
    <xf numFmtId="0" fontId="5" fillId="7" borderId="7" xfId="0" applyFont="1" applyFill="1" applyBorder="1" applyAlignment="1">
      <alignment horizontal="center" vertical="center" wrapText="1"/>
    </xf>
    <xf numFmtId="0" fontId="5" fillId="7" borderId="8" xfId="0" applyFont="1" applyFill="1" applyBorder="1" applyAlignment="1">
      <alignment horizontal="center" vertical="center" wrapText="1"/>
    </xf>
    <xf numFmtId="0" fontId="5" fillId="7" borderId="9" xfId="0" applyFont="1" applyFill="1" applyBorder="1" applyAlignment="1">
      <alignment horizontal="center" vertical="center" wrapText="1"/>
    </xf>
    <xf numFmtId="0" fontId="0" fillId="0" borderId="0" xfId="0" applyAlignment="1">
      <alignment wrapText="1"/>
    </xf>
    <xf numFmtId="0" fontId="0" fillId="0" borderId="10" xfId="0" applyBorder="1"/>
    <xf numFmtId="0" fontId="0" fillId="0" borderId="9" xfId="0" applyBorder="1"/>
    <xf numFmtId="0" fontId="7" fillId="0" borderId="9" xfId="0" applyFont="1" applyBorder="1"/>
    <xf numFmtId="0" fontId="0" fillId="0" borderId="13" xfId="0" applyBorder="1"/>
    <xf numFmtId="0" fontId="7" fillId="0" borderId="0" xfId="0" applyFont="1"/>
    <xf numFmtId="0" fontId="0" fillId="0" borderId="9" xfId="0" applyBorder="1" applyAlignment="1">
      <alignment horizontal="center" vertical="center"/>
    </xf>
    <xf numFmtId="165" fontId="0" fillId="0" borderId="9" xfId="1" applyNumberFormat="1" applyFont="1" applyBorder="1" applyAlignment="1">
      <alignment horizontal="center" vertical="center"/>
    </xf>
    <xf numFmtId="165" fontId="7" fillId="0" borderId="9" xfId="1" applyNumberFormat="1" applyFont="1" applyBorder="1" applyAlignment="1">
      <alignment horizontal="center" vertical="center"/>
    </xf>
    <xf numFmtId="165" fontId="7" fillId="0" borderId="9" xfId="1" applyNumberFormat="1" applyFont="1" applyBorder="1"/>
    <xf numFmtId="0" fontId="1" fillId="0" borderId="0" xfId="0" applyFont="1" applyAlignment="1">
      <alignment horizont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6"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6" xfId="0" applyFont="1" applyFill="1" applyBorder="1" applyAlignment="1">
      <alignment horizontal="center" vertical="center"/>
    </xf>
    <xf numFmtId="0" fontId="3" fillId="2" borderId="2" xfId="0" applyFont="1" applyFill="1" applyBorder="1" applyAlignment="1">
      <alignment horizontal="center" vertical="center"/>
    </xf>
    <xf numFmtId="0" fontId="0" fillId="0" borderId="9" xfId="0" applyBorder="1" applyAlignment="1">
      <alignment horizontal="center"/>
    </xf>
    <xf numFmtId="0" fontId="0" fillId="0" borderId="11" xfId="0" applyBorder="1" applyAlignment="1">
      <alignment horizontal="center" wrapText="1"/>
    </xf>
    <xf numFmtId="0" fontId="0" fillId="0" borderId="12" xfId="0" applyBorder="1" applyAlignment="1">
      <alignment horizontal="center" wrapText="1"/>
    </xf>
    <xf numFmtId="0" fontId="7" fillId="0" borderId="9" xfId="0" applyFont="1" applyBorder="1" applyAlignment="1">
      <alignment horizontal="center"/>
    </xf>
    <xf numFmtId="0" fontId="4" fillId="0" borderId="0" xfId="0" applyFont="1" applyAlignment="1">
      <alignment horizontal="center" vertical="center"/>
    </xf>
    <xf numFmtId="0" fontId="3" fillId="4" borderId="3" xfId="0" applyFont="1" applyFill="1" applyBorder="1" applyAlignment="1">
      <alignment vertical="center" wrapText="1"/>
    </xf>
    <xf numFmtId="0" fontId="3" fillId="3" borderId="3" xfId="0" applyFont="1" applyFill="1" applyBorder="1" applyAlignment="1">
      <alignmen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U9"/>
  <sheetViews>
    <sheetView tabSelected="1" topLeftCell="K1" workbookViewId="0">
      <selection activeCell="L8" sqref="L8"/>
    </sheetView>
  </sheetViews>
  <sheetFormatPr defaultRowHeight="14.4" x14ac:dyDescent="0.3"/>
  <cols>
    <col min="1" max="1" width="6.77734375" customWidth="1"/>
    <col min="2" max="2" width="5.77734375" customWidth="1"/>
    <col min="3" max="6" width="22.21875" customWidth="1"/>
    <col min="7" max="7" width="20.44140625" customWidth="1"/>
    <col min="8" max="21" width="22.21875" customWidth="1"/>
  </cols>
  <sheetData>
    <row r="2" spans="2:21" ht="21" x14ac:dyDescent="0.4">
      <c r="B2" s="29" t="s">
        <v>0</v>
      </c>
      <c r="C2" s="29"/>
      <c r="D2" s="29"/>
      <c r="E2" s="29"/>
      <c r="F2" s="29"/>
      <c r="G2" s="29"/>
      <c r="H2" s="29"/>
      <c r="I2" s="29"/>
      <c r="J2" s="29"/>
      <c r="K2" s="29"/>
      <c r="L2" s="29"/>
      <c r="M2" s="29"/>
      <c r="N2" s="29"/>
      <c r="O2" s="29"/>
      <c r="P2" s="29"/>
      <c r="Q2" s="29"/>
      <c r="R2" s="29"/>
      <c r="S2" s="29"/>
      <c r="T2" s="29"/>
      <c r="U2" s="29"/>
    </row>
    <row r="3" spans="2:21" ht="15" thickBot="1" x14ac:dyDescent="0.35"/>
    <row r="4" spans="2:21" ht="37.049999999999997" customHeight="1" thickBot="1" x14ac:dyDescent="0.35">
      <c r="B4" s="33" t="s">
        <v>1</v>
      </c>
      <c r="C4" s="35" t="s">
        <v>68</v>
      </c>
      <c r="D4" s="30" t="s">
        <v>2</v>
      </c>
      <c r="E4" s="31"/>
      <c r="F4" s="31"/>
      <c r="G4" s="31"/>
      <c r="H4" s="31"/>
      <c r="I4" s="31"/>
      <c r="J4" s="31"/>
      <c r="K4" s="31"/>
      <c r="L4" s="31"/>
      <c r="M4" s="31"/>
      <c r="N4" s="31"/>
      <c r="O4" s="31"/>
      <c r="P4" s="31"/>
      <c r="Q4" s="31"/>
      <c r="R4" s="31"/>
      <c r="S4" s="31"/>
      <c r="T4" s="31"/>
      <c r="U4" s="32"/>
    </row>
    <row r="5" spans="2:21" ht="61.05" customHeight="1" thickBot="1" x14ac:dyDescent="0.35">
      <c r="B5" s="34"/>
      <c r="C5" s="36"/>
      <c r="D5" s="4" t="s">
        <v>5</v>
      </c>
      <c r="E5" s="4" t="s">
        <v>4</v>
      </c>
      <c r="F5" s="4" t="s">
        <v>3</v>
      </c>
      <c r="G5" s="9" t="s">
        <v>70</v>
      </c>
      <c r="H5" s="4" t="s">
        <v>6</v>
      </c>
      <c r="I5" s="4" t="s">
        <v>7</v>
      </c>
      <c r="J5" s="4" t="s">
        <v>8</v>
      </c>
      <c r="K5" s="9" t="s">
        <v>71</v>
      </c>
      <c r="L5" s="5" t="s">
        <v>9</v>
      </c>
      <c r="M5" s="5" t="s">
        <v>10</v>
      </c>
      <c r="N5" s="5" t="s">
        <v>11</v>
      </c>
      <c r="O5" s="9" t="s">
        <v>72</v>
      </c>
      <c r="P5" s="5" t="s">
        <v>12</v>
      </c>
      <c r="Q5" s="5" t="s">
        <v>13</v>
      </c>
      <c r="R5" s="5" t="s">
        <v>14</v>
      </c>
      <c r="S5" s="9" t="s">
        <v>73</v>
      </c>
      <c r="T5" s="5" t="s">
        <v>74</v>
      </c>
      <c r="U5" s="5" t="s">
        <v>75</v>
      </c>
    </row>
    <row r="6" spans="2:21" ht="63" thickBot="1" x14ac:dyDescent="0.35">
      <c r="B6" s="1">
        <v>1</v>
      </c>
      <c r="C6" s="43" t="s">
        <v>67</v>
      </c>
      <c r="D6" s="6">
        <v>1461.42</v>
      </c>
      <c r="E6" s="6">
        <v>1246.232</v>
      </c>
      <c r="F6" s="6">
        <v>1166.9839999999999</v>
      </c>
      <c r="G6" s="10">
        <f>SUM(D6:F6)</f>
        <v>3874.636</v>
      </c>
      <c r="H6" s="6">
        <v>838.02800000000002</v>
      </c>
      <c r="I6" s="6">
        <v>229.08099999999999</v>
      </c>
      <c r="J6" s="6">
        <v>49.792000000000002</v>
      </c>
      <c r="K6" s="10">
        <f>SUM(H6:J6)</f>
        <v>1116.9009999999998</v>
      </c>
      <c r="L6" s="6">
        <v>43.41</v>
      </c>
      <c r="M6" s="6">
        <v>40.29</v>
      </c>
      <c r="N6" s="6">
        <v>42.286000000000001</v>
      </c>
      <c r="O6" s="10">
        <f>SUM(L6:N6)</f>
        <v>125.98599999999999</v>
      </c>
      <c r="P6" s="6">
        <v>196.709</v>
      </c>
      <c r="Q6" s="6">
        <v>745.68</v>
      </c>
      <c r="R6" s="6">
        <v>1289.3800000000001</v>
      </c>
      <c r="S6" s="10">
        <f>SUM(P6:R6)</f>
        <v>2231.7690000000002</v>
      </c>
      <c r="T6" s="12">
        <f>G6+K6+O6+S6</f>
        <v>7349.2920000000004</v>
      </c>
      <c r="U6" s="15">
        <f>(T6)/(T6+T7+T8) %</f>
        <v>25.461890271893356</v>
      </c>
    </row>
    <row r="7" spans="2:21" ht="63" thickBot="1" x14ac:dyDescent="0.35">
      <c r="B7" s="2">
        <v>2</v>
      </c>
      <c r="C7" s="42" t="s">
        <v>66</v>
      </c>
      <c r="D7" s="7">
        <v>1474.4059999999999</v>
      </c>
      <c r="E7" s="7">
        <v>1311.2159999999999</v>
      </c>
      <c r="F7" s="7">
        <v>1331.9829999999999</v>
      </c>
      <c r="G7" s="10">
        <f>SUM(D7:F7)</f>
        <v>4117.6049999999996</v>
      </c>
      <c r="H7" s="7">
        <v>1188.0730000000001</v>
      </c>
      <c r="I7" s="7">
        <v>1206.82</v>
      </c>
      <c r="J7" s="7">
        <v>1245.0899999999999</v>
      </c>
      <c r="K7" s="10">
        <f t="shared" ref="K7" si="0">SUM(H7:J7)</f>
        <v>3639.9830000000002</v>
      </c>
      <c r="L7" s="7">
        <v>1344.14</v>
      </c>
      <c r="M7" s="7">
        <v>1497.0920000000001</v>
      </c>
      <c r="N7" s="7">
        <v>1178.1099999999999</v>
      </c>
      <c r="O7" s="10">
        <f t="shared" ref="O7" si="1">SUM(L7:N7)</f>
        <v>4019.3419999999996</v>
      </c>
      <c r="P7" s="7">
        <v>1196.125</v>
      </c>
      <c r="Q7" s="7">
        <v>1261.43</v>
      </c>
      <c r="R7" s="7">
        <v>1447.3430000000001</v>
      </c>
      <c r="S7" s="10">
        <f>SUM(P7:R7)</f>
        <v>3904.8980000000001</v>
      </c>
      <c r="T7" s="13">
        <f>G7+K7+O7+S7</f>
        <v>15681.828000000001</v>
      </c>
      <c r="U7" s="15">
        <f>(T7)/(T6+T7+T8) %</f>
        <v>54.330265255306891</v>
      </c>
    </row>
    <row r="8" spans="2:21" ht="16.2" thickBot="1" x14ac:dyDescent="0.35">
      <c r="B8" s="3">
        <v>3</v>
      </c>
      <c r="C8" s="14" t="s">
        <v>69</v>
      </c>
      <c r="D8" s="8">
        <v>729.78</v>
      </c>
      <c r="E8" s="8">
        <v>770.03</v>
      </c>
      <c r="F8" s="8">
        <v>351.7</v>
      </c>
      <c r="G8" s="10">
        <f>SUM(D8:F8)</f>
        <v>1851.51</v>
      </c>
      <c r="H8" s="8">
        <v>356.32</v>
      </c>
      <c r="I8" s="8">
        <v>308.62</v>
      </c>
      <c r="J8" s="8">
        <v>354.71</v>
      </c>
      <c r="K8" s="10">
        <f>SUM(H8:J8)</f>
        <v>1019.6500000000001</v>
      </c>
      <c r="L8" s="8">
        <v>350.59</v>
      </c>
      <c r="M8" s="8">
        <v>306.3</v>
      </c>
      <c r="N8" s="8">
        <v>303.81</v>
      </c>
      <c r="O8" s="10">
        <f>SUM(L8:N8)</f>
        <v>960.7</v>
      </c>
      <c r="P8" s="8">
        <v>316.79000000000002</v>
      </c>
      <c r="Q8" s="8">
        <v>641.24</v>
      </c>
      <c r="R8" s="8">
        <v>1042.8800000000001</v>
      </c>
      <c r="S8" s="10">
        <f>SUM(P8:R8)</f>
        <v>2000.91</v>
      </c>
      <c r="T8" s="11">
        <f>G8+K8+O8+S8</f>
        <v>5832.7699999999995</v>
      </c>
      <c r="U8" s="15">
        <f>(T8)/(T6+T7+T8) %</f>
        <v>20.207844472799746</v>
      </c>
    </row>
    <row r="9" spans="2:21" x14ac:dyDescent="0.3">
      <c r="U9">
        <v>100</v>
      </c>
    </row>
  </sheetData>
  <mergeCells count="4">
    <mergeCell ref="B2:U2"/>
    <mergeCell ref="D4:U4"/>
    <mergeCell ref="B4:B5"/>
    <mergeCell ref="C4:C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B2D75-D879-42EC-AC3E-05B86BC581CD}">
  <dimension ref="A1:O8"/>
  <sheetViews>
    <sheetView workbookViewId="0">
      <selection activeCell="B1" sqref="B1:B2"/>
    </sheetView>
  </sheetViews>
  <sheetFormatPr defaultRowHeight="14.4" x14ac:dyDescent="0.3"/>
  <cols>
    <col min="1" max="1" width="17.77734375" customWidth="1"/>
    <col min="2" max="2" width="14.21875" customWidth="1"/>
    <col min="3" max="14" width="10.44140625" bestFit="1" customWidth="1"/>
    <col min="15" max="15" width="11.44140625" bestFit="1" customWidth="1"/>
  </cols>
  <sheetData>
    <row r="1" spans="1:15" x14ac:dyDescent="0.3">
      <c r="A1" s="37" t="s">
        <v>43</v>
      </c>
      <c r="B1" s="38" t="s">
        <v>63</v>
      </c>
      <c r="C1" s="40" t="s">
        <v>62</v>
      </c>
      <c r="D1" s="40"/>
      <c r="E1" s="40"/>
      <c r="F1" s="40"/>
      <c r="G1" s="40"/>
      <c r="H1" s="40"/>
      <c r="I1" s="40"/>
      <c r="J1" s="40"/>
      <c r="K1" s="40"/>
      <c r="L1" s="40"/>
      <c r="M1" s="40"/>
      <c r="N1" s="40"/>
      <c r="O1" s="40"/>
    </row>
    <row r="2" spans="1:15" ht="43.05" customHeight="1" x14ac:dyDescent="0.3">
      <c r="A2" s="37"/>
      <c r="B2" s="39"/>
      <c r="C2" s="22" t="s">
        <v>44</v>
      </c>
      <c r="D2" s="21" t="s">
        <v>45</v>
      </c>
      <c r="E2" s="22" t="s">
        <v>46</v>
      </c>
      <c r="F2" s="21" t="s">
        <v>47</v>
      </c>
      <c r="G2" s="22" t="s">
        <v>48</v>
      </c>
      <c r="H2" s="21" t="s">
        <v>49</v>
      </c>
      <c r="I2" s="22" t="s">
        <v>50</v>
      </c>
      <c r="J2" s="21" t="s">
        <v>51</v>
      </c>
      <c r="K2" s="22" t="s">
        <v>52</v>
      </c>
      <c r="L2" s="21" t="s">
        <v>53</v>
      </c>
      <c r="M2" s="22" t="s">
        <v>54</v>
      </c>
      <c r="N2" s="21" t="s">
        <v>55</v>
      </c>
      <c r="O2" s="22" t="s">
        <v>56</v>
      </c>
    </row>
    <row r="3" spans="1:15" x14ac:dyDescent="0.3">
      <c r="A3" s="21" t="s">
        <v>57</v>
      </c>
      <c r="B3" s="25">
        <v>8000</v>
      </c>
      <c r="C3" s="26">
        <v>293.03218100000004</v>
      </c>
      <c r="D3" s="26">
        <v>265.984579</v>
      </c>
      <c r="E3" s="26">
        <v>271.92407300000002</v>
      </c>
      <c r="F3" s="26">
        <v>238.708427</v>
      </c>
      <c r="G3" s="26">
        <v>244.36972199999997</v>
      </c>
      <c r="H3" s="26">
        <v>250.44628299999999</v>
      </c>
      <c r="I3" s="26">
        <v>256.79040400000002</v>
      </c>
      <c r="J3" s="26">
        <v>263.84859799999998</v>
      </c>
      <c r="K3" s="26">
        <v>194.94209200000003</v>
      </c>
      <c r="L3" s="26">
        <v>198.17504200000002</v>
      </c>
      <c r="M3" s="26">
        <v>228.18539100000001</v>
      </c>
      <c r="N3" s="26">
        <v>276.02338800000001</v>
      </c>
      <c r="O3" s="26">
        <f>SUM(C3:N3)</f>
        <v>2982.4301799999998</v>
      </c>
    </row>
    <row r="4" spans="1:15" x14ac:dyDescent="0.3">
      <c r="A4" s="22" t="s">
        <v>58</v>
      </c>
      <c r="B4" s="25">
        <v>8000</v>
      </c>
      <c r="C4" s="27">
        <v>102.559128</v>
      </c>
      <c r="D4" s="27">
        <v>93.158176000000012</v>
      </c>
      <c r="E4" s="27">
        <v>93.030776000000017</v>
      </c>
      <c r="F4" s="27">
        <v>89.898328000000006</v>
      </c>
      <c r="G4" s="27">
        <v>93.882815999999991</v>
      </c>
      <c r="H4" s="27">
        <v>101.84696000000001</v>
      </c>
      <c r="I4" s="27">
        <v>111.20104000000001</v>
      </c>
      <c r="J4" s="27">
        <v>114.36992000000001</v>
      </c>
      <c r="K4" s="27">
        <v>103.74672</v>
      </c>
      <c r="L4" s="27">
        <v>91.781344000000018</v>
      </c>
      <c r="M4" s="27">
        <v>100.83188800000001</v>
      </c>
      <c r="N4" s="27">
        <v>118.634992</v>
      </c>
      <c r="O4" s="26">
        <f t="shared" ref="O4:O6" si="0">SUM(C4:N4)</f>
        <v>1214.942088</v>
      </c>
    </row>
    <row r="5" spans="1:15" x14ac:dyDescent="0.3">
      <c r="A5" s="21" t="s">
        <v>59</v>
      </c>
      <c r="B5" s="25">
        <v>8000</v>
      </c>
      <c r="C5" s="26">
        <v>999.91797900000006</v>
      </c>
      <c r="D5" s="26">
        <v>846.04862100000003</v>
      </c>
      <c r="E5" s="26">
        <v>898.39448699999991</v>
      </c>
      <c r="F5" s="26">
        <v>847.61957299999995</v>
      </c>
      <c r="G5" s="26">
        <v>852.70179800000005</v>
      </c>
      <c r="H5" s="26">
        <v>884.99915699999985</v>
      </c>
      <c r="I5" s="26">
        <v>884.22055599999987</v>
      </c>
      <c r="J5" s="26">
        <v>1027.443082</v>
      </c>
      <c r="K5" s="26">
        <v>873.81278799999984</v>
      </c>
      <c r="L5" s="26">
        <v>814.55327800000009</v>
      </c>
      <c r="M5" s="26">
        <v>847.55332899999996</v>
      </c>
      <c r="N5" s="26">
        <v>1017.4833320000001</v>
      </c>
      <c r="O5" s="26">
        <f t="shared" si="0"/>
        <v>10794.74798</v>
      </c>
    </row>
    <row r="6" spans="1:15" x14ac:dyDescent="0.3">
      <c r="A6" s="21" t="s">
        <v>60</v>
      </c>
      <c r="B6" s="25">
        <v>8000</v>
      </c>
      <c r="C6" s="26">
        <v>1260.1078319999999</v>
      </c>
      <c r="D6" s="26">
        <v>1159.9987409999999</v>
      </c>
      <c r="E6" s="26">
        <v>1162.2875200000001</v>
      </c>
      <c r="F6" s="26">
        <v>985.62504300000012</v>
      </c>
      <c r="G6" s="26">
        <v>893.36305200000004</v>
      </c>
      <c r="H6" s="26">
        <v>909.85656000000006</v>
      </c>
      <c r="I6" s="26">
        <v>815.72384000000011</v>
      </c>
      <c r="J6" s="26">
        <v>895.57255999999995</v>
      </c>
      <c r="K6" s="26">
        <v>885.32776000000001</v>
      </c>
      <c r="L6" s="26">
        <v>894.96741599999996</v>
      </c>
      <c r="M6" s="26">
        <v>1089.2370719999999</v>
      </c>
      <c r="N6" s="26">
        <v>1223.8148479999998</v>
      </c>
      <c r="O6" s="26">
        <f t="shared" si="0"/>
        <v>12175.882243999999</v>
      </c>
    </row>
    <row r="7" spans="1:15" x14ac:dyDescent="0.3">
      <c r="A7" s="21" t="s">
        <v>61</v>
      </c>
      <c r="B7" s="21"/>
      <c r="C7" s="28">
        <f>SUM(C3:C6)</f>
        <v>2655.6171199999999</v>
      </c>
      <c r="D7" s="28">
        <f t="shared" ref="D7:O7" si="1">SUM(D3:D6)</f>
        <v>2365.1901170000001</v>
      </c>
      <c r="E7" s="28">
        <f t="shared" si="1"/>
        <v>2425.6368560000001</v>
      </c>
      <c r="F7" s="28">
        <f t="shared" si="1"/>
        <v>2161.8513710000002</v>
      </c>
      <c r="G7" s="28">
        <f t="shared" si="1"/>
        <v>2084.3173879999999</v>
      </c>
      <c r="H7" s="28">
        <f t="shared" si="1"/>
        <v>2147.14896</v>
      </c>
      <c r="I7" s="28">
        <f t="shared" si="1"/>
        <v>2067.9358400000001</v>
      </c>
      <c r="J7" s="28">
        <f t="shared" si="1"/>
        <v>2301.23416</v>
      </c>
      <c r="K7" s="28">
        <f t="shared" si="1"/>
        <v>2057.8293599999997</v>
      </c>
      <c r="L7" s="28">
        <f t="shared" si="1"/>
        <v>1999.4770800000001</v>
      </c>
      <c r="M7" s="28">
        <f t="shared" si="1"/>
        <v>2265.8076799999999</v>
      </c>
      <c r="N7" s="28">
        <f t="shared" si="1"/>
        <v>2635.9565599999996</v>
      </c>
      <c r="O7" s="28">
        <f t="shared" si="1"/>
        <v>27168.002492</v>
      </c>
    </row>
    <row r="8" spans="1:15" x14ac:dyDescent="0.3">
      <c r="A8" s="23" t="s">
        <v>64</v>
      </c>
      <c r="C8" s="24"/>
      <c r="D8" s="24"/>
      <c r="E8" s="24"/>
      <c r="F8" s="24"/>
      <c r="G8" s="24"/>
      <c r="H8" s="24"/>
      <c r="I8" s="24"/>
      <c r="J8" s="24"/>
      <c r="K8" s="24"/>
      <c r="L8" s="24"/>
      <c r="M8" s="24"/>
      <c r="N8" s="24"/>
      <c r="O8" s="24"/>
    </row>
  </sheetData>
  <mergeCells count="3">
    <mergeCell ref="A1:A2"/>
    <mergeCell ref="B1:B2"/>
    <mergeCell ref="C1:O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DBD0D-AD0C-4535-873A-82B96F1A905C}">
  <dimension ref="A2:AB6"/>
  <sheetViews>
    <sheetView topLeftCell="E1" workbookViewId="0">
      <selection activeCell="I16" sqref="I16"/>
    </sheetView>
  </sheetViews>
  <sheetFormatPr defaultRowHeight="14.4" x14ac:dyDescent="0.3"/>
  <sheetData>
    <row r="2" spans="1:28" ht="18" x14ac:dyDescent="0.3">
      <c r="G2" s="41" t="s">
        <v>65</v>
      </c>
      <c r="H2" s="41"/>
      <c r="I2" s="41"/>
      <c r="J2" s="41"/>
      <c r="K2" s="41"/>
      <c r="L2" s="41"/>
      <c r="M2" s="41"/>
      <c r="N2" s="41"/>
      <c r="O2" s="41"/>
      <c r="P2" s="41"/>
      <c r="Q2" s="41"/>
      <c r="R2" s="41"/>
      <c r="S2" s="41"/>
      <c r="T2" s="41"/>
    </row>
    <row r="4" spans="1:28" ht="36" x14ac:dyDescent="0.3">
      <c r="A4" s="16"/>
      <c r="B4" s="17" t="s">
        <v>15</v>
      </c>
      <c r="C4" s="17" t="s">
        <v>16</v>
      </c>
      <c r="D4" s="17" t="s">
        <v>17</v>
      </c>
      <c r="E4" s="17" t="s">
        <v>18</v>
      </c>
      <c r="F4" s="17" t="s">
        <v>19</v>
      </c>
      <c r="G4" s="17" t="s">
        <v>20</v>
      </c>
      <c r="H4" s="17" t="s">
        <v>21</v>
      </c>
      <c r="I4" s="17" t="s">
        <v>22</v>
      </c>
      <c r="J4" s="17" t="s">
        <v>23</v>
      </c>
      <c r="K4" s="17" t="s">
        <v>24</v>
      </c>
      <c r="L4" s="17" t="s">
        <v>25</v>
      </c>
      <c r="M4" s="17" t="s">
        <v>26</v>
      </c>
      <c r="N4" s="17" t="s">
        <v>27</v>
      </c>
      <c r="O4" s="17" t="s">
        <v>28</v>
      </c>
      <c r="P4" s="17" t="s">
        <v>29</v>
      </c>
      <c r="Q4" s="17" t="s">
        <v>30</v>
      </c>
      <c r="R4" s="17" t="s">
        <v>31</v>
      </c>
      <c r="S4" s="17" t="s">
        <v>32</v>
      </c>
      <c r="T4" s="17" t="s">
        <v>33</v>
      </c>
      <c r="U4" s="17" t="s">
        <v>34</v>
      </c>
      <c r="V4" s="17" t="s">
        <v>35</v>
      </c>
      <c r="W4" s="17" t="s">
        <v>36</v>
      </c>
      <c r="X4" s="17" t="s">
        <v>37</v>
      </c>
      <c r="Y4" s="17" t="s">
        <v>38</v>
      </c>
    </row>
    <row r="5" spans="1:28" x14ac:dyDescent="0.3">
      <c r="Z5" s="18" t="s">
        <v>39</v>
      </c>
      <c r="AA5" s="18" t="s">
        <v>40</v>
      </c>
      <c r="AB5" s="18" t="s">
        <v>41</v>
      </c>
    </row>
    <row r="6" spans="1:28" ht="57.6" x14ac:dyDescent="0.3">
      <c r="A6" s="19" t="s">
        <v>42</v>
      </c>
      <c r="B6">
        <v>3142.2213385012915</v>
      </c>
      <c r="C6">
        <v>3158.6798139534872</v>
      </c>
      <c r="D6">
        <v>3134.9195710594322</v>
      </c>
      <c r="E6">
        <v>3137.0914948320406</v>
      </c>
      <c r="F6">
        <v>3157.5308630490954</v>
      </c>
      <c r="G6">
        <v>3154.9715374676994</v>
      </c>
      <c r="H6">
        <v>3221.7153436692511</v>
      </c>
      <c r="I6">
        <v>3262.5939405684735</v>
      </c>
      <c r="J6">
        <v>3272.8941162790693</v>
      </c>
      <c r="K6">
        <v>3324.1950542635677</v>
      </c>
      <c r="L6">
        <v>3353.5620775193793</v>
      </c>
      <c r="M6">
        <v>3380.6314366925048</v>
      </c>
      <c r="N6">
        <v>3347.2044651162769</v>
      </c>
      <c r="O6">
        <v>3327.5678397932802</v>
      </c>
      <c r="P6">
        <v>3334.9431705426327</v>
      </c>
      <c r="Q6">
        <v>3317.8836098191223</v>
      </c>
      <c r="R6">
        <v>3358.6013126614989</v>
      </c>
      <c r="S6">
        <v>3310.1029509043919</v>
      </c>
      <c r="T6">
        <v>3245.239609819123</v>
      </c>
      <c r="U6">
        <v>3220.554589147288</v>
      </c>
      <c r="V6">
        <v>3222.9958397932837</v>
      </c>
      <c r="W6">
        <v>3261.6069741602087</v>
      </c>
      <c r="X6">
        <v>3393.5973462532297</v>
      </c>
      <c r="Y6">
        <v>3231.4969870801033</v>
      </c>
      <c r="Z6" s="20">
        <v>1563.1770000000001</v>
      </c>
      <c r="AA6" s="21">
        <v>5640.5420000000004</v>
      </c>
      <c r="AB6" s="21">
        <v>3261.3667201227322</v>
      </c>
    </row>
  </sheetData>
  <mergeCells count="1">
    <mergeCell ref="G2:T2"/>
  </mergeCells>
  <conditionalFormatting sqref="B6:Y6">
    <cfRule type="colorScale" priority="1">
      <colorScale>
        <cfvo type="min"/>
        <cfvo type="percentile" val="50"/>
        <cfvo type="max"/>
        <color rgb="FF63BE7B"/>
        <color rgb="FFFFEB84"/>
        <color rgb="FFF8696B"/>
      </colorScale>
    </cfRule>
  </conditionalFormatting>
  <conditionalFormatting sqref="Z6:AB6">
    <cfRule type="colorScale" priority="2">
      <colorScale>
        <cfvo type="min"/>
        <cfvo type="percentile" val="50"/>
        <cfvo type="max"/>
        <color rgb="FF63BE7B"/>
        <color rgb="FFFFEB84"/>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Energobilance</vt:lpstr>
      <vt:lpstr>SSO elektrotīkla patēriņi</vt:lpstr>
      <vt:lpstr>Diennakts vidējais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Zane Galindoma</dc:creator>
  <cp:lastModifiedBy>Sofiia</cp:lastModifiedBy>
  <dcterms:created xsi:type="dcterms:W3CDTF">2023-07-26T13:11:48Z</dcterms:created>
  <dcterms:modified xsi:type="dcterms:W3CDTF">2023-10-06T21:38:33Z</dcterms:modified>
</cp:coreProperties>
</file>