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xr:revisionPtr revIDLastSave="0" documentId="8_{E4C22CCF-DE6E-42A5-88ED-98620D4495AD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Tabela2025" sheetId="1" r:id="rId1"/>
    <sheet name="PodatkiHR" sheetId="2" r:id="rId2"/>
    <sheet name="Data1" sheetId="3" r:id="rId3"/>
  </sheets>
  <definedNames>
    <definedName name="_xlnm._FilterDatabase" localSheetId="1" hidden="1">PodatkiHR!$A$3:$J$3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C1" i="2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2" l="1"/>
  <c r="D200" i="2" l="1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E123" i="2" s="1"/>
  <c r="D122" i="2"/>
  <c r="C122" i="2"/>
  <c r="E122" i="2" s="1"/>
  <c r="D121" i="2"/>
  <c r="C121" i="2"/>
  <c r="E121" i="2" s="1"/>
  <c r="D120" i="2"/>
  <c r="C120" i="2"/>
  <c r="E120" i="2" s="1"/>
  <c r="D119" i="2"/>
  <c r="C119" i="2"/>
  <c r="E119" i="2" s="1"/>
  <c r="D118" i="2"/>
  <c r="C118" i="2"/>
  <c r="E118" i="2" s="1"/>
  <c r="D117" i="2"/>
  <c r="C117" i="2"/>
  <c r="E117" i="2" s="1"/>
  <c r="D116" i="2"/>
  <c r="C116" i="2"/>
  <c r="E116" i="2" s="1"/>
  <c r="D115" i="2"/>
  <c r="C115" i="2"/>
  <c r="E115" i="2" s="1"/>
  <c r="D114" i="2"/>
  <c r="C114" i="2"/>
  <c r="E114" i="2" s="1"/>
  <c r="D113" i="2"/>
  <c r="C113" i="2"/>
  <c r="E113" i="2" s="1"/>
  <c r="D112" i="2"/>
  <c r="C112" i="2"/>
  <c r="E112" i="2" s="1"/>
  <c r="D111" i="2"/>
  <c r="C111" i="2"/>
  <c r="E111" i="2" s="1"/>
  <c r="D110" i="2"/>
  <c r="C110" i="2"/>
  <c r="E110" i="2" s="1"/>
  <c r="D109" i="2"/>
  <c r="C109" i="2"/>
  <c r="E109" i="2" s="1"/>
  <c r="D108" i="2"/>
  <c r="C108" i="2"/>
  <c r="E108" i="2" s="1"/>
  <c r="D107" i="2"/>
  <c r="C107" i="2"/>
  <c r="E107" i="2" s="1"/>
  <c r="D106" i="2"/>
  <c r="C106" i="2"/>
  <c r="E106" i="2" s="1"/>
  <c r="D105" i="2"/>
  <c r="C105" i="2"/>
  <c r="E105" i="2" s="1"/>
  <c r="D104" i="2"/>
  <c r="C104" i="2"/>
  <c r="E104" i="2" s="1"/>
  <c r="D103" i="2"/>
  <c r="C103" i="2"/>
  <c r="E103" i="2" s="1"/>
  <c r="D102" i="2"/>
  <c r="C102" i="2"/>
  <c r="E102" i="2" s="1"/>
  <c r="D101" i="2"/>
  <c r="C101" i="2"/>
  <c r="E101" i="2" s="1"/>
  <c r="D100" i="2"/>
  <c r="C100" i="2"/>
  <c r="E100" i="2" s="1"/>
  <c r="D99" i="2"/>
  <c r="C99" i="2"/>
  <c r="E99" i="2" s="1"/>
  <c r="D98" i="2"/>
  <c r="C98" i="2"/>
  <c r="E98" i="2" s="1"/>
  <c r="D97" i="2"/>
  <c r="C97" i="2"/>
  <c r="E97" i="2" s="1"/>
  <c r="D96" i="2"/>
  <c r="C96" i="2"/>
  <c r="E96" i="2" s="1"/>
  <c r="D95" i="2"/>
  <c r="C95" i="2"/>
  <c r="E95" i="2" s="1"/>
  <c r="D94" i="2"/>
  <c r="C94" i="2"/>
  <c r="E94" i="2" s="1"/>
  <c r="D93" i="2"/>
  <c r="C93" i="2"/>
  <c r="E93" i="2" s="1"/>
  <c r="D92" i="2"/>
  <c r="C92" i="2"/>
  <c r="E92" i="2" s="1"/>
  <c r="D91" i="2"/>
  <c r="C91" i="2"/>
  <c r="E91" i="2" s="1"/>
  <c r="D90" i="2"/>
  <c r="C90" i="2"/>
  <c r="E90" i="2" s="1"/>
  <c r="D89" i="2"/>
  <c r="C89" i="2"/>
  <c r="E89" i="2" s="1"/>
  <c r="D88" i="2"/>
  <c r="C88" i="2"/>
  <c r="E88" i="2" s="1"/>
  <c r="D87" i="2"/>
  <c r="C87" i="2"/>
  <c r="E87" i="2" s="1"/>
  <c r="D86" i="2"/>
  <c r="C86" i="2"/>
  <c r="E86" i="2" s="1"/>
  <c r="D85" i="2"/>
  <c r="C85" i="2"/>
  <c r="E85" i="2" s="1"/>
  <c r="D84" i="2"/>
  <c r="C84" i="2"/>
  <c r="E84" i="2" s="1"/>
  <c r="D83" i="2"/>
  <c r="C83" i="2"/>
  <c r="E83" i="2" s="1"/>
  <c r="D82" i="2"/>
  <c r="C82" i="2"/>
  <c r="E82" i="2" s="1"/>
  <c r="D81" i="2"/>
  <c r="C81" i="2"/>
  <c r="E81" i="2" s="1"/>
  <c r="D80" i="2"/>
  <c r="C80" i="2"/>
  <c r="E80" i="2" s="1"/>
  <c r="D79" i="2"/>
  <c r="C79" i="2"/>
  <c r="E79" i="2" s="1"/>
  <c r="D78" i="2"/>
  <c r="C78" i="2"/>
  <c r="E78" i="2" s="1"/>
  <c r="D77" i="2"/>
  <c r="C77" i="2"/>
  <c r="E77" i="2" s="1"/>
  <c r="D76" i="2"/>
  <c r="C76" i="2"/>
  <c r="E76" i="2" s="1"/>
  <c r="D75" i="2"/>
  <c r="C75" i="2"/>
  <c r="E75" i="2" s="1"/>
  <c r="D74" i="2"/>
  <c r="C74" i="2"/>
  <c r="E74" i="2" s="1"/>
  <c r="D73" i="2"/>
  <c r="C73" i="2"/>
  <c r="E73" i="2" s="1"/>
  <c r="D72" i="2"/>
  <c r="C72" i="2"/>
  <c r="E72" i="2" s="1"/>
  <c r="D71" i="2"/>
  <c r="C71" i="2"/>
  <c r="E71" i="2" s="1"/>
  <c r="D70" i="2"/>
  <c r="C70" i="2"/>
  <c r="D69" i="2"/>
  <c r="C69" i="2"/>
  <c r="E69" i="2" s="1"/>
  <c r="D68" i="2"/>
  <c r="C68" i="2"/>
  <c r="E68" i="2" s="1"/>
  <c r="D67" i="2"/>
  <c r="C67" i="2"/>
  <c r="E67" i="2" s="1"/>
  <c r="D66" i="2"/>
  <c r="C66" i="2"/>
  <c r="E66" i="2" s="1"/>
  <c r="D65" i="2"/>
  <c r="C65" i="2"/>
  <c r="E65" i="2" s="1"/>
  <c r="D64" i="2"/>
  <c r="E64" i="2" s="1"/>
  <c r="D63" i="2"/>
  <c r="C63" i="2"/>
  <c r="E63" i="2" s="1"/>
  <c r="D62" i="2"/>
  <c r="C62" i="2"/>
  <c r="E62" i="2" s="1"/>
  <c r="D61" i="2"/>
  <c r="C61" i="2"/>
  <c r="E61" i="2" s="1"/>
  <c r="D60" i="2"/>
  <c r="C60" i="2"/>
  <c r="E60" i="2" s="1"/>
  <c r="D59" i="2"/>
  <c r="C59" i="2"/>
  <c r="E59" i="2" s="1"/>
  <c r="D58" i="2"/>
  <c r="C58" i="2"/>
  <c r="E58" i="2" s="1"/>
  <c r="D57" i="2"/>
  <c r="C57" i="2"/>
  <c r="E57" i="2" s="1"/>
  <c r="D56" i="2"/>
  <c r="C56" i="2"/>
  <c r="E56" i="2" s="1"/>
  <c r="D55" i="2"/>
  <c r="C55" i="2"/>
  <c r="E55" i="2" s="1"/>
  <c r="D54" i="2"/>
  <c r="C54" i="2"/>
  <c r="E54" i="2" s="1"/>
  <c r="D53" i="2"/>
  <c r="C53" i="2"/>
  <c r="E53" i="2" s="1"/>
  <c r="D52" i="2"/>
  <c r="C52" i="2"/>
  <c r="E52" i="2" s="1"/>
  <c r="D51" i="2"/>
  <c r="C51" i="2"/>
  <c r="E51" i="2" s="1"/>
  <c r="D50" i="2"/>
  <c r="C50" i="2"/>
  <c r="E50" i="2" s="1"/>
  <c r="D49" i="2"/>
  <c r="C49" i="2"/>
  <c r="E49" i="2" s="1"/>
  <c r="D48" i="2"/>
  <c r="C48" i="2"/>
  <c r="E48" i="2" s="1"/>
  <c r="D47" i="2"/>
  <c r="C47" i="2"/>
  <c r="E47" i="2" s="1"/>
  <c r="D46" i="2"/>
  <c r="C46" i="2"/>
  <c r="E46" i="2" s="1"/>
  <c r="D45" i="2"/>
  <c r="C45" i="2"/>
  <c r="E45" i="2" s="1"/>
  <c r="D44" i="2"/>
  <c r="C44" i="2"/>
  <c r="E44" i="2" s="1"/>
  <c r="D43" i="2"/>
  <c r="C43" i="2"/>
  <c r="E43" i="2" s="1"/>
  <c r="D42" i="2"/>
  <c r="C42" i="2"/>
  <c r="E42" i="2" s="1"/>
  <c r="D41" i="2"/>
  <c r="C41" i="2"/>
  <c r="E41" i="2" s="1"/>
  <c r="D40" i="2"/>
  <c r="C40" i="2"/>
  <c r="E40" i="2" s="1"/>
  <c r="D39" i="2"/>
  <c r="C39" i="2"/>
  <c r="E39" i="2" s="1"/>
  <c r="D38" i="2"/>
  <c r="C38" i="2"/>
  <c r="E38" i="2" s="1"/>
  <c r="D37" i="2"/>
  <c r="C37" i="2"/>
  <c r="E37" i="2" s="1"/>
  <c r="D36" i="2"/>
  <c r="C36" i="2"/>
  <c r="E36" i="2" s="1"/>
  <c r="D35" i="2"/>
  <c r="C35" i="2"/>
  <c r="E35" i="2" s="1"/>
  <c r="D34" i="2"/>
  <c r="C34" i="2"/>
  <c r="E34" i="2" s="1"/>
  <c r="D33" i="2"/>
  <c r="C33" i="2"/>
  <c r="E33" i="2" s="1"/>
  <c r="D32" i="2"/>
  <c r="C32" i="2"/>
  <c r="E32" i="2" s="1"/>
  <c r="D31" i="2"/>
  <c r="C31" i="2"/>
  <c r="E31" i="2" s="1"/>
  <c r="D30" i="2"/>
  <c r="C30" i="2"/>
  <c r="E30" i="2" s="1"/>
  <c r="D29" i="2"/>
  <c r="C29" i="2"/>
  <c r="E29" i="2" s="1"/>
  <c r="D28" i="2"/>
  <c r="C28" i="2"/>
  <c r="E28" i="2" s="1"/>
  <c r="D27" i="2"/>
  <c r="C27" i="2"/>
  <c r="E27" i="2" s="1"/>
  <c r="D26" i="2"/>
  <c r="C26" i="2"/>
  <c r="E26" i="2" s="1"/>
  <c r="D25" i="2"/>
  <c r="C25" i="2"/>
  <c r="E25" i="2" s="1"/>
  <c r="D24" i="2"/>
  <c r="C24" i="2"/>
  <c r="E24" i="2" s="1"/>
  <c r="D23" i="2"/>
  <c r="C23" i="2"/>
  <c r="E23" i="2" s="1"/>
  <c r="D22" i="2"/>
  <c r="C22" i="2"/>
  <c r="E22" i="2" s="1"/>
  <c r="D21" i="2"/>
  <c r="C21" i="2"/>
  <c r="E21" i="2" s="1"/>
  <c r="D20" i="2"/>
  <c r="C20" i="2"/>
  <c r="E20" i="2" s="1"/>
  <c r="D19" i="2"/>
  <c r="C19" i="2"/>
  <c r="E19" i="2" s="1"/>
  <c r="D18" i="2"/>
  <c r="C18" i="2"/>
  <c r="E18" i="2" s="1"/>
  <c r="D17" i="2"/>
  <c r="C17" i="2"/>
  <c r="E17" i="2" s="1"/>
  <c r="D16" i="2"/>
  <c r="C16" i="2"/>
  <c r="E16" i="2" s="1"/>
  <c r="D15" i="2"/>
  <c r="C15" i="2"/>
  <c r="E15" i="2" s="1"/>
  <c r="D14" i="2"/>
  <c r="C14" i="2"/>
  <c r="E14" i="2" s="1"/>
  <c r="D13" i="2"/>
  <c r="C13" i="2"/>
  <c r="E13" i="2" s="1"/>
  <c r="D12" i="2"/>
  <c r="C12" i="2"/>
  <c r="E12" i="2" s="1"/>
  <c r="D11" i="2"/>
  <c r="C11" i="2"/>
  <c r="E11" i="2" s="1"/>
  <c r="D10" i="2"/>
  <c r="C10" i="2"/>
  <c r="E10" i="2" s="1"/>
  <c r="D9" i="2"/>
  <c r="C9" i="2"/>
  <c r="E9" i="2" s="1"/>
  <c r="D8" i="2"/>
  <c r="C8" i="2"/>
  <c r="E8" i="2" s="1"/>
  <c r="D7" i="2"/>
  <c r="C7" i="2"/>
  <c r="E7" i="2" s="1"/>
  <c r="D6" i="2"/>
  <c r="C6" i="2"/>
  <c r="E6" i="2" s="1"/>
  <c r="D5" i="2"/>
  <c r="C5" i="2"/>
  <c r="E5" i="2" s="1"/>
  <c r="D4" i="2"/>
  <c r="C4" i="2"/>
  <c r="E4" i="2" s="1"/>
  <c r="F70" i="2" l="1"/>
  <c r="E70" i="2"/>
</calcChain>
</file>

<file path=xl/sharedStrings.xml><?xml version="1.0" encoding="utf-8"?>
<sst xmlns="http://schemas.openxmlformats.org/spreadsheetml/2006/main" count="459" uniqueCount="116">
  <si>
    <t>Status</t>
  </si>
  <si>
    <t>Relacija</t>
  </si>
  <si>
    <t>Datum</t>
  </si>
  <si>
    <t>Dan</t>
  </si>
  <si>
    <t>Odhod</t>
  </si>
  <si>
    <t>Voznik</t>
  </si>
  <si>
    <t>Sovoznik 1</t>
  </si>
  <si>
    <t>Sovoznik 2</t>
  </si>
  <si>
    <t>Sovoznik 3</t>
  </si>
  <si>
    <t>Sovoznik 4</t>
  </si>
  <si>
    <t>Opombe</t>
  </si>
  <si>
    <t>realizirano</t>
  </si>
  <si>
    <t>Smith John</t>
  </si>
  <si>
    <t>Johnson Sarah</t>
  </si>
  <si>
    <t>Smith Robert</t>
  </si>
  <si>
    <t>Davis Emily</t>
  </si>
  <si>
    <t>Thompson David</t>
  </si>
  <si>
    <t>Johnson Michael</t>
  </si>
  <si>
    <t>Johnson William</t>
  </si>
  <si>
    <t>Wilson Michael</t>
  </si>
  <si>
    <t>Williams Sarah</t>
  </si>
  <si>
    <t>ANDERSON ROBERT</t>
  </si>
  <si>
    <t>Davis Robert</t>
  </si>
  <si>
    <t>Wilson Jessica</t>
  </si>
  <si>
    <t>Davis Michael</t>
  </si>
  <si>
    <t>Miller Daniel</t>
  </si>
  <si>
    <t>Wilson Emily</t>
  </si>
  <si>
    <t>Brown Thomas</t>
  </si>
  <si>
    <t>Taylor Thomas</t>
  </si>
  <si>
    <t>Davis Richard</t>
  </si>
  <si>
    <t>Anderson Jessica</t>
  </si>
  <si>
    <t>White Emma</t>
  </si>
  <si>
    <t>Martinez David</t>
  </si>
  <si>
    <t>Martinez Carlos</t>
  </si>
  <si>
    <t>Wilson Jennifer</t>
  </si>
  <si>
    <t>Feguš Nejc</t>
  </si>
  <si>
    <t>Harris Kevin</t>
  </si>
  <si>
    <t>GARCIA MARIA</t>
  </si>
  <si>
    <t>Walker Sarah</t>
  </si>
  <si>
    <t>Thompson Lisa</t>
  </si>
  <si>
    <t>Green Peter</t>
  </si>
  <si>
    <t>White Kevin</t>
  </si>
  <si>
    <t>Harris Patricia</t>
  </si>
  <si>
    <t>Thompson Kevin</t>
  </si>
  <si>
    <t>Clark Nancy</t>
  </si>
  <si>
    <t>White Richard</t>
  </si>
  <si>
    <t>Taylor David</t>
  </si>
  <si>
    <t>Young Richard</t>
  </si>
  <si>
    <t>Harris Edward</t>
  </si>
  <si>
    <t>King Karen</t>
  </si>
  <si>
    <t>Baker Edward</t>
  </si>
  <si>
    <t>King George</t>
  </si>
  <si>
    <t>Scott Catherine</t>
  </si>
  <si>
    <t>Baker Linda</t>
  </si>
  <si>
    <t>Turner George</t>
  </si>
  <si>
    <t>Scott Daniel</t>
  </si>
  <si>
    <t>Hill Linda</t>
  </si>
  <si>
    <t>Adams Daniel</t>
  </si>
  <si>
    <t>Nelson Matthew</t>
  </si>
  <si>
    <t>Turner Matthew</t>
  </si>
  <si>
    <t>Martinez Maria</t>
  </si>
  <si>
    <t>Allen Rebecca</t>
  </si>
  <si>
    <t>Adams Rebecca</t>
  </si>
  <si>
    <t>Murphy Kevin</t>
  </si>
  <si>
    <t>Robinson Laura</t>
  </si>
  <si>
    <t>Green Christopher</t>
  </si>
  <si>
    <t>Hall Amanda</t>
  </si>
  <si>
    <t>Allen Kevin</t>
  </si>
  <si>
    <t>Garcia Carlos</t>
  </si>
  <si>
    <t>Nelson Laura</t>
  </si>
  <si>
    <t>Rodriguez David</t>
  </si>
  <si>
    <t>THOMPSON ROBERT</t>
  </si>
  <si>
    <t>Barnes Paul</t>
  </si>
  <si>
    <t>Hughes Donna</t>
  </si>
  <si>
    <t>Mandeljc Peter</t>
  </si>
  <si>
    <t>Foster Ruth</t>
  </si>
  <si>
    <t>Gray Timothy</t>
  </si>
  <si>
    <t>Hutter Larisa</t>
  </si>
  <si>
    <t>Robinson Brian</t>
  </si>
  <si>
    <t>Price Helen</t>
  </si>
  <si>
    <t>Long William</t>
  </si>
  <si>
    <t>ANDERSON WILLIAM</t>
  </si>
  <si>
    <t>Russell Olivia</t>
  </si>
  <si>
    <t>Campbell Michelle</t>
  </si>
  <si>
    <t>SMITH JOHN</t>
  </si>
  <si>
    <t>Pomer Jan</t>
  </si>
  <si>
    <t>Evans Joseph</t>
  </si>
  <si>
    <t>THOMPSON DAVID</t>
  </si>
  <si>
    <t>PETERSON ADAM</t>
  </si>
  <si>
    <t>Phillips Paul</t>
  </si>
  <si>
    <t>WILSON MICHAEL</t>
  </si>
  <si>
    <t>BROOKS NICOLE</t>
  </si>
  <si>
    <t>JOHNSON WILLIAM</t>
  </si>
  <si>
    <t>BUTLER JAMES</t>
  </si>
  <si>
    <t>DAVIS RICHARD</t>
  </si>
  <si>
    <t>COLLINS CHARLES</t>
  </si>
  <si>
    <t>BROWN THOMAS</t>
  </si>
  <si>
    <t>BARNES FRANK</t>
  </si>
  <si>
    <t>COOPER DIANA</t>
  </si>
  <si>
    <t>WHITE KEVIN</t>
  </si>
  <si>
    <t>GREEN PETER</t>
  </si>
  <si>
    <t>STEVENS SUSAN</t>
  </si>
  <si>
    <t>WHITE EMMA</t>
  </si>
  <si>
    <t>WRIGHT PETER</t>
  </si>
  <si>
    <t>WOOD JOSEPH</t>
  </si>
  <si>
    <t>MESEC</t>
  </si>
  <si>
    <t>LETO</t>
  </si>
  <si>
    <t>PRIIMEK IME</t>
  </si>
  <si>
    <t>Primarna pisarna</t>
  </si>
  <si>
    <t>voznik</t>
  </si>
  <si>
    <t>sovoznik</t>
  </si>
  <si>
    <t>SEŠTEVEK</t>
  </si>
  <si>
    <t>MB</t>
  </si>
  <si>
    <t>LJ</t>
  </si>
  <si>
    <t>nerealizirano</t>
  </si>
  <si>
    <t>načrtovano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</si>
</sst>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 &quot;m&quot;. &quot;yyyy;@"/>
  </numFmts>
  <fonts count="7">
    <font>
      <sz val="11"/>
      <color theme="1"/>
      <name val="Calibri"/>
      <family val="2"/>
      <charset val="238"/>
    </font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rgb="FFBCBEC4"/>
      <name val="JetBrains Mono"/>
      <family val="3"/>
    </font>
    <font>
      <b/>
      <sz val="12"/>
      <color theme="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4" fillId="2" borderId="0" xfId="0" applyFont="1" applyFill="1" applyAlignment="1">
      <alignment horizontal="center"/>
    </xf>
    <xf numFmtId="0" fontId="2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Border="1" applyAlignment="1">
      <alignment horizontal="right"/>
    </xf>
    <xf numFmtId="20" fontId="2" fillId="0" borderId="0" xfId="0" applyNumberFormat="1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horizontal="center"/>
    </xf>
    <xf numFmtId="0" fontId="3" fillId="0" borderId="2" xfId="0" applyFont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5">
    <dxf>
      <font>
        <color rgb="FFFFFFFF"/>
      </font>
    </dxf>
    <dxf>
      <font>
        <color rgb="FFFFFFFF"/>
      </font>
    </dxf>
    <dxf>
      <fill>
        <patternFill>
          <bgColor theme="9"/>
        </patternFill>
      </fill>
    </dxf>
    <dxf>
      <fill>
        <patternFill>
          <bgColor theme="7" tint="0.79989013336588644"/>
        </patternFill>
      </fill>
    </dxf>
    <dxf>
      <fill>
        <patternFill>
          <bgColor theme="5" tint="0.5998718222602008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BEC4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95" totalsRowShown="0">
  <autoFilter ref="A1:J195" xr:uid="{00000000-0009-0000-0100-000001000000}"/>
  <tableColumns count="10">
    <tableColumn id="1" xr3:uid="{00000000-0010-0000-0000-000001000000}" name="Status"/>
    <tableColumn id="2" xr3:uid="{00000000-0010-0000-0000-000002000000}" name="Relacija"/>
    <tableColumn id="3" xr3:uid="{00000000-0010-0000-0000-000003000000}" name="Datum"/>
    <tableColumn id="4" xr3:uid="{00000000-0010-0000-0000-000004000000}" name="Dan"/>
    <tableColumn id="5" xr3:uid="{00000000-0010-0000-0000-000005000000}" name="Odhod"/>
    <tableColumn id="6" xr3:uid="{00000000-0010-0000-0000-000006000000}" name="Voznik"/>
    <tableColumn id="7" xr3:uid="{00000000-0010-0000-0000-000007000000}" name="Sovoznik 1"/>
    <tableColumn id="8" xr3:uid="{00000000-0010-0000-0000-000008000000}" name="Sovoznik 2"/>
    <tableColumn id="9" xr3:uid="{00000000-0010-0000-0000-000009000000}" name="Sovoznik 3"/>
    <tableColumn id="10" xr3:uid="{00000000-0010-0000-0000-00000A000000}" name="Sovoznik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abSelected="1" topLeftCell="A28" zoomScale="115" zoomScaleNormal="115" workbookViewId="0">
      <selection activeCell="B54" sqref="B54"/>
    </sheetView>
  </sheetViews>
  <sheetFormatPr defaultColWidth="8.85546875" defaultRowHeight="15"/>
  <cols>
    <col min="1" max="1" width="13.42578125" customWidth="1"/>
    <col min="2" max="2" width="9" style="2" customWidth="1"/>
    <col min="3" max="3" width="13.140625" style="3" customWidth="1"/>
    <col min="4" max="4" width="13" style="2" customWidth="1"/>
    <col min="5" max="5" width="8.42578125" style="2" customWidth="1"/>
    <col min="6" max="6" width="24.42578125" style="4" customWidth="1"/>
    <col min="7" max="7" width="22.85546875" style="2" customWidth="1"/>
    <col min="8" max="8" width="27.85546875" style="2" customWidth="1"/>
    <col min="9" max="9" width="19.140625" style="2" customWidth="1"/>
    <col min="10" max="10" width="22.140625" style="2" customWidth="1"/>
    <col min="11" max="11" width="48.42578125" style="5" customWidth="1"/>
  </cols>
  <sheetData>
    <row r="1" spans="1:11" s="6" customFormat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>
      <c r="B2" s="9"/>
      <c r="D2" s="9"/>
      <c r="K2" s="10"/>
    </row>
    <row r="3" spans="1:11" ht="20.85" customHeight="1">
      <c r="A3" s="11" t="s">
        <v>11</v>
      </c>
      <c r="B3" s="12" t="str">
        <f>IF(ISBLANK(F3),"",IF(VLOOKUP(F3,PodatkiHR!$A$4:$B$200,2,0)="LJ","LJ-MB","MB-LJ"))</f>
        <v>MB-LJ</v>
      </c>
      <c r="C3" s="13">
        <v>45670</v>
      </c>
      <c r="D3" s="12" t="str">
        <f>IF(ISBLANK(C3),"",TEXT(C3, "dddd"))</f>
        <v>Monday</v>
      </c>
      <c r="E3" s="14">
        <v>0.35416666666666702</v>
      </c>
      <c r="F3" s="15" t="s">
        <v>12</v>
      </c>
      <c r="G3" s="16" t="s">
        <v>12</v>
      </c>
      <c r="H3" s="17" t="s">
        <v>13</v>
      </c>
      <c r="I3" s="17" t="s">
        <v>14</v>
      </c>
      <c r="J3" s="17" t="s">
        <v>15</v>
      </c>
      <c r="K3" s="10"/>
    </row>
    <row r="4" spans="1:11" ht="16.149999999999999">
      <c r="A4" s="11" t="s">
        <v>11</v>
      </c>
      <c r="B4" s="12" t="str">
        <f>IF(ISBLANK(F4),"",IF(VLOOKUP(F4,PodatkiHR!$A$4:$B$200,2,0)="LJ","LJ-MB","MB-LJ"))</f>
        <v>MB-LJ</v>
      </c>
      <c r="C4" s="13">
        <v>45670</v>
      </c>
      <c r="D4" s="12" t="str">
        <f>IF(ISBLANK(C4),"",TEXT(C4, "dddd"))</f>
        <v>Monday</v>
      </c>
      <c r="E4" s="14"/>
      <c r="F4" s="18" t="s">
        <v>16</v>
      </c>
      <c r="G4" s="16" t="s">
        <v>17</v>
      </c>
      <c r="H4" s="17" t="s">
        <v>15</v>
      </c>
      <c r="I4" s="17" t="s">
        <v>18</v>
      </c>
      <c r="J4" s="16"/>
      <c r="K4" s="10"/>
    </row>
    <row r="5" spans="1:11" ht="16.149999999999999">
      <c r="A5" s="11" t="s">
        <v>11</v>
      </c>
      <c r="B5" s="12" t="str">
        <f>IF(ISBLANK(F5),"",IF(VLOOKUP(F5,PodatkiHR!$A$4:$B$200,2,0)="LJ","LJ-MB","MB-LJ"))</f>
        <v>MB-LJ</v>
      </c>
      <c r="C5" s="13">
        <v>45672</v>
      </c>
      <c r="D5" s="12" t="str">
        <f>IF(ISBLANK(C5),"",TEXT(C5, "dddd"))</f>
        <v>Wednesday</v>
      </c>
      <c r="E5" s="14"/>
      <c r="F5" s="18" t="s">
        <v>19</v>
      </c>
      <c r="G5" s="16" t="s">
        <v>20</v>
      </c>
      <c r="H5"/>
      <c r="I5"/>
      <c r="J5" s="16"/>
      <c r="K5" s="10"/>
    </row>
    <row r="6" spans="1:11" ht="16.149999999999999">
      <c r="A6" s="11" t="s">
        <v>11</v>
      </c>
      <c r="B6" s="12" t="str">
        <f>IF(ISBLANK(F6),"",IF(VLOOKUP(F6,PodatkiHR!$A$4:$B$200,2,0)="LJ","LJ-MB","MB-LJ"))</f>
        <v>LJ-MB</v>
      </c>
      <c r="C6" s="13">
        <v>45673</v>
      </c>
      <c r="D6" s="12" t="str">
        <f>IF(ISBLANK(C6),"",TEXT(C6, "dddd"))</f>
        <v>Thursday</v>
      </c>
      <c r="E6" s="14"/>
      <c r="F6" s="18" t="s">
        <v>21</v>
      </c>
      <c r="G6" s="16"/>
      <c r="H6"/>
      <c r="I6"/>
      <c r="J6" s="16"/>
      <c r="K6" s="10"/>
    </row>
    <row r="7" spans="1:11" ht="16.149999999999999">
      <c r="A7" s="11" t="s">
        <v>11</v>
      </c>
      <c r="B7" s="12" t="str">
        <f>IF(ISBLANK(F7),"",IF(VLOOKUP(F7,PodatkiHR!$A$4:$B$200,2,0)="LJ","LJ-MB","MB-LJ"))</f>
        <v>MB-LJ</v>
      </c>
      <c r="C7" s="13">
        <v>45679</v>
      </c>
      <c r="D7" s="12" t="str">
        <f>IF(ISBLANK(C7),"",TEXT(C7, "dddd"))</f>
        <v>Wednesday</v>
      </c>
      <c r="E7" s="14"/>
      <c r="F7" s="18" t="s">
        <v>18</v>
      </c>
      <c r="G7" s="16" t="s">
        <v>22</v>
      </c>
      <c r="H7" s="17" t="s">
        <v>23</v>
      </c>
      <c r="I7" s="17" t="s">
        <v>24</v>
      </c>
      <c r="J7" s="16"/>
      <c r="K7" s="10"/>
    </row>
    <row r="8" spans="1:11" ht="16.149999999999999">
      <c r="A8" s="11" t="s">
        <v>11</v>
      </c>
      <c r="B8" s="12" t="str">
        <f>IF(ISBLANK(F8),"",IF(VLOOKUP(F8,PodatkiHR!$A$4:$B$200,2,0)="LJ","LJ-MB","MB-LJ"))</f>
        <v>MB-LJ</v>
      </c>
      <c r="C8" s="13">
        <v>45679</v>
      </c>
      <c r="D8" s="12" t="str">
        <f>IF(ISBLANK(C8),"",TEXT(C8, "dddd"))</f>
        <v>Wednesday</v>
      </c>
      <c r="E8" s="14"/>
      <c r="F8" s="18" t="s">
        <v>25</v>
      </c>
      <c r="G8" s="16" t="s">
        <v>26</v>
      </c>
      <c r="H8"/>
      <c r="I8"/>
      <c r="J8" s="16"/>
      <c r="K8" s="10"/>
    </row>
    <row r="9" spans="1:11" ht="16.149999999999999">
      <c r="A9" s="11" t="s">
        <v>11</v>
      </c>
      <c r="B9" s="12" t="str">
        <f>IF(ISBLANK(F9),"",IF(VLOOKUP(F9,PodatkiHR!$A$4:$B$200,2,0)="LJ","LJ-MB","MB-LJ"))</f>
        <v>MB-LJ</v>
      </c>
      <c r="C9" s="13">
        <v>45679</v>
      </c>
      <c r="D9" s="12" t="str">
        <f>IF(ISBLANK(C9),"",TEXT(C9, "dddd"))</f>
        <v>Wednesday</v>
      </c>
      <c r="E9" s="14"/>
      <c r="F9" s="18" t="s">
        <v>27</v>
      </c>
      <c r="G9" s="16" t="s">
        <v>28</v>
      </c>
      <c r="H9"/>
      <c r="I9"/>
      <c r="J9" s="16"/>
      <c r="K9"/>
    </row>
    <row r="10" spans="1:11" ht="16.149999999999999">
      <c r="A10" s="11" t="s">
        <v>11</v>
      </c>
      <c r="B10" s="12" t="str">
        <f>IF(ISBLANK(F10),"",IF(VLOOKUP(F10,PodatkiHR!$A$4:$B$200,2,0)="LJ","LJ-MB","MB-LJ"))</f>
        <v>MB-LJ</v>
      </c>
      <c r="C10" s="13">
        <v>45679</v>
      </c>
      <c r="D10" s="12" t="str">
        <f>IF(ISBLANK(C10),"",TEXT(C10, "dddd"))</f>
        <v>Wednesday</v>
      </c>
      <c r="E10" s="14"/>
      <c r="F10" s="18" t="s">
        <v>29</v>
      </c>
      <c r="G10" s="16" t="s">
        <v>30</v>
      </c>
      <c r="H10"/>
      <c r="I10"/>
      <c r="J10" s="16"/>
      <c r="K10" s="10"/>
    </row>
    <row r="11" spans="1:11" ht="16.149999999999999">
      <c r="A11" s="11" t="s">
        <v>11</v>
      </c>
      <c r="B11" s="12" t="str">
        <f>IF(ISBLANK(F11),"",IF(VLOOKUP(F11,PodatkiHR!$A$4:$B$200,2,0)="LJ","LJ-MB","MB-LJ"))</f>
        <v>MB-LJ</v>
      </c>
      <c r="C11" s="13">
        <v>45680</v>
      </c>
      <c r="D11" s="12" t="str">
        <f>IF(ISBLANK(C11),"",TEXT(C11, "dddd"))</f>
        <v>Thursday</v>
      </c>
      <c r="E11" s="14"/>
      <c r="F11" s="18" t="s">
        <v>31</v>
      </c>
      <c r="G11" s="16" t="s">
        <v>32</v>
      </c>
      <c r="H11" s="17" t="s">
        <v>33</v>
      </c>
      <c r="I11" s="17" t="s">
        <v>34</v>
      </c>
      <c r="J11" s="16" t="s">
        <v>35</v>
      </c>
      <c r="K11"/>
    </row>
    <row r="12" spans="1:11" ht="16.149999999999999">
      <c r="A12" s="11" t="s">
        <v>11</v>
      </c>
      <c r="B12" s="12" t="str">
        <f>IF(ISBLANK(F12),"",IF(VLOOKUP(F12,PodatkiHR!$A$4:$B$200,2,0)="LJ","LJ-MB","MB-LJ"))</f>
        <v>MB-LJ</v>
      </c>
      <c r="C12" s="13">
        <v>45680</v>
      </c>
      <c r="D12" s="12" t="str">
        <f>IF(ISBLANK(C12),"",TEXT(C12, "dddd"))</f>
        <v>Thursday</v>
      </c>
      <c r="E12" s="14"/>
      <c r="F12" s="18" t="s">
        <v>36</v>
      </c>
      <c r="G12" s="16" t="s">
        <v>37</v>
      </c>
      <c r="H12"/>
      <c r="I12"/>
      <c r="J12" s="16"/>
      <c r="K12" s="10"/>
    </row>
    <row r="13" spans="1:11" ht="16.149999999999999">
      <c r="A13" s="11" t="s">
        <v>11</v>
      </c>
      <c r="B13" s="12" t="str">
        <f>IF(ISBLANK(F13),"",IF(VLOOKUP(F13,PodatkiHR!$A$4:$B$200,2,0)="LJ","LJ-MB","MB-LJ"))</f>
        <v>LJ-MB</v>
      </c>
      <c r="C13" s="13">
        <v>45680</v>
      </c>
      <c r="D13" s="12" t="str">
        <f>IF(ISBLANK(C13),"",TEXT(C13, "dddd"))</f>
        <v>Thursday</v>
      </c>
      <c r="E13" s="14"/>
      <c r="F13" s="18" t="s">
        <v>38</v>
      </c>
      <c r="G13" s="16" t="s">
        <v>39</v>
      </c>
      <c r="H13"/>
      <c r="I13"/>
      <c r="J13" s="16"/>
      <c r="K13" s="10"/>
    </row>
    <row r="14" spans="1:11" ht="16.149999999999999">
      <c r="A14" s="11" t="s">
        <v>11</v>
      </c>
      <c r="B14" s="12" t="str">
        <f>IF(ISBLANK(F14),"",IF(VLOOKUP(F14,PodatkiHR!$A$4:$B$200,2,0)="LJ","LJ-MB","MB-LJ"))</f>
        <v>MB-LJ</v>
      </c>
      <c r="C14" s="13">
        <v>45686</v>
      </c>
      <c r="D14" s="12" t="str">
        <f>IF(ISBLANK(C14),"",TEXT(C14, "dddd"))</f>
        <v>Wednesday</v>
      </c>
      <c r="E14" s="14"/>
      <c r="F14" s="18" t="s">
        <v>40</v>
      </c>
      <c r="G14" s="16" t="s">
        <v>41</v>
      </c>
      <c r="H14"/>
      <c r="I14"/>
      <c r="J14" s="16"/>
      <c r="K14" s="10"/>
    </row>
    <row r="15" spans="1:11" ht="16.149999999999999">
      <c r="A15" s="11" t="s">
        <v>11</v>
      </c>
      <c r="B15" s="12" t="str">
        <f>IF(ISBLANK(F15),"",IF(VLOOKUP(F15,PodatkiHR!$A$4:$B$200,2,0)="LJ","LJ-MB","MB-LJ"))</f>
        <v>MB-LJ</v>
      </c>
      <c r="C15" s="13">
        <v>45687</v>
      </c>
      <c r="D15" s="12" t="str">
        <f>IF(ISBLANK(C15),"",TEXT(C15, "dddd"))</f>
        <v>Thursday</v>
      </c>
      <c r="E15" s="14"/>
      <c r="F15" s="18" t="s">
        <v>16</v>
      </c>
      <c r="G15" s="16" t="s">
        <v>42</v>
      </c>
      <c r="H15" s="17" t="s">
        <v>43</v>
      </c>
      <c r="I15" s="17" t="s">
        <v>27</v>
      </c>
      <c r="J15" s="16"/>
      <c r="K15" s="10"/>
    </row>
    <row r="16" spans="1:11" ht="16.149999999999999">
      <c r="A16" s="11" t="s">
        <v>11</v>
      </c>
      <c r="B16" s="12" t="str">
        <f>IF(ISBLANK(F16),"",IF(VLOOKUP(F16,PodatkiHR!$A$4:$B$200,2,0)="LJ","LJ-MB","MB-LJ"))</f>
        <v>MB-LJ</v>
      </c>
      <c r="C16" s="13">
        <v>45687</v>
      </c>
      <c r="D16" s="12" t="str">
        <f>IF(ISBLANK(C16),"",TEXT(C16, "dddd"))</f>
        <v>Thursday</v>
      </c>
      <c r="E16" s="14"/>
      <c r="F16" s="18" t="s">
        <v>19</v>
      </c>
      <c r="G16" s="16" t="s">
        <v>44</v>
      </c>
      <c r="H16" s="17" t="s">
        <v>45</v>
      </c>
      <c r="I16" s="17" t="s">
        <v>46</v>
      </c>
      <c r="J16" s="16"/>
      <c r="K16" s="10"/>
    </row>
    <row r="17" spans="1:11" ht="16.149999999999999">
      <c r="A17" s="11" t="s">
        <v>11</v>
      </c>
      <c r="B17" s="12" t="str">
        <f>IF(ISBLANK(F17),"",IF(VLOOKUP(F17,PodatkiHR!$A$4:$B$200,2,0)="LJ","LJ-MB","MB-LJ"))</f>
        <v>MB-LJ</v>
      </c>
      <c r="C17" s="13">
        <v>45687</v>
      </c>
      <c r="D17" s="12" t="str">
        <f>IF(ISBLANK(C17),"",TEXT(C17, "dddd"))</f>
        <v>Thursday</v>
      </c>
      <c r="E17" s="14"/>
      <c r="F17" s="18" t="s">
        <v>18</v>
      </c>
      <c r="G17" s="16" t="s">
        <v>47</v>
      </c>
      <c r="H17" s="17" t="s">
        <v>48</v>
      </c>
      <c r="I17"/>
      <c r="J17" s="16"/>
      <c r="K17" s="10"/>
    </row>
    <row r="18" spans="1:11" ht="16.149999999999999">
      <c r="A18" s="11" t="s">
        <v>11</v>
      </c>
      <c r="B18" s="12" t="str">
        <f>IF(ISBLANK(F18),"",IF(VLOOKUP(F18,PodatkiHR!$A$4:$B$200,2,0)="LJ","LJ-MB","MB-LJ"))</f>
        <v>MB-LJ</v>
      </c>
      <c r="C18" s="13">
        <v>45688</v>
      </c>
      <c r="D18" s="12" t="str">
        <f>IF(ISBLANK(C18),"",TEXT(C18, "dddd"))</f>
        <v>Friday</v>
      </c>
      <c r="E18" s="14"/>
      <c r="F18" s="18" t="s">
        <v>12</v>
      </c>
      <c r="G18" s="16" t="s">
        <v>49</v>
      </c>
      <c r="H18"/>
      <c r="I18"/>
      <c r="J18" s="16"/>
      <c r="K18" s="10"/>
    </row>
    <row r="19" spans="1:11" ht="16.149999999999999">
      <c r="A19" s="11" t="s">
        <v>11</v>
      </c>
      <c r="B19" s="12" t="str">
        <f>IF(ISBLANK(F19),"",IF(VLOOKUP(F19,PodatkiHR!$A$4:$B$200,2,0)="LJ","LJ-MB","MB-LJ"))</f>
        <v>MB-LJ</v>
      </c>
      <c r="C19" s="13">
        <v>45688</v>
      </c>
      <c r="D19" s="12" t="str">
        <f>IF(ISBLANK(C19),"",TEXT(C19, "dddd"))</f>
        <v>Friday</v>
      </c>
      <c r="E19" s="14"/>
      <c r="F19" s="18" t="s">
        <v>31</v>
      </c>
      <c r="G19" s="16"/>
      <c r="H19"/>
      <c r="I19"/>
      <c r="J19" s="16"/>
      <c r="K19" s="10"/>
    </row>
    <row r="20" spans="1:11" ht="16.149999999999999">
      <c r="A20" s="11" t="s">
        <v>11</v>
      </c>
      <c r="B20" s="12" t="str">
        <f>IF(ISBLANK(F20),"",IF(VLOOKUP(F20,PodatkiHR!$A$4:$B$200,2,0)="LJ","LJ-MB","MB-LJ"))</f>
        <v>MB-LJ</v>
      </c>
      <c r="C20" s="13">
        <v>45693</v>
      </c>
      <c r="D20" s="12" t="str">
        <f>IF(ISBLANK(C20),"",TEXT(C20, "dddd"))</f>
        <v>Wednesday</v>
      </c>
      <c r="E20" s="14"/>
      <c r="F20" s="18" t="s">
        <v>36</v>
      </c>
      <c r="G20" s="16" t="s">
        <v>50</v>
      </c>
      <c r="H20" s="17" t="s">
        <v>51</v>
      </c>
      <c r="I20"/>
      <c r="J20" s="16"/>
      <c r="K20" s="10"/>
    </row>
    <row r="21" spans="1:11" ht="16.149999999999999">
      <c r="A21" s="11" t="s">
        <v>11</v>
      </c>
      <c r="B21" s="12" t="str">
        <f>IF(ISBLANK(F21),"",IF(VLOOKUP(F21,PodatkiHR!$A$4:$B$200,2,0)="LJ","LJ-MB","MB-LJ"))</f>
        <v>MB-LJ</v>
      </c>
      <c r="C21" s="13">
        <v>45693</v>
      </c>
      <c r="D21" s="12" t="str">
        <f>IF(ISBLANK(C21),"",TEXT(C21, "dddd"))</f>
        <v>Wednesday</v>
      </c>
      <c r="E21" s="14"/>
      <c r="F21" s="18" t="s">
        <v>16</v>
      </c>
      <c r="G21" s="16" t="s">
        <v>52</v>
      </c>
      <c r="H21" s="17" t="s">
        <v>53</v>
      </c>
      <c r="I21"/>
      <c r="J21" s="16"/>
      <c r="K21" s="10"/>
    </row>
    <row r="22" spans="1:11" ht="16.149999999999999">
      <c r="A22" s="11" t="s">
        <v>11</v>
      </c>
      <c r="B22" s="12" t="str">
        <f>IF(ISBLANK(F22),"",IF(VLOOKUP(F22,PodatkiHR!$A$4:$B$200,2,0)="LJ","LJ-MB","MB-LJ"))</f>
        <v>MB-LJ</v>
      </c>
      <c r="C22" s="13">
        <v>45693</v>
      </c>
      <c r="D22" s="12" t="str">
        <f>IF(ISBLANK(C22),"",TEXT(C22, "dddd"))</f>
        <v>Wednesday</v>
      </c>
      <c r="E22" s="14"/>
      <c r="F22" s="18" t="s">
        <v>19</v>
      </c>
      <c r="G22" s="16" t="s">
        <v>54</v>
      </c>
      <c r="H22" s="17" t="s">
        <v>55</v>
      </c>
      <c r="I22" s="17" t="s">
        <v>30</v>
      </c>
      <c r="J22" s="16"/>
      <c r="K22" s="10"/>
    </row>
    <row r="23" spans="1:11" ht="16.149999999999999">
      <c r="A23" s="11" t="s">
        <v>11</v>
      </c>
      <c r="B23" s="12" t="str">
        <f>IF(ISBLANK(F23),"",IF(VLOOKUP(F23,PodatkiHR!$A$4:$B$200,2,0)="LJ","LJ-MB","MB-LJ"))</f>
        <v>MB-LJ</v>
      </c>
      <c r="C23" s="13">
        <v>45693</v>
      </c>
      <c r="D23" s="12" t="str">
        <f>IF(ISBLANK(C23),"",TEXT(C23, "dddd"))</f>
        <v>Wednesday</v>
      </c>
      <c r="E23" s="14"/>
      <c r="F23" s="18" t="s">
        <v>18</v>
      </c>
      <c r="G23" s="16" t="s">
        <v>56</v>
      </c>
      <c r="H23"/>
      <c r="I23"/>
      <c r="J23" s="16"/>
      <c r="K23" s="10"/>
    </row>
    <row r="24" spans="1:11" ht="16.149999999999999">
      <c r="A24" s="11" t="s">
        <v>11</v>
      </c>
      <c r="B24" s="12" t="str">
        <f>IF(ISBLANK(F24),"",IF(VLOOKUP(F24,PodatkiHR!$A$4:$B$200,2,0)="LJ","LJ-MB","MB-LJ"))</f>
        <v>MB-LJ</v>
      </c>
      <c r="C24" s="13">
        <v>45699</v>
      </c>
      <c r="D24" s="12" t="str">
        <f>IF(ISBLANK(C24),"",TEXT(C24, "dddd"))</f>
        <v>Tuesday</v>
      </c>
      <c r="E24" s="14"/>
      <c r="F24" s="18" t="s">
        <v>29</v>
      </c>
      <c r="G24" s="16" t="s">
        <v>57</v>
      </c>
      <c r="H24"/>
      <c r="I24"/>
      <c r="J24" s="16"/>
      <c r="K24" s="10"/>
    </row>
    <row r="25" spans="1:11" ht="16.149999999999999">
      <c r="A25" s="11" t="s">
        <v>11</v>
      </c>
      <c r="B25" s="12" t="str">
        <f>IF(ISBLANK(F25),"",IF(VLOOKUP(F25,PodatkiHR!$A$4:$B$200,2,0)="LJ","LJ-MB","MB-LJ"))</f>
        <v>MB-LJ</v>
      </c>
      <c r="C25" s="13">
        <v>45700</v>
      </c>
      <c r="D25" s="12" t="str">
        <f>IF(ISBLANK(C25),"",TEXT(C25, "dddd"))</f>
        <v>Wednesday</v>
      </c>
      <c r="E25" s="14"/>
      <c r="F25" s="18" t="s">
        <v>27</v>
      </c>
      <c r="G25" s="16"/>
      <c r="H25"/>
      <c r="I25"/>
      <c r="J25" s="16"/>
      <c r="K25" s="10"/>
    </row>
    <row r="26" spans="1:11" ht="16.149999999999999">
      <c r="A26" s="11" t="s">
        <v>11</v>
      </c>
      <c r="B26" s="12" t="str">
        <f>IF(ISBLANK(F26),"",IF(VLOOKUP(F26,PodatkiHR!$A$4:$B$200,2,0)="LJ","LJ-MB","MB-LJ"))</f>
        <v>MB-LJ</v>
      </c>
      <c r="C26" s="13">
        <v>45700</v>
      </c>
      <c r="D26" s="12" t="str">
        <f>IF(ISBLANK(C26),"",TEXT(C26, "dddd"))</f>
        <v>Wednesday</v>
      </c>
      <c r="E26" s="14"/>
      <c r="F26" s="18" t="s">
        <v>25</v>
      </c>
      <c r="G26" s="16" t="s">
        <v>58</v>
      </c>
      <c r="H26" s="17" t="s">
        <v>59</v>
      </c>
      <c r="I26" s="17" t="s">
        <v>60</v>
      </c>
      <c r="J26" s="16"/>
      <c r="K26" s="10"/>
    </row>
    <row r="27" spans="1:11" ht="16.149999999999999">
      <c r="A27" s="11" t="s">
        <v>11</v>
      </c>
      <c r="B27" s="12" t="str">
        <f>IF(ISBLANK(F27),"",IF(VLOOKUP(F27,PodatkiHR!$A$4:$B$200,2,0)="LJ","LJ-MB","MB-LJ"))</f>
        <v>MB-LJ</v>
      </c>
      <c r="C27" s="13">
        <v>45700</v>
      </c>
      <c r="D27" s="12" t="str">
        <f>IF(ISBLANK(C27),"",TEXT(C27, "dddd"))</f>
        <v>Wednesday</v>
      </c>
      <c r="E27" s="14"/>
      <c r="F27" s="18" t="s">
        <v>40</v>
      </c>
      <c r="G27" s="16" t="s">
        <v>61</v>
      </c>
      <c r="H27" s="17" t="s">
        <v>62</v>
      </c>
      <c r="I27"/>
      <c r="J27" s="16"/>
      <c r="K27" s="10"/>
    </row>
    <row r="28" spans="1:11" ht="16.149999999999999">
      <c r="A28" s="11" t="s">
        <v>11</v>
      </c>
      <c r="B28" s="12" t="str">
        <f>IF(ISBLANK(F28),"",IF(VLOOKUP(F28,PodatkiHR!$A$4:$B$200,2,0)="LJ","LJ-MB","MB-LJ"))</f>
        <v>MB-LJ</v>
      </c>
      <c r="C28" s="13">
        <v>45700</v>
      </c>
      <c r="D28" s="12" t="str">
        <f>IF(ISBLANK(C28),"",TEXT(C28, "dddd"))</f>
        <v>Wednesday</v>
      </c>
      <c r="E28" s="14"/>
      <c r="F28" s="18" t="s">
        <v>31</v>
      </c>
      <c r="G28" s="16"/>
      <c r="H28"/>
      <c r="I28"/>
      <c r="J28" s="16"/>
      <c r="K28" s="10"/>
    </row>
    <row r="29" spans="1:11" ht="16.149999999999999">
      <c r="A29" s="11" t="s">
        <v>11</v>
      </c>
      <c r="B29" s="12" t="str">
        <f>IF(ISBLANK(F29),"",IF(VLOOKUP(F29,PodatkiHR!$A$4:$B$200,2,0)="LJ","LJ-MB","MB-LJ"))</f>
        <v>MB-LJ</v>
      </c>
      <c r="C29" s="13">
        <v>45702</v>
      </c>
      <c r="D29" s="12" t="str">
        <f>IF(ISBLANK(C29),"",TEXT(C29, "dddd"))</f>
        <v>Friday</v>
      </c>
      <c r="E29" s="14"/>
      <c r="F29" s="18" t="s">
        <v>36</v>
      </c>
      <c r="G29" s="16" t="s">
        <v>63</v>
      </c>
      <c r="H29"/>
      <c r="I29"/>
      <c r="J29" s="16"/>
      <c r="K29" s="10"/>
    </row>
    <row r="30" spans="1:11" ht="16.149999999999999">
      <c r="A30" s="11" t="s">
        <v>11</v>
      </c>
      <c r="B30" s="12" t="str">
        <f>IF(ISBLANK(F30),"",IF(VLOOKUP(F30,PodatkiHR!$A$4:$B$200,2,0)="LJ","LJ-MB","MB-LJ"))</f>
        <v>MB-LJ</v>
      </c>
      <c r="C30" s="13">
        <v>45689</v>
      </c>
      <c r="D30" s="12" t="str">
        <f>IF(ISBLANK(C30),"",TEXT(C30, "dddd"))</f>
        <v>Saturday</v>
      </c>
      <c r="E30" s="14"/>
      <c r="F30" s="18" t="s">
        <v>18</v>
      </c>
      <c r="G30" s="16" t="s">
        <v>64</v>
      </c>
      <c r="H30"/>
      <c r="I30"/>
      <c r="J30" s="16"/>
      <c r="K30" s="10"/>
    </row>
    <row r="31" spans="1:11" ht="16.149999999999999">
      <c r="A31" s="11" t="s">
        <v>11</v>
      </c>
      <c r="B31" s="12" t="str">
        <f>IF(ISBLANK(F31),"",IF(VLOOKUP(F31,PodatkiHR!$A$4:$B$200,2,0)="LJ","LJ-MB","MB-LJ"))</f>
        <v>MB-LJ</v>
      </c>
      <c r="C31" s="13">
        <v>45704</v>
      </c>
      <c r="D31" s="12" t="str">
        <f>IF(ISBLANK(C31),"",TEXT(C31, "dddd"))</f>
        <v>Sunday</v>
      </c>
      <c r="E31" s="14"/>
      <c r="F31" s="18" t="s">
        <v>12</v>
      </c>
      <c r="G31" s="16" t="s">
        <v>65</v>
      </c>
      <c r="H31"/>
      <c r="I31"/>
      <c r="J31" s="16"/>
      <c r="K31" s="10"/>
    </row>
    <row r="32" spans="1:11" ht="16.149999999999999">
      <c r="A32" s="11" t="s">
        <v>11</v>
      </c>
      <c r="B32" s="12" t="str">
        <f>IF(ISBLANK(F32),"",IF(VLOOKUP(F32,PodatkiHR!$A$4:$B$200,2,0)="LJ","LJ-MB","MB-LJ"))</f>
        <v>MB-LJ</v>
      </c>
      <c r="C32" s="13">
        <v>45707</v>
      </c>
      <c r="D32" s="12" t="str">
        <f>IF(ISBLANK(C32),"",TEXT(C32, "dddd"))</f>
        <v>Wednesday</v>
      </c>
      <c r="E32" s="14"/>
      <c r="F32" s="18" t="s">
        <v>16</v>
      </c>
      <c r="G32" s="16" t="s">
        <v>66</v>
      </c>
      <c r="H32" s="17" t="s">
        <v>67</v>
      </c>
      <c r="I32" s="17" t="s">
        <v>68</v>
      </c>
      <c r="J32" s="16"/>
      <c r="K32" s="10"/>
    </row>
    <row r="33" spans="1:11" ht="16.149999999999999">
      <c r="A33" s="11" t="s">
        <v>11</v>
      </c>
      <c r="B33" s="12" t="str">
        <f>IF(ISBLANK(F33),"",IF(VLOOKUP(F33,PodatkiHR!$A$4:$B$200,2,0)="LJ","LJ-MB","MB-LJ"))</f>
        <v>MB-LJ</v>
      </c>
      <c r="C33" s="13">
        <v>45706</v>
      </c>
      <c r="D33" s="12" t="str">
        <f>IF(ISBLANK(C33),"",TEXT(C33, "dddd"))</f>
        <v>Tuesday</v>
      </c>
      <c r="E33" s="14"/>
      <c r="F33" s="18" t="s">
        <v>19</v>
      </c>
      <c r="G33" s="16" t="s">
        <v>35</v>
      </c>
      <c r="H33" s="17" t="s">
        <v>69</v>
      </c>
      <c r="I33" s="17" t="s">
        <v>70</v>
      </c>
      <c r="J33" s="16"/>
      <c r="K33" s="10"/>
    </row>
    <row r="34" spans="1:11" ht="16.149999999999999">
      <c r="A34" s="11" t="s">
        <v>11</v>
      </c>
      <c r="B34" s="12" t="str">
        <f>IF(ISBLANK(F34),"",IF(VLOOKUP(F34,PodatkiHR!$A$4:$B$200,2,0)="LJ","LJ-MB","MB-LJ"))</f>
        <v>MB-LJ</v>
      </c>
      <c r="C34" s="13">
        <v>45707</v>
      </c>
      <c r="D34" s="12" t="str">
        <f>IF(ISBLANK(C34),"",TEXT(C34, "dddd"))</f>
        <v>Wednesday</v>
      </c>
      <c r="E34" s="14"/>
      <c r="F34" s="18" t="s">
        <v>71</v>
      </c>
      <c r="G34" s="16" t="s">
        <v>72</v>
      </c>
      <c r="H34"/>
      <c r="I34"/>
      <c r="J34" s="16"/>
      <c r="K34" s="10"/>
    </row>
    <row r="35" spans="1:11" ht="16.149999999999999">
      <c r="A35" s="11" t="s">
        <v>11</v>
      </c>
      <c r="B35" s="12" t="str">
        <f>IF(ISBLANK(F35),"",IF(VLOOKUP(F35,PodatkiHR!$A$4:$B$200,2,0)="LJ","LJ-MB","MB-LJ"))</f>
        <v>MB-LJ</v>
      </c>
      <c r="C35" s="13">
        <v>45706</v>
      </c>
      <c r="D35" s="12" t="str">
        <f>IF(ISBLANK(C35),"",TEXT(C35, "dddd"))</f>
        <v>Tuesday</v>
      </c>
      <c r="E35" s="14"/>
      <c r="F35" s="18" t="s">
        <v>29</v>
      </c>
      <c r="G35" s="16" t="s">
        <v>73</v>
      </c>
      <c r="H35"/>
      <c r="I35"/>
      <c r="J35" s="16"/>
      <c r="K35" s="10"/>
    </row>
    <row r="36" spans="1:11" ht="16.149999999999999">
      <c r="A36" s="11" t="s">
        <v>11</v>
      </c>
      <c r="B36" s="12" t="str">
        <f>IF(ISBLANK(F36),"",IF(VLOOKUP(F36,PodatkiHR!$A$4:$B$200,2,0)="LJ","LJ-MB","MB-LJ"))</f>
        <v>MB-LJ</v>
      </c>
      <c r="C36" s="13">
        <v>45707</v>
      </c>
      <c r="D36" s="12" t="str">
        <f>IF(ISBLANK(C36),"",TEXT(C36, "dddd"))</f>
        <v>Wednesday</v>
      </c>
      <c r="E36" s="14"/>
      <c r="F36" s="18" t="s">
        <v>18</v>
      </c>
      <c r="G36" s="16" t="s">
        <v>74</v>
      </c>
      <c r="H36"/>
      <c r="I36"/>
      <c r="J36" s="16"/>
      <c r="K36" s="10"/>
    </row>
    <row r="37" spans="1:11" ht="16.149999999999999">
      <c r="A37" s="11" t="s">
        <v>11</v>
      </c>
      <c r="B37" s="12" t="str">
        <f>IF(ISBLANK(F37),"",IF(VLOOKUP(F37,PodatkiHR!$A$4:$B$200,2,0)="LJ","LJ-MB","MB-LJ"))</f>
        <v>MB-LJ</v>
      </c>
      <c r="C37" s="13">
        <v>45706</v>
      </c>
      <c r="D37" s="12" t="str">
        <f>IF(ISBLANK(C37),"",TEXT(C37, "dddd"))</f>
        <v>Tuesday</v>
      </c>
      <c r="E37" s="14"/>
      <c r="F37" s="18" t="s">
        <v>25</v>
      </c>
      <c r="G37" s="16" t="s">
        <v>75</v>
      </c>
      <c r="H37"/>
      <c r="I37"/>
      <c r="J37" s="16"/>
      <c r="K37" s="10"/>
    </row>
    <row r="38" spans="1:11" ht="16.149999999999999">
      <c r="A38" s="11" t="s">
        <v>11</v>
      </c>
      <c r="B38" s="12" t="str">
        <f>IF(ISBLANK(F38),"",IF(VLOOKUP(F38,PodatkiHR!$A$4:$B$200,2,0)="LJ","LJ-MB","MB-LJ"))</f>
        <v>MB-LJ</v>
      </c>
      <c r="C38" s="13">
        <v>45707</v>
      </c>
      <c r="D38" s="12" t="str">
        <f>IF(ISBLANK(C38),"",TEXT(C38, "dddd"))</f>
        <v>Wednesday</v>
      </c>
      <c r="E38" s="14"/>
      <c r="F38" s="18" t="s">
        <v>27</v>
      </c>
      <c r="G38" s="16" t="s">
        <v>76</v>
      </c>
      <c r="H38"/>
      <c r="I38"/>
      <c r="J38" s="16"/>
      <c r="K38" s="10"/>
    </row>
    <row r="39" spans="1:11" ht="16.149999999999999">
      <c r="A39" s="11" t="s">
        <v>11</v>
      </c>
      <c r="B39" s="12" t="str">
        <f>IF(ISBLANK(F39),"",IF(VLOOKUP(F39,PodatkiHR!$A$4:$B$200,2,0)="LJ","LJ-MB","MB-LJ"))</f>
        <v>MB-LJ</v>
      </c>
      <c r="C39" s="13">
        <v>45714</v>
      </c>
      <c r="D39" s="12" t="str">
        <f>IF(ISBLANK(C39),"",TEXT(C39, "dddd"))</f>
        <v>Wednesday</v>
      </c>
      <c r="E39" s="14"/>
      <c r="F39" s="18" t="s">
        <v>29</v>
      </c>
      <c r="G39" s="16" t="s">
        <v>77</v>
      </c>
      <c r="H39" s="17" t="s">
        <v>78</v>
      </c>
      <c r="I39"/>
      <c r="J39" s="16"/>
      <c r="K39" s="10"/>
    </row>
    <row r="40" spans="1:11" ht="16.149999999999999">
      <c r="A40" s="11" t="s">
        <v>11</v>
      </c>
      <c r="B40" s="12" t="str">
        <f>IF(ISBLANK(F40),"",IF(VLOOKUP(F40,PodatkiHR!$A$4:$B$200,2,0)="LJ","LJ-MB","MB-LJ"))</f>
        <v>MB-LJ</v>
      </c>
      <c r="C40" s="13">
        <v>45714</v>
      </c>
      <c r="D40" s="12" t="str">
        <f>IF(ISBLANK(C40),"",TEXT(C40, "dddd"))</f>
        <v>Wednesday</v>
      </c>
      <c r="E40" s="14"/>
      <c r="F40" s="18" t="s">
        <v>31</v>
      </c>
      <c r="G40" s="16" t="s">
        <v>79</v>
      </c>
      <c r="H40"/>
      <c r="I40"/>
      <c r="J40" s="16"/>
      <c r="K40" s="10"/>
    </row>
    <row r="41" spans="1:11" ht="16.149999999999999">
      <c r="A41" s="11" t="s">
        <v>11</v>
      </c>
      <c r="B41" s="12" t="str">
        <f>IF(ISBLANK(F41),"",IF(VLOOKUP(F41,PodatkiHR!$A$4:$B$200,2,0)="LJ","LJ-MB","MB-LJ"))</f>
        <v>MB-LJ</v>
      </c>
      <c r="C41" s="13">
        <v>45714</v>
      </c>
      <c r="D41" s="12" t="str">
        <f>IF(ISBLANK(C41),"",TEXT(C41, "dddd"))</f>
        <v>Wednesday</v>
      </c>
      <c r="E41" s="14"/>
      <c r="F41" s="18" t="s">
        <v>36</v>
      </c>
      <c r="G41" s="16" t="s">
        <v>80</v>
      </c>
      <c r="H41"/>
      <c r="I41"/>
      <c r="J41" s="16"/>
      <c r="K41" s="10"/>
    </row>
    <row r="42" spans="1:11" ht="16.149999999999999">
      <c r="A42" s="11" t="s">
        <v>11</v>
      </c>
      <c r="B42" s="12" t="str">
        <f>IF(ISBLANK(F42),"",IF(VLOOKUP(F42,PodatkiHR!$A$4:$B$200,2,0)="LJ","LJ-MB","MB-LJ"))</f>
        <v>LJ-MB</v>
      </c>
      <c r="C42" s="13">
        <v>45714</v>
      </c>
      <c r="D42" s="12" t="str">
        <f>IF(ISBLANK(C42),"",TEXT(C42, "dddd"))</f>
        <v>Wednesday</v>
      </c>
      <c r="E42" s="14"/>
      <c r="F42" s="18" t="s">
        <v>81</v>
      </c>
      <c r="G42" s="16" t="s">
        <v>82</v>
      </c>
      <c r="H42" s="17" t="s">
        <v>83</v>
      </c>
      <c r="I42"/>
      <c r="J42" s="16"/>
      <c r="K42" s="10"/>
    </row>
    <row r="43" spans="1:11" ht="16.149999999999999">
      <c r="A43" s="11" t="s">
        <v>11</v>
      </c>
      <c r="B43" s="12" t="str">
        <f>IF(ISBLANK(F43),"",IF(VLOOKUP(F43,PodatkiHR!$A$4:$B$200,2,0)="LJ","LJ-MB","MB-LJ"))</f>
        <v>MB-LJ</v>
      </c>
      <c r="C43" s="13">
        <v>45715</v>
      </c>
      <c r="D43" s="12" t="str">
        <f>IF(ISBLANK(C43),"",TEXT(C43, "dddd"))</f>
        <v>Thursday</v>
      </c>
      <c r="E43" s="14"/>
      <c r="F43" s="18" t="s">
        <v>84</v>
      </c>
      <c r="G43" s="16" t="s">
        <v>85</v>
      </c>
      <c r="H43" s="17" t="s">
        <v>86</v>
      </c>
      <c r="I43"/>
      <c r="J43" s="16"/>
      <c r="K43" s="10"/>
    </row>
    <row r="44" spans="1:11" ht="16.149999999999999">
      <c r="A44" s="11" t="s">
        <v>11</v>
      </c>
      <c r="B44" s="12" t="str">
        <f>IF(ISBLANK(F44),"",IF(VLOOKUP(F44,PodatkiHR!$A$4:$B$200,2,0)="LJ","LJ-MB","MB-LJ"))</f>
        <v>MB-LJ</v>
      </c>
      <c r="C44" s="13">
        <v>45715</v>
      </c>
      <c r="D44" s="12" t="str">
        <f>IF(ISBLANK(C44),"",TEXT(C44, "dddd"))</f>
        <v>Thursday</v>
      </c>
      <c r="E44" s="14"/>
      <c r="F44" s="18" t="s">
        <v>87</v>
      </c>
      <c r="G44" s="16" t="s">
        <v>88</v>
      </c>
      <c r="H44" s="17" t="s">
        <v>89</v>
      </c>
      <c r="I44" s="17" t="s">
        <v>39</v>
      </c>
      <c r="J44" s="16"/>
      <c r="K44" s="10"/>
    </row>
    <row r="45" spans="1:11" ht="16.149999999999999">
      <c r="A45" s="11" t="s">
        <v>11</v>
      </c>
      <c r="B45" s="12" t="str">
        <f>IF(ISBLANK(F45),"",IF(VLOOKUP(F45,PodatkiHR!$A$4:$B$200,2,0)="LJ","LJ-MB","MB-LJ"))</f>
        <v>MB-LJ</v>
      </c>
      <c r="C45" s="13">
        <v>45715</v>
      </c>
      <c r="D45" s="12" t="str">
        <f>IF(ISBLANK(C45),"",TEXT(C45, "dddd"))</f>
        <v>Thursday</v>
      </c>
      <c r="E45" s="14"/>
      <c r="F45" s="18" t="s">
        <v>90</v>
      </c>
      <c r="G45" s="16" t="s">
        <v>91</v>
      </c>
      <c r="H45"/>
      <c r="I45"/>
      <c r="J45" s="16"/>
      <c r="K45" s="10"/>
    </row>
    <row r="46" spans="1:11" ht="16.149999999999999">
      <c r="A46" s="11" t="s">
        <v>11</v>
      </c>
      <c r="B46" s="19" t="str">
        <f>IF(ISBLANK(F46),"",IF(VLOOKUP(F46,PodatkiHR!$A$4:$B$200,2,0)="LJ","LJ-MB","MB-LJ"))</f>
        <v>MB-LJ</v>
      </c>
      <c r="C46" s="13">
        <v>45719</v>
      </c>
      <c r="D46" s="12" t="str">
        <f>IF(ISBLANK(C46),"",TEXT(C46, "dddd"))</f>
        <v>Monday</v>
      </c>
      <c r="E46" s="14"/>
      <c r="F46" s="18" t="s">
        <v>92</v>
      </c>
      <c r="G46" s="16" t="s">
        <v>93</v>
      </c>
      <c r="H46"/>
      <c r="I46"/>
      <c r="J46" s="16"/>
      <c r="K46" s="10"/>
    </row>
    <row r="47" spans="1:11" ht="16.149999999999999">
      <c r="A47" s="11" t="s">
        <v>11</v>
      </c>
      <c r="B47" s="12" t="str">
        <f>IF(ISBLANK(F47),"",IF(VLOOKUP(F47,PodatkiHR!$A$4:$B$200,2,0)="LJ","LJ-MB","MB-LJ"))</f>
        <v>MB-LJ</v>
      </c>
      <c r="C47" s="13">
        <v>45721</v>
      </c>
      <c r="D47" s="12" t="str">
        <f>IF(ISBLANK(C47),"",TEXT(C47, "dddd"))</f>
        <v>Wednesday</v>
      </c>
      <c r="E47" s="14"/>
      <c r="F47" s="18" t="s">
        <v>94</v>
      </c>
      <c r="G47" s="16" t="s">
        <v>95</v>
      </c>
      <c r="H47"/>
      <c r="I47"/>
      <c r="J47" s="16"/>
      <c r="K47" s="10"/>
    </row>
    <row r="48" spans="1:11" ht="16.149999999999999">
      <c r="A48" s="11" t="s">
        <v>11</v>
      </c>
      <c r="B48" s="12" t="str">
        <f>IF(ISBLANK(F48),"",IF(VLOOKUP(F48,PodatkiHR!$A$4:$B$200,2,0)="LJ","LJ-MB","MB-LJ"))</f>
        <v>MB-LJ</v>
      </c>
      <c r="C48" s="13">
        <v>45721</v>
      </c>
      <c r="D48" s="12" t="str">
        <f>IF(ISBLANK(C48),"",TEXT(C48, "dddd"))</f>
        <v>Wednesday</v>
      </c>
      <c r="E48" s="14"/>
      <c r="F48" s="18" t="s">
        <v>96</v>
      </c>
      <c r="G48" s="16" t="s">
        <v>97</v>
      </c>
      <c r="H48" s="17" t="s">
        <v>98</v>
      </c>
      <c r="I48" s="17" t="s">
        <v>99</v>
      </c>
      <c r="J48" s="16"/>
      <c r="K48" s="10"/>
    </row>
    <row r="49" spans="1:11" ht="16.149999999999999">
      <c r="A49" s="11" t="s">
        <v>11</v>
      </c>
      <c r="B49" s="12" t="str">
        <f>IF(ISBLANK(F49),"",IF(VLOOKUP(F49,PodatkiHR!$A$4:$B$200,2,0)="LJ","LJ-MB","MB-LJ"))</f>
        <v>MB-LJ</v>
      </c>
      <c r="C49" s="13">
        <v>45721</v>
      </c>
      <c r="D49" s="12" t="str">
        <f>IF(ISBLANK(C49),"",TEXT(C49, "dddd"))</f>
        <v>Wednesday</v>
      </c>
      <c r="E49" s="14"/>
      <c r="F49" s="18" t="s">
        <v>100</v>
      </c>
      <c r="G49" s="16" t="s">
        <v>101</v>
      </c>
      <c r="H49"/>
      <c r="I49"/>
      <c r="J49" s="16"/>
      <c r="K49" s="10"/>
    </row>
    <row r="50" spans="1:11" ht="16.149999999999999">
      <c r="A50" s="11" t="s">
        <v>11</v>
      </c>
      <c r="B50" s="12" t="str">
        <f>IF(ISBLANK(F50),"",IF(VLOOKUP(F50,PodatkiHR!$A$4:$B$200,2,0)="LJ","LJ-MB","MB-LJ"))</f>
        <v>MB-LJ</v>
      </c>
      <c r="C50" s="13">
        <v>45722</v>
      </c>
      <c r="D50" s="12" t="str">
        <f>IF(ISBLANK(C50),"",TEXT(C50, "dddd"))</f>
        <v>Thursday</v>
      </c>
      <c r="E50" s="14"/>
      <c r="F50" s="18" t="s">
        <v>102</v>
      </c>
      <c r="G50" s="16" t="s">
        <v>103</v>
      </c>
      <c r="H50" s="17" t="s">
        <v>104</v>
      </c>
      <c r="I50"/>
      <c r="J50" s="16"/>
      <c r="K50" s="10"/>
    </row>
    <row r="51" spans="1:11">
      <c r="A51" s="11"/>
      <c r="B51" s="12"/>
      <c r="C51" s="13"/>
      <c r="D51" s="12"/>
      <c r="E51" s="14"/>
      <c r="F51" s="18"/>
      <c r="G51" s="16"/>
      <c r="H51"/>
      <c r="I51"/>
      <c r="J51" s="16"/>
      <c r="K51" s="10"/>
    </row>
    <row r="52" spans="1:11">
      <c r="A52" s="11"/>
      <c r="B52" s="12"/>
      <c r="C52" s="13"/>
      <c r="D52" s="12"/>
      <c r="E52" s="14"/>
      <c r="F52" s="18"/>
      <c r="G52" s="16"/>
      <c r="H52" s="17"/>
      <c r="I52" s="17"/>
      <c r="J52" s="16"/>
      <c r="K52" s="10"/>
    </row>
    <row r="53" spans="1:11">
      <c r="A53" s="11"/>
      <c r="B53" s="12" t="str">
        <f>IF(ISBLANK(F53),"",IF(VLOOKUP(F53,PodatkiHR!$A$4:$B$200,2,0)="LJ","LJ-MB","MB-LJ"))</f>
        <v/>
      </c>
      <c r="C53" s="13"/>
      <c r="D53" s="12" t="str">
        <f>IF(ISBLANK(C53),"",TEXT(C53, "dddd"))</f>
        <v/>
      </c>
      <c r="E53" s="14"/>
      <c r="F53" s="18"/>
      <c r="G53" s="16"/>
      <c r="H53" s="16"/>
      <c r="I53" s="16"/>
      <c r="J53" s="16"/>
      <c r="K53" s="10"/>
    </row>
    <row r="54" spans="1:11">
      <c r="A54" s="11"/>
      <c r="B54" s="12" t="str">
        <f>IF(ISBLANK(F54),"",IF(VLOOKUP(F54,PodatkiHR!$A$4:$B$200,2,0)="LJ","LJ-MB","MB-LJ"))</f>
        <v/>
      </c>
      <c r="C54" s="13"/>
      <c r="D54" s="12" t="str">
        <f>IF(ISBLANK(C54),"",TEXT(C54, "dddd"))</f>
        <v/>
      </c>
      <c r="E54" s="14"/>
      <c r="F54" s="18"/>
      <c r="G54" s="16"/>
      <c r="H54" s="16"/>
      <c r="I54" s="16"/>
      <c r="J54" s="16"/>
      <c r="K54" s="10"/>
    </row>
    <row r="55" spans="1:11">
      <c r="A55" s="11"/>
      <c r="B55" s="12" t="str">
        <f>IF(ISBLANK(F55),"",IF(VLOOKUP(F55,PodatkiHR!$A$4:$B$200,2,0)="LJ","LJ-MB","MB-LJ"))</f>
        <v/>
      </c>
      <c r="C55" s="13"/>
      <c r="D55" s="12" t="str">
        <f>IF(ISBLANK(C55),"",TEXT(C55, "dddd"))</f>
        <v/>
      </c>
      <c r="E55" s="14"/>
      <c r="F55" s="18"/>
      <c r="G55" s="16"/>
      <c r="H55" s="16"/>
      <c r="I55" s="16"/>
      <c r="J55" s="16"/>
      <c r="K55" s="10"/>
    </row>
    <row r="56" spans="1:11">
      <c r="A56" s="11"/>
      <c r="B56" s="12" t="str">
        <f>IF(ISBLANK(F56),"",IF(VLOOKUP(F56,PodatkiHR!$A$4:$B$200,2,0)="LJ","LJ-MB","MB-LJ"))</f>
        <v/>
      </c>
      <c r="C56" s="13"/>
      <c r="D56" s="12" t="str">
        <f>IF(ISBLANK(C56),"",TEXT(C56, "dddd"))</f>
        <v/>
      </c>
      <c r="E56" s="14"/>
      <c r="F56" s="18"/>
      <c r="G56" s="16"/>
      <c r="H56" s="16"/>
      <c r="I56" s="16"/>
      <c r="J56" s="16"/>
      <c r="K56" s="10"/>
    </row>
    <row r="57" spans="1:11">
      <c r="A57" s="11"/>
      <c r="B57" s="12" t="str">
        <f>IF(ISBLANK(F57),"",IF(VLOOKUP(F57,PodatkiHR!$A$4:$B$200,2,0)="LJ","LJ-MB","MB-LJ"))</f>
        <v/>
      </c>
      <c r="C57" s="13"/>
      <c r="D57" s="12" t="str">
        <f>IF(ISBLANK(C57),"",TEXT(C57, "dddd"))</f>
        <v/>
      </c>
      <c r="E57" s="14"/>
      <c r="F57" s="18"/>
      <c r="G57" s="16"/>
      <c r="H57" s="16"/>
      <c r="I57" s="16"/>
      <c r="J57" s="16"/>
      <c r="K57" s="10"/>
    </row>
    <row r="58" spans="1:11">
      <c r="A58" s="11"/>
      <c r="B58" s="12" t="str">
        <f>IF(ISBLANK(F58),"",IF(VLOOKUP(F58,PodatkiHR!$A$4:$B$200,2,0)="LJ","LJ-MB","MB-LJ"))</f>
        <v/>
      </c>
      <c r="C58" s="13"/>
      <c r="D58" s="12" t="str">
        <f>IF(ISBLANK(C58),"",TEXT(C58, "dddd"))</f>
        <v/>
      </c>
      <c r="E58" s="14"/>
      <c r="F58" s="18"/>
      <c r="G58" s="16"/>
      <c r="H58" s="16"/>
      <c r="I58" s="16"/>
      <c r="J58" s="16"/>
      <c r="K58" s="10"/>
    </row>
    <row r="59" spans="1:11">
      <c r="A59" s="11"/>
      <c r="B59" s="12" t="str">
        <f>IF(ISBLANK(F59),"",IF(VLOOKUP(F59,PodatkiHR!$A$4:$B$200,2,0)="LJ","LJ-MB","MB-LJ"))</f>
        <v/>
      </c>
      <c r="C59" s="13"/>
      <c r="D59" s="12" t="str">
        <f>IF(ISBLANK(C59),"",TEXT(C59, "dddd"))</f>
        <v/>
      </c>
      <c r="E59" s="14"/>
      <c r="F59" s="18"/>
      <c r="G59" s="16"/>
      <c r="H59" s="16"/>
      <c r="I59" s="16"/>
      <c r="J59" s="16"/>
      <c r="K59" s="10"/>
    </row>
    <row r="60" spans="1:11">
      <c r="A60" s="11"/>
      <c r="B60" s="12" t="str">
        <f>IF(ISBLANK(F60),"",IF(VLOOKUP(F60,PodatkiHR!$A$4:$B$200,2,0)="LJ","LJ-MB","MB-LJ"))</f>
        <v/>
      </c>
      <c r="C60" s="13"/>
      <c r="D60" s="12" t="str">
        <f>IF(ISBLANK(C60),"",TEXT(C60, "dddd"))</f>
        <v/>
      </c>
      <c r="E60" s="14"/>
      <c r="F60" s="18"/>
      <c r="G60" s="16"/>
      <c r="H60" s="16"/>
      <c r="I60" s="16"/>
      <c r="J60" s="16"/>
      <c r="K60" s="10"/>
    </row>
    <row r="61" spans="1:11">
      <c r="A61" s="11"/>
      <c r="B61" s="12" t="str">
        <f>IF(ISBLANK(F61),"",IF(VLOOKUP(F61,PodatkiHR!$A$4:$B$200,2,0)="LJ","LJ-MB","MB-LJ"))</f>
        <v/>
      </c>
      <c r="C61" s="13"/>
      <c r="D61" s="12" t="str">
        <f>IF(ISBLANK(C61),"",TEXT(C61, "dddd"))</f>
        <v/>
      </c>
      <c r="E61" s="14"/>
      <c r="F61" s="18"/>
      <c r="G61" s="16"/>
      <c r="H61" s="16"/>
      <c r="I61" s="16"/>
      <c r="J61" s="16"/>
      <c r="K61" s="10"/>
    </row>
    <row r="62" spans="1:11">
      <c r="A62" s="11"/>
      <c r="B62" s="12" t="str">
        <f>IF(ISBLANK(F62),"",IF(VLOOKUP(F62,PodatkiHR!$A$4:$B$200,2,0)="LJ","LJ-MB","MB-LJ"))</f>
        <v/>
      </c>
      <c r="C62" s="13"/>
      <c r="D62" s="12" t="str">
        <f>IF(ISBLANK(C62),"",TEXT(C62, "dddd"))</f>
        <v/>
      </c>
      <c r="E62" s="14"/>
      <c r="F62" s="18"/>
      <c r="G62" s="16"/>
      <c r="H62" s="16"/>
      <c r="I62" s="16"/>
      <c r="J62" s="16"/>
      <c r="K62" s="10"/>
    </row>
    <row r="63" spans="1:11">
      <c r="A63" s="11"/>
      <c r="B63" s="12" t="str">
        <f>IF(ISBLANK(F63),"",IF(VLOOKUP(F63,PodatkiHR!$A$4:$B$200,2,0)="LJ","LJ-MB","MB-LJ"))</f>
        <v/>
      </c>
      <c r="C63" s="13"/>
      <c r="D63" s="12" t="str">
        <f>IF(ISBLANK(C63),"",TEXT(C63, "dddd"))</f>
        <v/>
      </c>
      <c r="E63" s="14"/>
      <c r="F63" s="18"/>
      <c r="G63" s="16"/>
      <c r="H63" s="16"/>
      <c r="I63" s="16"/>
      <c r="J63" s="16"/>
      <c r="K63" s="10"/>
    </row>
    <row r="64" spans="1:11">
      <c r="A64" s="11"/>
      <c r="B64" s="12" t="str">
        <f>IF(ISBLANK(F64),"",IF(VLOOKUP(F64,PodatkiHR!$A$4:$B$200,2,0)="LJ","LJ-MB","MB-LJ"))</f>
        <v/>
      </c>
      <c r="C64" s="13"/>
      <c r="D64" s="12" t="str">
        <f>IF(ISBLANK(C64),"",TEXT(C64, "dddd"))</f>
        <v/>
      </c>
      <c r="E64" s="14"/>
      <c r="F64" s="18"/>
      <c r="G64" s="16"/>
      <c r="H64" s="16"/>
      <c r="I64" s="16"/>
      <c r="J64" s="16"/>
      <c r="K64" s="10"/>
    </row>
    <row r="65" spans="1:11">
      <c r="A65" s="11"/>
      <c r="B65" s="12" t="str">
        <f>IF(ISBLANK(F65),"",IF(VLOOKUP(F65,PodatkiHR!$A$4:$B$200,2,0)="LJ","LJ-MB","MB-LJ"))</f>
        <v/>
      </c>
      <c r="C65" s="13"/>
      <c r="D65" s="12" t="str">
        <f>IF(ISBLANK(C65),"",TEXT(C65, "dddd"))</f>
        <v/>
      </c>
      <c r="E65" s="14"/>
      <c r="F65" s="18"/>
      <c r="G65" s="16"/>
      <c r="H65" s="16"/>
      <c r="I65" s="16"/>
      <c r="J65" s="16"/>
      <c r="K65" s="10"/>
    </row>
    <row r="66" spans="1:11">
      <c r="A66" s="11"/>
      <c r="B66" s="12" t="str">
        <f>IF(ISBLANK(F66),"",IF(VLOOKUP(F66,PodatkiHR!$A$4:$B$200,2,0)="LJ","LJ-MB","MB-LJ"))</f>
        <v/>
      </c>
      <c r="C66" s="13"/>
      <c r="D66" s="12" t="str">
        <f>IF(ISBLANK(C66),"",TEXT(C66, "dddd"))</f>
        <v/>
      </c>
      <c r="E66" s="14"/>
      <c r="F66" s="18"/>
      <c r="G66" s="16"/>
      <c r="H66" s="16"/>
      <c r="I66" s="16"/>
      <c r="J66" s="16"/>
      <c r="K66" s="10"/>
    </row>
    <row r="67" spans="1:11">
      <c r="A67" s="11"/>
      <c r="B67" s="12" t="str">
        <f>IF(ISBLANK(F67),"",IF(VLOOKUP(F67,PodatkiHR!$A$4:$B$200,2,0)="LJ","LJ-MB","MB-LJ"))</f>
        <v/>
      </c>
      <c r="C67" s="13"/>
      <c r="D67" s="12" t="str">
        <f>IF(ISBLANK(C67),"",TEXT(C67, "dddd"))</f>
        <v/>
      </c>
      <c r="E67" s="14"/>
      <c r="F67" s="18"/>
      <c r="G67" s="16"/>
      <c r="H67" s="16"/>
      <c r="I67" s="16"/>
      <c r="J67" s="16"/>
      <c r="K67" s="10"/>
    </row>
    <row r="68" spans="1:11">
      <c r="A68" s="11"/>
      <c r="B68" s="12" t="str">
        <f>IF(ISBLANK(F68),"",IF(VLOOKUP(F68,PodatkiHR!$A$4:$B$200,2,0)="LJ","LJ-MB","MB-LJ"))</f>
        <v/>
      </c>
      <c r="C68" s="13"/>
      <c r="D68" s="12" t="str">
        <f>IF(ISBLANK(C68),"",TEXT(C68, "dddd"))</f>
        <v/>
      </c>
      <c r="E68" s="14"/>
      <c r="F68" s="18"/>
      <c r="G68" s="16"/>
      <c r="H68" s="16"/>
      <c r="I68" s="16"/>
      <c r="J68" s="16"/>
      <c r="K68" s="10"/>
    </row>
    <row r="69" spans="1:11">
      <c r="A69" s="11"/>
      <c r="B69" s="12" t="str">
        <f>IF(ISBLANK(F69),"",IF(VLOOKUP(F69,PodatkiHR!$A$4:$B$200,2,0)="LJ","LJ-MB","MB-LJ"))</f>
        <v/>
      </c>
      <c r="C69" s="13"/>
      <c r="D69" s="12" t="str">
        <f>IF(ISBLANK(C69),"",TEXT(C69, "dddd"))</f>
        <v/>
      </c>
      <c r="E69" s="14"/>
      <c r="F69" s="18"/>
      <c r="G69" s="16"/>
      <c r="H69" s="16"/>
      <c r="I69" s="16"/>
      <c r="J69" s="16"/>
      <c r="K69" s="10"/>
    </row>
    <row r="70" spans="1:11">
      <c r="A70" s="11"/>
      <c r="B70" s="12" t="str">
        <f>IF(ISBLANK(F70),"",IF(VLOOKUP(F70,PodatkiHR!$A$4:$B$200,2,0)="LJ","LJ-MB","MB-LJ"))</f>
        <v/>
      </c>
      <c r="C70" s="13"/>
      <c r="D70" s="12" t="str">
        <f>IF(ISBLANK(C70),"",TEXT(C70, "dddd"))</f>
        <v/>
      </c>
      <c r="E70" s="14"/>
      <c r="F70" s="18"/>
      <c r="G70" s="16"/>
      <c r="H70" s="16"/>
      <c r="I70" s="16"/>
      <c r="J70" s="16"/>
      <c r="K70" s="10"/>
    </row>
    <row r="71" spans="1:11">
      <c r="A71" s="11"/>
      <c r="B71" s="12" t="str">
        <f>IF(ISBLANK(F71),"",IF(VLOOKUP(F71,PodatkiHR!$A$4:$B$200,2,0)="LJ","LJ-MB","MB-LJ"))</f>
        <v/>
      </c>
      <c r="C71" s="13"/>
      <c r="D71" s="12" t="str">
        <f>IF(ISBLANK(C71),"",TEXT(C71, "dddd"))</f>
        <v/>
      </c>
      <c r="E71" s="14"/>
      <c r="F71" s="18"/>
      <c r="G71" s="16"/>
      <c r="H71" s="16"/>
      <c r="I71" s="16"/>
      <c r="J71" s="16"/>
      <c r="K71" s="10"/>
    </row>
    <row r="72" spans="1:11">
      <c r="A72" s="11"/>
      <c r="B72" s="12" t="str">
        <f>IF(ISBLANK(F72),"",IF(VLOOKUP(F72,PodatkiHR!$A$4:$B$200,2,0)="LJ","LJ-MB","MB-LJ"))</f>
        <v/>
      </c>
      <c r="C72" s="13"/>
      <c r="D72" s="12" t="str">
        <f>IF(ISBLANK(C72),"",TEXT(C72, "dddd"))</f>
        <v/>
      </c>
      <c r="E72" s="14"/>
      <c r="F72" s="18"/>
      <c r="G72" s="16"/>
      <c r="H72" s="16"/>
      <c r="I72" s="16"/>
      <c r="J72" s="16"/>
      <c r="K72" s="10"/>
    </row>
    <row r="73" spans="1:11">
      <c r="A73" s="11"/>
      <c r="B73" s="12" t="str">
        <f>IF(ISBLANK(F73),"",IF(VLOOKUP(F73,PodatkiHR!$A$4:$B$200,2,0)="LJ","LJ-MB","MB-LJ"))</f>
        <v/>
      </c>
      <c r="C73" s="13"/>
      <c r="D73" s="12" t="str">
        <f>IF(ISBLANK(C73),"",TEXT(C73, "dddd"))</f>
        <v/>
      </c>
      <c r="E73" s="14"/>
      <c r="F73" s="18"/>
      <c r="G73" s="16"/>
      <c r="H73" s="16"/>
      <c r="I73" s="16"/>
      <c r="J73" s="16"/>
      <c r="K73" s="10"/>
    </row>
    <row r="74" spans="1:11">
      <c r="A74" s="11"/>
      <c r="B74" s="12" t="str">
        <f>IF(ISBLANK(F74),"",IF(VLOOKUP(F74,PodatkiHR!$A$4:$B$200,2,0)="LJ","LJ-MB","MB-LJ"))</f>
        <v/>
      </c>
      <c r="C74" s="13"/>
      <c r="D74" s="12" t="str">
        <f>IF(ISBLANK(C74),"",TEXT(C74, "dddd"))</f>
        <v/>
      </c>
      <c r="E74" s="14"/>
      <c r="F74" s="18"/>
      <c r="G74" s="16"/>
      <c r="H74" s="16"/>
      <c r="I74" s="16"/>
      <c r="J74" s="16"/>
      <c r="K74" s="10"/>
    </row>
    <row r="75" spans="1:11">
      <c r="A75" s="11"/>
      <c r="B75" s="12" t="str">
        <f>IF(ISBLANK(F75),"",IF(VLOOKUP(F75,PodatkiHR!$A$4:$B$200,2,0)="LJ","LJ-MB","MB-LJ"))</f>
        <v/>
      </c>
      <c r="C75" s="13"/>
      <c r="D75" s="12" t="str">
        <f>IF(ISBLANK(C75),"",TEXT(C75, "dddd"))</f>
        <v/>
      </c>
      <c r="E75" s="14"/>
      <c r="F75" s="18"/>
      <c r="G75" s="16"/>
      <c r="H75" s="16"/>
      <c r="I75" s="16"/>
      <c r="J75" s="16"/>
      <c r="K75" s="10"/>
    </row>
    <row r="76" spans="1:11">
      <c r="A76" s="11"/>
      <c r="B76" s="12" t="str">
        <f>IF(ISBLANK(F76),"",IF(VLOOKUP(F76,PodatkiHR!$A$4:$B$200,2,0)="LJ","LJ-MB","MB-LJ"))</f>
        <v/>
      </c>
      <c r="C76" s="13"/>
      <c r="D76" s="12" t="str">
        <f>IF(ISBLANK(C76),"",TEXT(C76, "dddd"))</f>
        <v/>
      </c>
      <c r="E76" s="14"/>
      <c r="F76" s="18"/>
      <c r="G76" s="16"/>
      <c r="H76" s="16"/>
      <c r="I76" s="16"/>
      <c r="J76" s="16"/>
      <c r="K76" s="10"/>
    </row>
    <row r="77" spans="1:11">
      <c r="A77" s="11"/>
      <c r="B77" s="12" t="str">
        <f>IF(ISBLANK(F77),"",IF(VLOOKUP(F77,PodatkiHR!$A$4:$B$200,2,0)="LJ","LJ-MB","MB-LJ"))</f>
        <v/>
      </c>
      <c r="C77" s="13"/>
      <c r="D77" s="12" t="str">
        <f>IF(ISBLANK(C77),"",TEXT(C77, "dddd"))</f>
        <v/>
      </c>
      <c r="E77" s="14"/>
      <c r="F77" s="18"/>
      <c r="G77" s="16"/>
      <c r="H77" s="16"/>
      <c r="I77" s="16"/>
      <c r="J77" s="16"/>
      <c r="K77" s="10"/>
    </row>
    <row r="78" spans="1:11">
      <c r="A78" s="11"/>
      <c r="B78" s="12" t="str">
        <f>IF(ISBLANK(F78),"",IF(VLOOKUP(F78,PodatkiHR!$A$4:$B$200,2,0)="LJ","LJ-MB","MB-LJ"))</f>
        <v/>
      </c>
      <c r="C78" s="13"/>
      <c r="D78" s="12" t="str">
        <f>IF(ISBLANK(C78),"",TEXT(C78, "dddd"))</f>
        <v/>
      </c>
      <c r="E78" s="14"/>
      <c r="F78" s="18"/>
      <c r="G78" s="16"/>
      <c r="H78" s="16"/>
      <c r="I78" s="16"/>
      <c r="J78" s="16"/>
      <c r="K78" s="10"/>
    </row>
    <row r="79" spans="1:11">
      <c r="A79" s="11"/>
      <c r="B79" s="12" t="str">
        <f>IF(ISBLANK(F79),"",IF(VLOOKUP(F79,PodatkiHR!$A$4:$B$200,2,0)="LJ","LJ-MB","MB-LJ"))</f>
        <v/>
      </c>
      <c r="C79" s="13"/>
      <c r="D79" s="12" t="str">
        <f>IF(ISBLANK(C79),"",TEXT(C79, "dddd"))</f>
        <v/>
      </c>
      <c r="E79" s="14"/>
      <c r="F79" s="18"/>
      <c r="G79" s="16"/>
      <c r="H79" s="16"/>
      <c r="I79" s="16"/>
      <c r="J79" s="16"/>
      <c r="K79" s="10"/>
    </row>
    <row r="80" spans="1:11">
      <c r="A80" s="11"/>
      <c r="B80" s="12" t="str">
        <f>IF(ISBLANK(F80),"",IF(VLOOKUP(F80,PodatkiHR!$A$4:$B$200,2,0)="LJ","LJ-MB","MB-LJ"))</f>
        <v/>
      </c>
      <c r="C80" s="13"/>
      <c r="D80" s="12" t="str">
        <f>IF(ISBLANK(C80),"",TEXT(C80, "dddd"))</f>
        <v/>
      </c>
      <c r="E80" s="14"/>
      <c r="F80" s="18"/>
      <c r="G80" s="16"/>
      <c r="H80" s="16"/>
      <c r="I80" s="16"/>
      <c r="J80" s="16"/>
      <c r="K80" s="10"/>
    </row>
    <row r="81" spans="1:11">
      <c r="A81" s="11"/>
      <c r="B81" s="12" t="str">
        <f>IF(ISBLANK(F81),"",IF(VLOOKUP(F81,PodatkiHR!$A$4:$B$200,2,0)="LJ","LJ-MB","MB-LJ"))</f>
        <v/>
      </c>
      <c r="C81" s="13"/>
      <c r="D81" s="12" t="str">
        <f>IF(ISBLANK(C81),"",TEXT(C81, "dddd"))</f>
        <v/>
      </c>
      <c r="E81" s="14"/>
      <c r="F81" s="18"/>
      <c r="G81" s="16"/>
      <c r="H81" s="16"/>
      <c r="I81" s="16"/>
      <c r="J81" s="16"/>
      <c r="K81" s="10"/>
    </row>
    <row r="82" spans="1:11">
      <c r="A82" s="11"/>
      <c r="B82" s="12" t="str">
        <f>IF(ISBLANK(F82),"",IF(VLOOKUP(F82,PodatkiHR!$A$4:$B$200,2,0)="LJ","LJ-MB","MB-LJ"))</f>
        <v/>
      </c>
      <c r="C82" s="13"/>
      <c r="D82" s="12" t="str">
        <f>IF(ISBLANK(C82),"",TEXT(C82, "dddd"))</f>
        <v/>
      </c>
      <c r="E82" s="14"/>
      <c r="F82" s="18"/>
      <c r="G82" s="16"/>
      <c r="H82" s="16"/>
      <c r="I82" s="16"/>
      <c r="J82" s="16"/>
      <c r="K82" s="10"/>
    </row>
    <row r="83" spans="1:11">
      <c r="A83" s="11"/>
      <c r="B83" s="12" t="str">
        <f>IF(ISBLANK(F83),"",IF(VLOOKUP(F83,PodatkiHR!$A$4:$B$200,2,0)="LJ","LJ-MB","MB-LJ"))</f>
        <v/>
      </c>
      <c r="C83" s="13"/>
      <c r="D83" s="12" t="str">
        <f>IF(ISBLANK(C83),"",TEXT(C83, "dddd"))</f>
        <v/>
      </c>
      <c r="E83" s="14"/>
      <c r="F83" s="18"/>
      <c r="G83" s="16"/>
      <c r="H83" s="16"/>
      <c r="I83" s="16"/>
      <c r="J83" s="16"/>
      <c r="K83" s="10"/>
    </row>
    <row r="84" spans="1:11">
      <c r="A84" s="11"/>
      <c r="B84" s="12" t="str">
        <f>IF(ISBLANK(F84),"",IF(VLOOKUP(F84,PodatkiHR!$A$4:$B$200,2,0)="LJ","LJ-MB","MB-LJ"))</f>
        <v/>
      </c>
      <c r="C84" s="13"/>
      <c r="D84" s="12" t="str">
        <f>IF(ISBLANK(C84),"",TEXT(C84, "dddd"))</f>
        <v/>
      </c>
      <c r="E84" s="14"/>
      <c r="F84" s="18"/>
      <c r="G84" s="16"/>
      <c r="H84" s="16"/>
      <c r="I84" s="16"/>
      <c r="J84" s="16"/>
      <c r="K84" s="10"/>
    </row>
    <row r="85" spans="1:11">
      <c r="A85" s="11"/>
      <c r="B85" s="12" t="str">
        <f>IF(ISBLANK(F85),"",IF(VLOOKUP(F85,PodatkiHR!$A$4:$B$200,2,0)="LJ","LJ-MB","MB-LJ"))</f>
        <v/>
      </c>
      <c r="C85" s="13"/>
      <c r="D85" s="12" t="str">
        <f>IF(ISBLANK(C85),"",TEXT(C85, "dddd"))</f>
        <v/>
      </c>
      <c r="E85" s="14"/>
      <c r="F85" s="18"/>
      <c r="G85" s="16"/>
      <c r="H85" s="16"/>
      <c r="I85" s="16"/>
      <c r="J85" s="16"/>
      <c r="K85" s="10"/>
    </row>
    <row r="86" spans="1:11">
      <c r="A86" s="11"/>
      <c r="B86" s="12" t="str">
        <f>IF(ISBLANK(F86),"",IF(VLOOKUP(F86,PodatkiHR!$A$4:$B$200,2,0)="LJ","LJ-MB","MB-LJ"))</f>
        <v/>
      </c>
      <c r="C86" s="13"/>
      <c r="D86" s="12" t="str">
        <f>IF(ISBLANK(C86),"",TEXT(C86, "dddd"))</f>
        <v/>
      </c>
      <c r="E86" s="14"/>
      <c r="F86" s="18"/>
      <c r="G86" s="16"/>
      <c r="H86" s="16"/>
      <c r="I86" s="16"/>
      <c r="J86" s="16"/>
      <c r="K86" s="10"/>
    </row>
    <row r="87" spans="1:11">
      <c r="A87" s="11"/>
      <c r="B87" s="12" t="str">
        <f>IF(ISBLANK(F87),"",IF(VLOOKUP(F87,PodatkiHR!$A$4:$B$200,2,0)="LJ","LJ-MB","MB-LJ"))</f>
        <v/>
      </c>
      <c r="C87" s="13"/>
      <c r="D87" s="12" t="str">
        <f>IF(ISBLANK(C87),"",TEXT(C87, "dddd"))</f>
        <v/>
      </c>
      <c r="E87" s="14"/>
      <c r="F87" s="18"/>
      <c r="G87" s="16"/>
      <c r="H87" s="16"/>
      <c r="I87" s="16"/>
      <c r="J87" s="16"/>
      <c r="K87" s="10"/>
    </row>
    <row r="88" spans="1:11">
      <c r="A88" s="11"/>
      <c r="B88" s="12" t="str">
        <f>IF(ISBLANK(F88),"",IF(VLOOKUP(F88,PodatkiHR!$A$4:$B$200,2,0)="LJ","LJ-MB","MB-LJ"))</f>
        <v/>
      </c>
      <c r="C88" s="13"/>
      <c r="D88" s="12" t="str">
        <f>IF(ISBLANK(C88),"",TEXT(C88, "dddd"))</f>
        <v/>
      </c>
      <c r="E88" s="14"/>
      <c r="F88" s="18"/>
      <c r="G88" s="16"/>
      <c r="H88" s="16"/>
      <c r="I88" s="16"/>
      <c r="J88" s="16"/>
      <c r="K88" s="10"/>
    </row>
    <row r="89" spans="1:11">
      <c r="A89" s="11"/>
      <c r="B89" s="12" t="str">
        <f>IF(ISBLANK(F89),"",IF(VLOOKUP(F89,PodatkiHR!$A$4:$B$200,2,0)="LJ","LJ-MB","MB-LJ"))</f>
        <v/>
      </c>
      <c r="C89" s="13"/>
      <c r="D89" s="12" t="str">
        <f>IF(ISBLANK(C89),"",TEXT(C89, "dddd"))</f>
        <v/>
      </c>
      <c r="E89" s="14"/>
      <c r="F89" s="18"/>
      <c r="G89" s="16"/>
      <c r="H89" s="16"/>
      <c r="I89" s="16"/>
      <c r="J89" s="16"/>
      <c r="K89" s="10"/>
    </row>
    <row r="90" spans="1:11">
      <c r="A90" s="11"/>
      <c r="B90" s="12" t="str">
        <f>IF(ISBLANK(F90),"",IF(VLOOKUP(F90,PodatkiHR!$A$4:$B$200,2,0)="LJ","LJ-MB","MB-LJ"))</f>
        <v/>
      </c>
      <c r="C90" s="13"/>
      <c r="D90" s="12" t="str">
        <f>IF(ISBLANK(C90),"",TEXT(C90, "dddd"))</f>
        <v/>
      </c>
      <c r="E90" s="14"/>
      <c r="F90" s="18"/>
      <c r="G90" s="16"/>
      <c r="H90" s="16"/>
      <c r="I90" s="16"/>
      <c r="J90" s="16"/>
      <c r="K90" s="10"/>
    </row>
    <row r="91" spans="1:11">
      <c r="A91" s="11"/>
      <c r="B91" s="12" t="str">
        <f>IF(ISBLANK(F91),"",IF(VLOOKUP(F91,PodatkiHR!$A$4:$B$200,2,0)="LJ","LJ-MB","MB-LJ"))</f>
        <v/>
      </c>
      <c r="C91" s="13"/>
      <c r="D91" s="12" t="str">
        <f>IF(ISBLANK(C91),"",TEXT(C91, "dddd"))</f>
        <v/>
      </c>
      <c r="E91" s="14"/>
      <c r="F91" s="18"/>
      <c r="G91" s="16"/>
      <c r="H91" s="16"/>
      <c r="I91" s="16"/>
      <c r="J91" s="16"/>
      <c r="K91" s="10"/>
    </row>
    <row r="92" spans="1:11">
      <c r="A92" s="11"/>
      <c r="B92" s="12" t="str">
        <f>IF(ISBLANK(F92),"",IF(VLOOKUP(F92,PodatkiHR!$A$4:$B$200,2,0)="LJ","LJ-MB","MB-LJ"))</f>
        <v/>
      </c>
      <c r="C92" s="13"/>
      <c r="D92" s="12" t="str">
        <f>IF(ISBLANK(C92),"",TEXT(C92, "dddd"))</f>
        <v/>
      </c>
      <c r="E92" s="14"/>
      <c r="F92" s="18"/>
      <c r="G92" s="16"/>
      <c r="H92" s="16"/>
      <c r="I92" s="16"/>
      <c r="J92" s="16"/>
      <c r="K92" s="10"/>
    </row>
    <row r="93" spans="1:11">
      <c r="A93" s="11"/>
      <c r="B93" s="12" t="str">
        <f>IF(ISBLANK(F93),"",IF(VLOOKUP(F93,PodatkiHR!$A$4:$B$200,2,0)="LJ","LJ-MB","MB-LJ"))</f>
        <v/>
      </c>
      <c r="C93" s="13"/>
      <c r="D93" s="12" t="str">
        <f>IF(ISBLANK(C93),"",TEXT(C93, "dddd"))</f>
        <v/>
      </c>
      <c r="E93" s="14"/>
      <c r="F93" s="18"/>
      <c r="G93" s="16"/>
      <c r="H93" s="16"/>
      <c r="I93" s="16"/>
      <c r="J93" s="16"/>
      <c r="K93" s="10"/>
    </row>
    <row r="94" spans="1:11">
      <c r="A94" s="11"/>
      <c r="B94" s="12" t="str">
        <f>IF(ISBLANK(F94),"",IF(VLOOKUP(F94,PodatkiHR!$A$4:$B$200,2,0)="LJ","LJ-MB","MB-LJ"))</f>
        <v/>
      </c>
      <c r="C94" s="13"/>
      <c r="D94" s="12" t="str">
        <f>IF(ISBLANK(C94),"",TEXT(C94, "dddd"))</f>
        <v/>
      </c>
      <c r="E94" s="14"/>
      <c r="F94" s="18"/>
      <c r="G94" s="16"/>
      <c r="H94" s="16"/>
      <c r="I94" s="16"/>
      <c r="J94" s="16"/>
      <c r="K94" s="10"/>
    </row>
    <row r="95" spans="1:11">
      <c r="A95" s="11"/>
      <c r="B95" s="12" t="str">
        <f>IF(ISBLANK(F95),"",IF(VLOOKUP(F95,PodatkiHR!$A$4:$B$200,2,0)="LJ","LJ-MB","MB-LJ"))</f>
        <v/>
      </c>
      <c r="C95" s="13"/>
      <c r="D95" s="12" t="str">
        <f>IF(ISBLANK(C95),"",TEXT(C95, "dddd"))</f>
        <v/>
      </c>
      <c r="E95" s="14"/>
      <c r="F95" s="18"/>
      <c r="G95" s="16"/>
      <c r="H95" s="16"/>
      <c r="I95" s="16"/>
      <c r="J95" s="16"/>
      <c r="K95" s="10"/>
    </row>
    <row r="96" spans="1:11">
      <c r="A96" s="11"/>
      <c r="B96" s="12" t="str">
        <f>IF(ISBLANK(F96),"",IF(VLOOKUP(F96,PodatkiHR!$A$4:$B$200,2,0)="LJ","LJ-MB","MB-LJ"))</f>
        <v/>
      </c>
      <c r="C96" s="13"/>
      <c r="D96" s="12" t="str">
        <f>IF(ISBLANK(C96),"",TEXT(C96, "dddd"))</f>
        <v/>
      </c>
      <c r="E96" s="14"/>
      <c r="F96" s="18"/>
      <c r="G96" s="16"/>
      <c r="H96" s="16"/>
      <c r="I96" s="16"/>
      <c r="J96" s="16"/>
      <c r="K96" s="10"/>
    </row>
    <row r="97" spans="1:11">
      <c r="A97" s="11"/>
      <c r="B97" s="12" t="str">
        <f>IF(ISBLANK(F97),"",IF(VLOOKUP(F97,PodatkiHR!$A$4:$B$200,2,0)="LJ","LJ-MB","MB-LJ"))</f>
        <v/>
      </c>
      <c r="C97" s="13"/>
      <c r="D97" s="12" t="str">
        <f>IF(ISBLANK(C97),"",TEXT(C97, "dddd"))</f>
        <v/>
      </c>
      <c r="E97" s="14"/>
      <c r="F97" s="18"/>
      <c r="G97" s="16"/>
      <c r="H97" s="16"/>
      <c r="I97" s="16"/>
      <c r="J97" s="16"/>
      <c r="K97" s="10"/>
    </row>
    <row r="98" spans="1:11">
      <c r="A98" s="11"/>
      <c r="B98" s="12" t="str">
        <f>IF(ISBLANK(F98),"",IF(VLOOKUP(F98,PodatkiHR!$A$4:$B$200,2,0)="LJ","LJ-MB","MB-LJ"))</f>
        <v/>
      </c>
      <c r="C98" s="13"/>
      <c r="D98" s="12" t="str">
        <f>IF(ISBLANK(C98),"",TEXT(C98, "dddd"))</f>
        <v/>
      </c>
      <c r="E98" s="14"/>
      <c r="F98" s="18"/>
      <c r="G98" s="16"/>
      <c r="H98" s="16"/>
      <c r="I98" s="16"/>
      <c r="J98" s="16"/>
      <c r="K98" s="10"/>
    </row>
    <row r="99" spans="1:11">
      <c r="A99" s="11"/>
      <c r="B99" s="12" t="str">
        <f>IF(ISBLANK(F99),"",IF(VLOOKUP(F99,PodatkiHR!$A$4:$B$200,2,0)="LJ","LJ-MB","MB-LJ"))</f>
        <v/>
      </c>
      <c r="C99" s="13"/>
      <c r="D99" s="12" t="str">
        <f>IF(ISBLANK(C99),"",TEXT(C99, "dddd"))</f>
        <v/>
      </c>
      <c r="E99" s="14"/>
      <c r="F99" s="18"/>
      <c r="G99" s="16"/>
      <c r="H99" s="16"/>
      <c r="I99" s="16"/>
      <c r="J99" s="16"/>
      <c r="K99" s="10"/>
    </row>
    <row r="100" spans="1:11">
      <c r="A100" s="11"/>
      <c r="B100" s="12" t="str">
        <f>IF(ISBLANK(F100),"",IF(VLOOKUP(F100,PodatkiHR!$A$4:$B$200,2,0)="LJ","LJ-MB","MB-LJ"))</f>
        <v/>
      </c>
      <c r="C100" s="13"/>
      <c r="D100" s="12" t="str">
        <f>IF(ISBLANK(C100),"",TEXT(C100, "dddd"))</f>
        <v/>
      </c>
      <c r="E100" s="14"/>
      <c r="F100" s="18"/>
      <c r="G100" s="16"/>
      <c r="H100" s="16"/>
      <c r="I100" s="16"/>
      <c r="J100" s="16"/>
      <c r="K100" s="10"/>
    </row>
    <row r="101" spans="1:11">
      <c r="A101" s="11"/>
      <c r="B101" s="12" t="str">
        <f>IF(ISBLANK(F101),"",IF(VLOOKUP(F101,PodatkiHR!$A$4:$B$200,2,0)="LJ","LJ-MB","MB-LJ"))</f>
        <v/>
      </c>
      <c r="C101" s="13"/>
      <c r="D101" s="12" t="str">
        <f>IF(ISBLANK(C101),"",TEXT(C101, "dddd"))</f>
        <v/>
      </c>
      <c r="E101" s="14"/>
      <c r="F101" s="18"/>
      <c r="G101" s="16"/>
      <c r="H101" s="16"/>
      <c r="I101" s="16"/>
      <c r="J101" s="16"/>
      <c r="K101" s="10"/>
    </row>
    <row r="102" spans="1:11">
      <c r="A102" s="11"/>
      <c r="B102" s="12" t="str">
        <f>IF(ISBLANK(F102),"",IF(VLOOKUP(F102,PodatkiHR!$A$4:$B$200,2,0)="LJ","LJ-MB","MB-LJ"))</f>
        <v/>
      </c>
      <c r="C102" s="13"/>
      <c r="D102" s="12" t="str">
        <f>IF(ISBLANK(C102),"",TEXT(C102, "dddd"))</f>
        <v/>
      </c>
      <c r="E102" s="14"/>
      <c r="F102" s="18"/>
      <c r="G102" s="16"/>
      <c r="H102" s="16"/>
      <c r="I102" s="16"/>
      <c r="J102" s="16"/>
      <c r="K102" s="10"/>
    </row>
    <row r="103" spans="1:11">
      <c r="A103" s="11"/>
      <c r="B103" s="12" t="str">
        <f>IF(ISBLANK(F103),"",IF(VLOOKUP(F103,PodatkiHR!$A$4:$B$200,2,0)="LJ","LJ-MB","MB-LJ"))</f>
        <v/>
      </c>
      <c r="C103" s="13"/>
      <c r="D103" s="12" t="str">
        <f>IF(ISBLANK(C103),"",TEXT(C103, "dddd"))</f>
        <v/>
      </c>
      <c r="E103" s="14"/>
      <c r="F103" s="18"/>
      <c r="G103" s="16"/>
      <c r="H103" s="16"/>
      <c r="I103" s="16"/>
      <c r="J103" s="16"/>
      <c r="K103" s="10"/>
    </row>
    <row r="104" spans="1:11">
      <c r="A104" s="11"/>
      <c r="B104" s="12" t="str">
        <f>IF(ISBLANK(F104),"",IF(VLOOKUP(F104,PodatkiHR!$A$4:$B$200,2,0)="LJ","LJ-MB","MB-LJ"))</f>
        <v/>
      </c>
      <c r="C104" s="13"/>
      <c r="D104" s="12" t="str">
        <f>IF(ISBLANK(C104),"",TEXT(C104, "dddd"))</f>
        <v/>
      </c>
      <c r="E104" s="14"/>
      <c r="F104" s="18"/>
      <c r="G104" s="16"/>
      <c r="H104" s="16"/>
      <c r="I104" s="16"/>
      <c r="J104" s="16"/>
      <c r="K104" s="10"/>
    </row>
    <row r="105" spans="1:11">
      <c r="A105" s="11"/>
      <c r="B105" s="12" t="str">
        <f>IF(ISBLANK(F105),"",IF(VLOOKUP(F105,PodatkiHR!$A$4:$B$200,2,0)="LJ","LJ-MB","MB-LJ"))</f>
        <v/>
      </c>
      <c r="C105" s="13"/>
      <c r="D105" s="12" t="str">
        <f>IF(ISBLANK(C105),"",TEXT(C105, "dddd"))</f>
        <v/>
      </c>
      <c r="E105" s="14"/>
      <c r="F105" s="18"/>
      <c r="G105" s="16"/>
      <c r="H105" s="16"/>
      <c r="I105" s="16"/>
      <c r="J105" s="16"/>
      <c r="K105" s="10"/>
    </row>
    <row r="106" spans="1:11">
      <c r="A106" s="11"/>
      <c r="B106" s="12" t="str">
        <f>IF(ISBLANK(F106),"",IF(VLOOKUP(F106,PodatkiHR!$A$4:$B$200,2,0)="LJ","LJ-MB","MB-LJ"))</f>
        <v/>
      </c>
      <c r="C106" s="13"/>
      <c r="D106" s="12" t="str">
        <f>IF(ISBLANK(C106),"",TEXT(C106, "dddd"))</f>
        <v/>
      </c>
      <c r="E106" s="14"/>
      <c r="F106" s="18"/>
      <c r="G106" s="16"/>
      <c r="H106" s="16"/>
      <c r="I106" s="16"/>
      <c r="J106" s="16"/>
      <c r="K106" s="10"/>
    </row>
    <row r="107" spans="1:11">
      <c r="A107" s="11"/>
      <c r="B107" s="12" t="str">
        <f>IF(ISBLANK(F107),"",IF(VLOOKUP(F107,PodatkiHR!$A$4:$B$200,2,0)="LJ","LJ-MB","MB-LJ"))</f>
        <v/>
      </c>
      <c r="C107" s="13"/>
      <c r="D107" s="12" t="str">
        <f>IF(ISBLANK(C107),"",TEXT(C107, "dddd"))</f>
        <v/>
      </c>
      <c r="E107" s="14"/>
      <c r="F107" s="18"/>
      <c r="G107" s="16"/>
      <c r="H107" s="16"/>
      <c r="I107" s="16"/>
      <c r="J107" s="16"/>
      <c r="K107" s="10"/>
    </row>
    <row r="108" spans="1:11">
      <c r="A108" s="11"/>
      <c r="B108" s="12" t="str">
        <f>IF(ISBLANK(F108),"",IF(VLOOKUP(F108,PodatkiHR!$A$4:$B$200,2,0)="LJ","LJ-MB","MB-LJ"))</f>
        <v/>
      </c>
      <c r="C108" s="13"/>
      <c r="D108" s="12" t="str">
        <f>IF(ISBLANK(C108),"",TEXT(C108, "dddd"))</f>
        <v/>
      </c>
      <c r="E108" s="14"/>
      <c r="F108" s="18"/>
      <c r="G108" s="16"/>
      <c r="H108" s="16"/>
      <c r="I108" s="16"/>
      <c r="J108" s="16"/>
      <c r="K108" s="10"/>
    </row>
    <row r="109" spans="1:11">
      <c r="A109" s="11"/>
      <c r="B109" s="12" t="str">
        <f>IF(ISBLANK(F109),"",IF(VLOOKUP(F109,PodatkiHR!$A$4:$B$200,2,0)="LJ","LJ-MB","MB-LJ"))</f>
        <v/>
      </c>
      <c r="C109" s="13"/>
      <c r="D109" s="12" t="str">
        <f>IF(ISBLANK(C109),"",TEXT(C109, "dddd"))</f>
        <v/>
      </c>
      <c r="E109" s="14"/>
      <c r="F109" s="18"/>
      <c r="G109" s="16"/>
      <c r="H109" s="16"/>
      <c r="I109" s="16"/>
      <c r="J109" s="16"/>
      <c r="K109" s="10"/>
    </row>
    <row r="110" spans="1:11">
      <c r="A110" s="11"/>
      <c r="B110" s="12" t="str">
        <f>IF(ISBLANK(F110),"",IF(VLOOKUP(F110,PodatkiHR!$A$4:$B$200,2,0)="LJ","LJ-MB","MB-LJ"))</f>
        <v/>
      </c>
      <c r="C110" s="13"/>
      <c r="D110" s="12" t="str">
        <f>IF(ISBLANK(C110),"",TEXT(C110, "dddd"))</f>
        <v/>
      </c>
      <c r="E110" s="14"/>
      <c r="F110" s="18"/>
      <c r="G110" s="16"/>
      <c r="H110" s="16"/>
      <c r="I110" s="16"/>
      <c r="J110" s="16"/>
      <c r="K110" s="10"/>
    </row>
    <row r="111" spans="1:11">
      <c r="A111" s="11"/>
      <c r="B111" s="12" t="str">
        <f>IF(ISBLANK(F111),"",IF(VLOOKUP(F111,PodatkiHR!$A$4:$B$200,2,0)="LJ","LJ-MB","MB-LJ"))</f>
        <v/>
      </c>
      <c r="C111" s="13"/>
      <c r="D111" s="12" t="str">
        <f>IF(ISBLANK(C111),"",TEXT(C111, "dddd"))</f>
        <v/>
      </c>
      <c r="E111" s="14"/>
      <c r="F111" s="18"/>
      <c r="G111" s="16"/>
      <c r="H111" s="16"/>
      <c r="I111" s="16"/>
      <c r="J111" s="16"/>
      <c r="K111" s="10"/>
    </row>
    <row r="112" spans="1:11">
      <c r="A112" s="11"/>
      <c r="B112" s="12" t="str">
        <f>IF(ISBLANK(F112),"",IF(VLOOKUP(F112,PodatkiHR!$A$4:$B$200,2,0)="LJ","LJ-MB","MB-LJ"))</f>
        <v/>
      </c>
      <c r="C112" s="13"/>
      <c r="D112" s="12" t="str">
        <f>IF(ISBLANK(C112),"",TEXT(C112, "dddd"))</f>
        <v/>
      </c>
      <c r="E112" s="14"/>
      <c r="F112" s="18"/>
      <c r="G112" s="16"/>
      <c r="H112" s="16"/>
      <c r="I112" s="16"/>
      <c r="J112" s="16"/>
      <c r="K112" s="10"/>
    </row>
    <row r="113" spans="1:11">
      <c r="A113" s="11"/>
      <c r="B113" s="12" t="str">
        <f>IF(ISBLANK(F113),"",IF(VLOOKUP(F113,PodatkiHR!$A$4:$B$200,2,0)="LJ","LJ-MB","MB-LJ"))</f>
        <v/>
      </c>
      <c r="C113" s="13"/>
      <c r="D113" s="12" t="str">
        <f>IF(ISBLANK(C113),"",TEXT(C113, "dddd"))</f>
        <v/>
      </c>
      <c r="E113" s="14"/>
      <c r="F113" s="18"/>
      <c r="G113" s="16"/>
      <c r="H113" s="16"/>
      <c r="I113" s="16"/>
      <c r="J113" s="16"/>
      <c r="K113" s="10"/>
    </row>
    <row r="114" spans="1:11">
      <c r="A114" s="11"/>
      <c r="B114" s="12" t="str">
        <f>IF(ISBLANK(F114),"",IF(VLOOKUP(F114,PodatkiHR!$A$4:$B$200,2,0)="LJ","LJ-MB","MB-LJ"))</f>
        <v/>
      </c>
      <c r="C114" s="13"/>
      <c r="D114" s="12" t="str">
        <f>IF(ISBLANK(C114),"",TEXT(C114, "dddd"))</f>
        <v/>
      </c>
      <c r="E114" s="14"/>
      <c r="F114" s="18"/>
      <c r="G114" s="16"/>
      <c r="H114" s="16"/>
      <c r="I114" s="16"/>
      <c r="J114" s="16"/>
      <c r="K114" s="10"/>
    </row>
    <row r="115" spans="1:11">
      <c r="A115" s="11"/>
      <c r="B115" s="12" t="str">
        <f>IF(ISBLANK(F115),"",IF(VLOOKUP(F115,PodatkiHR!$A$4:$B$200,2,0)="LJ","LJ-MB","MB-LJ"))</f>
        <v/>
      </c>
      <c r="C115" s="13"/>
      <c r="D115" s="12" t="str">
        <f>IF(ISBLANK(C115),"",TEXT(C115, "dddd"))</f>
        <v/>
      </c>
      <c r="E115" s="14"/>
      <c r="F115" s="18"/>
      <c r="G115" s="16"/>
      <c r="H115" s="16"/>
      <c r="I115" s="16"/>
      <c r="J115" s="16"/>
      <c r="K115" s="10"/>
    </row>
    <row r="116" spans="1:11">
      <c r="A116" s="11"/>
      <c r="B116" s="12" t="str">
        <f>IF(ISBLANK(F116),"",IF(VLOOKUP(F116,PodatkiHR!$A$4:$B$200,2,0)="LJ","LJ-MB","MB-LJ"))</f>
        <v/>
      </c>
      <c r="C116" s="13"/>
      <c r="D116" s="12" t="str">
        <f>IF(ISBLANK(C116),"",TEXT(C116, "dddd"))</f>
        <v/>
      </c>
      <c r="E116" s="14"/>
      <c r="F116" s="18"/>
      <c r="G116" s="16"/>
      <c r="H116" s="16"/>
      <c r="I116" s="16"/>
      <c r="J116" s="16"/>
      <c r="K116" s="10"/>
    </row>
    <row r="117" spans="1:11">
      <c r="A117" s="11"/>
      <c r="B117" s="12" t="str">
        <f>IF(ISBLANK(F117),"",IF(VLOOKUP(F117,PodatkiHR!$A$4:$B$200,2,0)="LJ","LJ-MB","MB-LJ"))</f>
        <v/>
      </c>
      <c r="C117" s="13"/>
      <c r="D117" s="12" t="str">
        <f>IF(ISBLANK(C117),"",TEXT(C117, "dddd"))</f>
        <v/>
      </c>
      <c r="E117" s="14"/>
      <c r="F117" s="18"/>
      <c r="G117" s="16"/>
      <c r="H117" s="16"/>
      <c r="I117" s="16"/>
      <c r="J117" s="16"/>
      <c r="K117" s="10"/>
    </row>
    <row r="118" spans="1:11">
      <c r="A118" s="11"/>
      <c r="B118" s="12" t="str">
        <f>IF(ISBLANK(F118),"",IF(VLOOKUP(F118,PodatkiHR!$A$4:$B$200,2,0)="LJ","LJ-MB","MB-LJ"))</f>
        <v/>
      </c>
      <c r="C118" s="13"/>
      <c r="D118" s="12" t="str">
        <f>IF(ISBLANK(C118),"",TEXT(C118, "dddd"))</f>
        <v/>
      </c>
      <c r="E118" s="14"/>
      <c r="F118" s="18"/>
      <c r="G118" s="16"/>
      <c r="H118" s="16"/>
      <c r="I118" s="16"/>
      <c r="J118" s="16"/>
      <c r="K118" s="10"/>
    </row>
    <row r="119" spans="1:11">
      <c r="A119" s="11"/>
      <c r="B119" s="12" t="str">
        <f>IF(ISBLANK(F119),"",IF(VLOOKUP(F119,PodatkiHR!$A$4:$B$200,2,0)="LJ","LJ-MB","MB-LJ"))</f>
        <v/>
      </c>
      <c r="C119" s="13"/>
      <c r="D119" s="12" t="str">
        <f>IF(ISBLANK(C119),"",TEXT(C119, "dddd"))</f>
        <v/>
      </c>
      <c r="E119" s="14"/>
      <c r="F119" s="18"/>
      <c r="G119" s="16"/>
      <c r="H119" s="16"/>
      <c r="I119" s="16"/>
      <c r="J119" s="16"/>
      <c r="K119" s="10"/>
    </row>
    <row r="120" spans="1:11">
      <c r="A120" s="11"/>
      <c r="B120" s="12" t="str">
        <f>IF(ISBLANK(F120),"",IF(VLOOKUP(F120,PodatkiHR!$A$4:$B$200,2,0)="LJ","LJ-MB","MB-LJ"))</f>
        <v/>
      </c>
      <c r="C120" s="13"/>
      <c r="D120" s="12" t="str">
        <f>IF(ISBLANK(C120),"",TEXT(C120, "dddd"))</f>
        <v/>
      </c>
      <c r="E120" s="14"/>
      <c r="F120" s="18"/>
      <c r="G120" s="16"/>
      <c r="H120" s="16"/>
      <c r="I120" s="16"/>
      <c r="J120" s="16"/>
      <c r="K120" s="10"/>
    </row>
    <row r="121" spans="1:11">
      <c r="A121" s="11"/>
      <c r="B121" s="12" t="str">
        <f>IF(ISBLANK(F121),"",IF(VLOOKUP(F121,PodatkiHR!$A$4:$B$200,2,0)="LJ","LJ-MB","MB-LJ"))</f>
        <v/>
      </c>
      <c r="C121" s="13"/>
      <c r="D121" s="12" t="str">
        <f>IF(ISBLANK(C121),"",TEXT(C121, "dddd"))</f>
        <v/>
      </c>
      <c r="E121" s="14"/>
      <c r="F121" s="18"/>
      <c r="G121" s="16"/>
      <c r="H121" s="16"/>
      <c r="I121" s="16"/>
      <c r="J121" s="16"/>
      <c r="K121" s="10"/>
    </row>
    <row r="122" spans="1:11">
      <c r="A122" s="11"/>
      <c r="B122" s="12" t="str">
        <f>IF(ISBLANK(F122),"",IF(VLOOKUP(F122,PodatkiHR!$A$4:$B$200,2,0)="LJ","LJ-MB","MB-LJ"))</f>
        <v/>
      </c>
      <c r="C122" s="13"/>
      <c r="D122" s="12" t="str">
        <f>IF(ISBLANK(C122),"",TEXT(C122, "dddd"))</f>
        <v/>
      </c>
      <c r="E122" s="14"/>
      <c r="F122" s="18"/>
      <c r="G122" s="16"/>
      <c r="H122" s="16"/>
      <c r="I122" s="16"/>
      <c r="J122" s="16"/>
      <c r="K122" s="10"/>
    </row>
    <row r="123" spans="1:11">
      <c r="A123" s="11"/>
      <c r="B123" s="12" t="str">
        <f>IF(ISBLANK(F123),"",IF(VLOOKUP(F123,PodatkiHR!$A$4:$B$200,2,0)="LJ","LJ-MB","MB-LJ"))</f>
        <v/>
      </c>
      <c r="C123" s="13"/>
      <c r="D123" s="12" t="str">
        <f>IF(ISBLANK(C123),"",TEXT(C123, "dddd"))</f>
        <v/>
      </c>
      <c r="E123" s="14"/>
      <c r="F123" s="18"/>
      <c r="G123" s="16"/>
      <c r="H123" s="16"/>
      <c r="I123" s="16"/>
      <c r="J123" s="16"/>
      <c r="K123" s="10"/>
    </row>
    <row r="124" spans="1:11">
      <c r="A124" s="11"/>
      <c r="B124" s="12" t="str">
        <f>IF(ISBLANK(F124),"",IF(VLOOKUP(F124,PodatkiHR!$A$4:$B$200,2,0)="LJ","LJ-MB","MB-LJ"))</f>
        <v/>
      </c>
      <c r="C124" s="13"/>
      <c r="D124" s="12" t="str">
        <f>IF(ISBLANK(C124),"",TEXT(C124, "dddd"))</f>
        <v/>
      </c>
      <c r="E124" s="14"/>
      <c r="F124" s="18"/>
      <c r="G124" s="16"/>
      <c r="H124" s="16"/>
      <c r="I124" s="16"/>
      <c r="J124" s="16"/>
      <c r="K124" s="10"/>
    </row>
    <row r="125" spans="1:11">
      <c r="A125" s="11"/>
      <c r="B125" s="12" t="str">
        <f>IF(ISBLANK(F125),"",IF(VLOOKUP(F125,PodatkiHR!$A$4:$B$200,2,0)="LJ","LJ-MB","MB-LJ"))</f>
        <v/>
      </c>
      <c r="C125" s="13"/>
      <c r="D125" s="12" t="str">
        <f>IF(ISBLANK(C125),"",TEXT(C125, "dddd"))</f>
        <v/>
      </c>
      <c r="E125" s="14"/>
      <c r="F125" s="18"/>
      <c r="G125" s="16"/>
      <c r="H125" s="16"/>
      <c r="I125" s="16"/>
      <c r="J125" s="16"/>
      <c r="K125" s="10"/>
    </row>
    <row r="126" spans="1:11">
      <c r="A126" s="11"/>
      <c r="B126" s="12" t="str">
        <f>IF(ISBLANK(F126),"",IF(VLOOKUP(F126,PodatkiHR!$A$4:$B$200,2,0)="LJ","LJ-MB","MB-LJ"))</f>
        <v/>
      </c>
      <c r="C126" s="13"/>
      <c r="D126" s="12" t="str">
        <f>IF(ISBLANK(C126),"",TEXT(C126, "dddd"))</f>
        <v/>
      </c>
      <c r="E126" s="14"/>
      <c r="F126" s="18"/>
      <c r="G126" s="16"/>
      <c r="H126" s="16"/>
      <c r="I126" s="16"/>
      <c r="J126" s="16"/>
      <c r="K126" s="10"/>
    </row>
    <row r="127" spans="1:11">
      <c r="A127" s="11"/>
      <c r="B127" s="12" t="str">
        <f>IF(ISBLANK(F127),"",IF(VLOOKUP(F127,PodatkiHR!$A$4:$B$200,2,0)="LJ","LJ-MB","MB-LJ"))</f>
        <v/>
      </c>
      <c r="C127" s="13"/>
      <c r="D127" s="12" t="str">
        <f>IF(ISBLANK(C127),"",TEXT(C127, "dddd"))</f>
        <v/>
      </c>
      <c r="E127" s="14"/>
      <c r="F127" s="18"/>
      <c r="G127" s="16"/>
      <c r="H127" s="16"/>
      <c r="I127" s="16"/>
      <c r="J127" s="16"/>
      <c r="K127" s="10"/>
    </row>
    <row r="128" spans="1:11">
      <c r="A128" s="11"/>
      <c r="B128" s="12" t="str">
        <f>IF(ISBLANK(F128),"",IF(VLOOKUP(F128,PodatkiHR!$A$4:$B$200,2,0)="LJ","LJ-MB","MB-LJ"))</f>
        <v/>
      </c>
      <c r="C128" s="13"/>
      <c r="D128" s="12" t="str">
        <f>IF(ISBLANK(C128),"",TEXT(C128, "dddd"))</f>
        <v/>
      </c>
      <c r="E128" s="14"/>
      <c r="F128" s="18"/>
      <c r="G128" s="16"/>
      <c r="H128" s="16"/>
      <c r="I128" s="16"/>
      <c r="J128" s="16"/>
      <c r="K128" s="10"/>
    </row>
    <row r="129" spans="1:11">
      <c r="A129" s="11"/>
      <c r="B129" s="12" t="str">
        <f>IF(ISBLANK(F129),"",IF(VLOOKUP(F129,PodatkiHR!$A$4:$B$200,2,0)="LJ","LJ-MB","MB-LJ"))</f>
        <v/>
      </c>
      <c r="C129" s="13"/>
      <c r="D129" s="12" t="str">
        <f>IF(ISBLANK(C129),"",TEXT(C129, "dddd"))</f>
        <v/>
      </c>
      <c r="E129" s="14"/>
      <c r="F129" s="18"/>
      <c r="G129" s="16"/>
      <c r="H129" s="16"/>
      <c r="I129" s="16"/>
      <c r="J129" s="16"/>
      <c r="K129" s="10"/>
    </row>
    <row r="130" spans="1:11">
      <c r="A130" s="11"/>
      <c r="B130" s="12" t="str">
        <f>IF(ISBLANK(F130),"",IF(VLOOKUP(F130,PodatkiHR!$A$4:$B$200,2,0)="LJ","LJ-MB","MB-LJ"))</f>
        <v/>
      </c>
      <c r="C130" s="13"/>
      <c r="D130" s="12" t="str">
        <f>IF(ISBLANK(C130),"",TEXT(C130, "dddd"))</f>
        <v/>
      </c>
      <c r="E130" s="14"/>
      <c r="F130" s="18"/>
      <c r="G130" s="16"/>
      <c r="H130" s="16"/>
      <c r="I130" s="16"/>
      <c r="J130" s="16"/>
      <c r="K130" s="10"/>
    </row>
    <row r="131" spans="1:11">
      <c r="A131" s="11"/>
      <c r="B131" s="12" t="str">
        <f>IF(ISBLANK(F131),"",IF(VLOOKUP(F131,PodatkiHR!$A$4:$B$200,2,0)="LJ","LJ-MB","MB-LJ"))</f>
        <v/>
      </c>
      <c r="C131" s="13"/>
      <c r="D131" s="12" t="str">
        <f>IF(ISBLANK(C131),"",TEXT(C131, "dddd"))</f>
        <v/>
      </c>
      <c r="E131" s="14"/>
      <c r="F131" s="18"/>
      <c r="G131" s="16"/>
      <c r="H131" s="16"/>
      <c r="I131" s="16"/>
      <c r="J131" s="16"/>
      <c r="K131" s="10"/>
    </row>
    <row r="132" spans="1:11">
      <c r="A132" s="11"/>
      <c r="B132" s="12" t="str">
        <f>IF(ISBLANK(F132),"",IF(VLOOKUP(F132,PodatkiHR!$A$4:$B$200,2,0)="LJ","LJ-MB","MB-LJ"))</f>
        <v/>
      </c>
      <c r="C132" s="13"/>
      <c r="D132" s="12" t="str">
        <f>IF(ISBLANK(C132),"",TEXT(C132, "dddd"))</f>
        <v/>
      </c>
      <c r="E132" s="14"/>
      <c r="F132" s="18"/>
      <c r="G132" s="16"/>
      <c r="H132" s="16"/>
      <c r="I132" s="16"/>
      <c r="J132" s="16"/>
      <c r="K132" s="10"/>
    </row>
    <row r="133" spans="1:11">
      <c r="A133" s="11"/>
      <c r="B133" s="12" t="str">
        <f>IF(ISBLANK(F133),"",IF(VLOOKUP(F133,PodatkiHR!$A$4:$B$200,2,0)="LJ","LJ-MB","MB-LJ"))</f>
        <v/>
      </c>
      <c r="C133" s="13"/>
      <c r="D133" s="12" t="str">
        <f>IF(ISBLANK(C133),"",TEXT(C133, "dddd"))</f>
        <v/>
      </c>
      <c r="E133" s="14"/>
      <c r="F133" s="18"/>
      <c r="G133" s="16"/>
      <c r="H133" s="16"/>
      <c r="I133" s="16"/>
      <c r="J133" s="16"/>
      <c r="K133" s="10"/>
    </row>
    <row r="134" spans="1:11">
      <c r="A134" s="11"/>
      <c r="B134" s="12" t="str">
        <f>IF(ISBLANK(F134),"",IF(VLOOKUP(F134,PodatkiHR!$A$4:$B$200,2,0)="LJ","LJ-MB","MB-LJ"))</f>
        <v/>
      </c>
      <c r="C134" s="13"/>
      <c r="D134" s="12" t="str">
        <f>IF(ISBLANK(C134),"",TEXT(C134, "dddd"))</f>
        <v/>
      </c>
      <c r="E134" s="14"/>
      <c r="F134" s="18"/>
      <c r="G134" s="16"/>
      <c r="H134" s="16"/>
      <c r="I134" s="16"/>
      <c r="J134" s="16"/>
      <c r="K134" s="10"/>
    </row>
    <row r="135" spans="1:11">
      <c r="A135" s="11"/>
      <c r="B135" s="12" t="str">
        <f>IF(ISBLANK(F135),"",IF(VLOOKUP(F135,PodatkiHR!$A$4:$B$200,2,0)="LJ","LJ-MB","MB-LJ"))</f>
        <v/>
      </c>
      <c r="C135" s="13"/>
      <c r="D135" s="12" t="str">
        <f>IF(ISBLANK(C135),"",TEXT(C135, "dddd"))</f>
        <v/>
      </c>
      <c r="E135" s="14"/>
      <c r="F135" s="18"/>
      <c r="G135" s="16"/>
      <c r="H135" s="16"/>
      <c r="I135" s="16"/>
      <c r="J135" s="16"/>
      <c r="K135" s="10"/>
    </row>
    <row r="136" spans="1:11">
      <c r="A136" s="11"/>
      <c r="B136" s="12" t="str">
        <f>IF(ISBLANK(F136),"",IF(VLOOKUP(F136,PodatkiHR!$A$4:$B$200,2,0)="LJ","LJ-MB","MB-LJ"))</f>
        <v/>
      </c>
      <c r="C136" s="13"/>
      <c r="D136" s="12" t="str">
        <f>IF(ISBLANK(C136),"",TEXT(C136, "dddd"))</f>
        <v/>
      </c>
      <c r="E136" s="14"/>
      <c r="F136" s="18"/>
      <c r="G136" s="16"/>
      <c r="H136" s="16"/>
      <c r="I136" s="16"/>
      <c r="J136" s="16"/>
      <c r="K136" s="10"/>
    </row>
    <row r="137" spans="1:11">
      <c r="A137" s="11"/>
      <c r="B137" s="12" t="str">
        <f>IF(ISBLANK(F137),"",IF(VLOOKUP(F137,PodatkiHR!$A$4:$B$200,2,0)="LJ","LJ-MB","MB-LJ"))</f>
        <v/>
      </c>
      <c r="C137" s="13"/>
      <c r="D137" s="12" t="str">
        <f>IF(ISBLANK(C137),"",TEXT(C137, "dddd"))</f>
        <v/>
      </c>
      <c r="E137" s="14"/>
      <c r="F137" s="18"/>
      <c r="G137" s="16"/>
      <c r="H137" s="16"/>
      <c r="I137" s="16"/>
      <c r="J137" s="16"/>
      <c r="K137" s="10"/>
    </row>
    <row r="138" spans="1:11">
      <c r="A138" s="11"/>
      <c r="B138" s="12" t="str">
        <f>IF(ISBLANK(F138),"",IF(VLOOKUP(F138,PodatkiHR!$A$4:$B$200,2,0)="LJ","LJ-MB","MB-LJ"))</f>
        <v/>
      </c>
      <c r="C138" s="13"/>
      <c r="D138" s="12" t="str">
        <f>IF(ISBLANK(C138),"",TEXT(C138, "dddd"))</f>
        <v/>
      </c>
      <c r="E138" s="14"/>
      <c r="F138" s="18"/>
      <c r="G138" s="16"/>
      <c r="H138" s="16"/>
      <c r="I138" s="16"/>
      <c r="J138" s="16"/>
      <c r="K138" s="10"/>
    </row>
    <row r="139" spans="1:11">
      <c r="A139" s="11"/>
      <c r="B139" s="12" t="str">
        <f>IF(ISBLANK(F139),"",IF(VLOOKUP(F139,PodatkiHR!$A$4:$B$200,2,0)="LJ","LJ-MB","MB-LJ"))</f>
        <v/>
      </c>
      <c r="C139" s="13"/>
      <c r="D139" s="12" t="str">
        <f>IF(ISBLANK(C139),"",TEXT(C139, "dddd"))</f>
        <v/>
      </c>
      <c r="E139" s="14"/>
      <c r="F139" s="18"/>
      <c r="G139" s="16"/>
      <c r="H139" s="16"/>
      <c r="I139" s="16"/>
      <c r="J139" s="16"/>
      <c r="K139" s="10"/>
    </row>
    <row r="140" spans="1:11">
      <c r="A140" s="11"/>
      <c r="B140" s="12" t="str">
        <f>IF(ISBLANK(F140),"",IF(VLOOKUP(F140,PodatkiHR!$A$4:$B$200,2,0)="LJ","LJ-MB","MB-LJ"))</f>
        <v/>
      </c>
      <c r="C140" s="13"/>
      <c r="D140" s="12" t="str">
        <f>IF(ISBLANK(C140),"",TEXT(C140, "dddd"))</f>
        <v/>
      </c>
      <c r="E140" s="14"/>
      <c r="F140" s="18"/>
      <c r="G140" s="16"/>
      <c r="H140" s="16"/>
      <c r="I140" s="16"/>
      <c r="J140" s="16"/>
      <c r="K140" s="10"/>
    </row>
    <row r="141" spans="1:11">
      <c r="A141" s="11"/>
      <c r="B141" s="12" t="str">
        <f>IF(ISBLANK(F141),"",IF(VLOOKUP(F141,PodatkiHR!$A$4:$B$200,2,0)="LJ","LJ-MB","MB-LJ"))</f>
        <v/>
      </c>
      <c r="C141" s="13"/>
      <c r="D141" s="12" t="str">
        <f>IF(ISBLANK(C141),"",TEXT(C141, "dddd"))</f>
        <v/>
      </c>
      <c r="E141" s="14"/>
      <c r="F141" s="18"/>
      <c r="G141" s="16"/>
      <c r="H141" s="16"/>
      <c r="I141" s="16"/>
      <c r="J141" s="16"/>
      <c r="K141" s="10"/>
    </row>
    <row r="142" spans="1:11">
      <c r="A142" s="11"/>
      <c r="B142" s="12" t="str">
        <f>IF(ISBLANK(F142),"",IF(VLOOKUP(F142,PodatkiHR!$A$4:$B$200,2,0)="LJ","LJ-MB","MB-LJ"))</f>
        <v/>
      </c>
      <c r="C142" s="13"/>
      <c r="D142" s="12" t="str">
        <f>IF(ISBLANK(C142),"",TEXT(C142, "dddd"))</f>
        <v/>
      </c>
      <c r="E142" s="14"/>
      <c r="F142" s="18"/>
      <c r="G142" s="16"/>
      <c r="H142" s="16"/>
      <c r="I142" s="16"/>
      <c r="J142" s="16"/>
      <c r="K142" s="10"/>
    </row>
    <row r="143" spans="1:11">
      <c r="A143" s="11"/>
      <c r="B143" s="12" t="str">
        <f>IF(ISBLANK(F143),"",IF(VLOOKUP(F143,PodatkiHR!$A$4:$B$200,2,0)="LJ","LJ-MB","MB-LJ"))</f>
        <v/>
      </c>
      <c r="C143" s="13"/>
      <c r="D143" s="12" t="str">
        <f>IF(ISBLANK(C143),"",TEXT(C143, "dddd"))</f>
        <v/>
      </c>
      <c r="E143" s="14"/>
      <c r="F143" s="18"/>
      <c r="G143" s="16"/>
      <c r="H143" s="16"/>
      <c r="I143" s="16"/>
      <c r="J143" s="16"/>
      <c r="K143" s="10"/>
    </row>
    <row r="144" spans="1:11">
      <c r="A144" s="11"/>
      <c r="B144" s="12" t="str">
        <f>IF(ISBLANK(F144),"",IF(VLOOKUP(F144,PodatkiHR!$A$4:$B$200,2,0)="LJ","LJ-MB","MB-LJ"))</f>
        <v/>
      </c>
      <c r="C144" s="13"/>
      <c r="D144" s="12" t="str">
        <f>IF(ISBLANK(C144),"",TEXT(C144, "dddd"))</f>
        <v/>
      </c>
      <c r="E144" s="14"/>
      <c r="F144" s="18"/>
      <c r="G144" s="16"/>
      <c r="H144" s="16"/>
      <c r="I144" s="16"/>
      <c r="J144" s="16"/>
      <c r="K144" s="10"/>
    </row>
    <row r="145" spans="1:11">
      <c r="A145" s="11"/>
      <c r="B145" s="12" t="str">
        <f>IF(ISBLANK(F145),"",IF(VLOOKUP(F145,PodatkiHR!$A$4:$B$200,2,0)="LJ","LJ-MB","MB-LJ"))</f>
        <v/>
      </c>
      <c r="C145" s="13"/>
      <c r="D145" s="12" t="str">
        <f>IF(ISBLANK(C145),"",TEXT(C145, "dddd"))</f>
        <v/>
      </c>
      <c r="E145" s="14"/>
      <c r="F145" s="18"/>
      <c r="G145" s="16"/>
      <c r="H145" s="16"/>
      <c r="I145" s="16"/>
      <c r="J145" s="16"/>
      <c r="K145" s="10"/>
    </row>
    <row r="146" spans="1:11">
      <c r="A146" s="11"/>
      <c r="B146" s="12" t="str">
        <f>IF(ISBLANK(F146),"",IF(VLOOKUP(F146,PodatkiHR!$A$4:$B$200,2,0)="LJ","LJ-MB","MB-LJ"))</f>
        <v/>
      </c>
      <c r="C146" s="13"/>
      <c r="D146" s="12" t="str">
        <f>IF(ISBLANK(C146),"",TEXT(C146, "dddd"))</f>
        <v/>
      </c>
      <c r="E146" s="14"/>
      <c r="F146" s="18"/>
      <c r="G146" s="16"/>
      <c r="H146" s="16"/>
      <c r="I146" s="16"/>
      <c r="J146" s="16"/>
      <c r="K146" s="10"/>
    </row>
    <row r="147" spans="1:11">
      <c r="A147" s="11"/>
      <c r="B147" s="12" t="str">
        <f>IF(ISBLANK(F147),"",IF(VLOOKUP(F147,PodatkiHR!$A$4:$B$200,2,0)="LJ","LJ-MB","MB-LJ"))</f>
        <v/>
      </c>
      <c r="C147" s="13"/>
      <c r="D147" s="12" t="str">
        <f>IF(ISBLANK(C147),"",TEXT(C147, "dddd"))</f>
        <v/>
      </c>
      <c r="E147" s="14"/>
      <c r="F147" s="18"/>
      <c r="G147" s="16"/>
      <c r="H147" s="16"/>
      <c r="I147" s="16"/>
      <c r="J147" s="16"/>
      <c r="K147" s="10"/>
    </row>
    <row r="148" spans="1:11">
      <c r="A148" s="11"/>
      <c r="B148" s="12" t="str">
        <f>IF(ISBLANK(F148),"",IF(VLOOKUP(F148,PodatkiHR!$A$4:$B$200,2,0)="LJ","LJ-MB","MB-LJ"))</f>
        <v/>
      </c>
      <c r="C148" s="13"/>
      <c r="D148" s="12" t="str">
        <f>IF(ISBLANK(C148),"",TEXT(C148, "dddd"))</f>
        <v/>
      </c>
      <c r="E148" s="14"/>
      <c r="F148" s="18"/>
      <c r="G148" s="16"/>
      <c r="H148" s="16"/>
      <c r="I148" s="16"/>
      <c r="J148" s="16"/>
      <c r="K148" s="10"/>
    </row>
    <row r="149" spans="1:11">
      <c r="A149" s="11"/>
      <c r="B149" s="12" t="str">
        <f>IF(ISBLANK(F149),"",IF(VLOOKUP(F149,PodatkiHR!$A$4:$B$200,2,0)="LJ","LJ-MB","MB-LJ"))</f>
        <v/>
      </c>
      <c r="C149" s="13"/>
      <c r="D149" s="12" t="str">
        <f>IF(ISBLANK(C149),"",TEXT(C149, "dddd"))</f>
        <v/>
      </c>
      <c r="E149" s="14"/>
      <c r="F149" s="18"/>
      <c r="G149" s="16"/>
      <c r="H149" s="16"/>
      <c r="I149" s="16"/>
      <c r="J149" s="16"/>
      <c r="K149" s="10"/>
    </row>
    <row r="150" spans="1:11">
      <c r="A150" s="11"/>
      <c r="B150" s="12" t="str">
        <f>IF(ISBLANK(F150),"",IF(VLOOKUP(F150,PodatkiHR!$A$4:$B$200,2,0)="LJ","LJ-MB","MB-LJ"))</f>
        <v/>
      </c>
      <c r="C150" s="13"/>
      <c r="D150" s="12" t="str">
        <f>IF(ISBLANK(C150),"",TEXT(C150, "dddd"))</f>
        <v/>
      </c>
      <c r="E150" s="14"/>
      <c r="F150" s="18"/>
      <c r="G150" s="16"/>
      <c r="H150" s="16"/>
      <c r="I150" s="16"/>
      <c r="J150" s="16"/>
      <c r="K150" s="10"/>
    </row>
    <row r="151" spans="1:11">
      <c r="A151" s="11"/>
      <c r="B151" s="12" t="str">
        <f>IF(ISBLANK(F151),"",IF(VLOOKUP(F151,PodatkiHR!$A$4:$B$200,2,0)="LJ","LJ-MB","MB-LJ"))</f>
        <v/>
      </c>
      <c r="C151" s="13"/>
      <c r="D151" s="12" t="str">
        <f>IF(ISBLANK(C151),"",TEXT(C151, "dddd"))</f>
        <v/>
      </c>
      <c r="E151" s="14"/>
      <c r="F151" s="18"/>
      <c r="G151" s="16"/>
      <c r="H151" s="16"/>
      <c r="I151" s="16"/>
      <c r="J151" s="16"/>
      <c r="K151" s="10"/>
    </row>
    <row r="152" spans="1:11">
      <c r="A152" s="11"/>
      <c r="B152" s="12" t="str">
        <f>IF(ISBLANK(F152),"",IF(VLOOKUP(F152,PodatkiHR!$A$4:$B$200,2,0)="LJ","LJ-MB","MB-LJ"))</f>
        <v/>
      </c>
      <c r="C152" s="13"/>
      <c r="D152" s="12" t="str">
        <f>IF(ISBLANK(C152),"",TEXT(C152, "dddd"))</f>
        <v/>
      </c>
      <c r="E152" s="14"/>
      <c r="F152" s="18"/>
      <c r="G152" s="16"/>
      <c r="H152" s="16"/>
      <c r="I152" s="16"/>
      <c r="J152" s="16"/>
      <c r="K152" s="10"/>
    </row>
    <row r="153" spans="1:11">
      <c r="A153" s="11"/>
      <c r="B153" s="12" t="str">
        <f>IF(ISBLANK(F153),"",IF(VLOOKUP(F153,PodatkiHR!$A$4:$B$200,2,0)="LJ","LJ-MB","MB-LJ"))</f>
        <v/>
      </c>
      <c r="C153" s="13"/>
      <c r="D153" s="12" t="str">
        <f>IF(ISBLANK(C153),"",TEXT(C153, "dddd"))</f>
        <v/>
      </c>
      <c r="E153" s="14"/>
      <c r="F153" s="18"/>
      <c r="G153" s="16"/>
      <c r="H153" s="16"/>
      <c r="I153" s="16"/>
      <c r="J153" s="16"/>
      <c r="K153" s="10"/>
    </row>
    <row r="154" spans="1:11">
      <c r="A154" s="11"/>
      <c r="B154" s="12" t="str">
        <f>IF(ISBLANK(F154),"",IF(VLOOKUP(F154,PodatkiHR!$A$4:$B$200,2,0)="LJ","LJ-MB","MB-LJ"))</f>
        <v/>
      </c>
      <c r="C154" s="13"/>
      <c r="D154" s="12" t="str">
        <f>IF(ISBLANK(C154),"",TEXT(C154, "dddd"))</f>
        <v/>
      </c>
      <c r="E154" s="14"/>
      <c r="F154" s="18"/>
      <c r="G154" s="16"/>
      <c r="H154" s="16"/>
      <c r="I154" s="16"/>
      <c r="J154" s="16"/>
      <c r="K154" s="10"/>
    </row>
    <row r="155" spans="1:11">
      <c r="A155" s="11"/>
      <c r="B155" s="12" t="str">
        <f>IF(ISBLANK(F155),"",IF(VLOOKUP(F155,PodatkiHR!$A$4:$B$200,2,0)="LJ","LJ-MB","MB-LJ"))</f>
        <v/>
      </c>
      <c r="C155" s="13"/>
      <c r="D155" s="12" t="str">
        <f>IF(ISBLANK(C155),"",TEXT(C155, "dddd"))</f>
        <v/>
      </c>
      <c r="E155" s="14"/>
      <c r="F155" s="18"/>
      <c r="G155" s="16"/>
      <c r="H155" s="16"/>
      <c r="I155" s="16"/>
      <c r="J155" s="16"/>
      <c r="K155" s="10"/>
    </row>
    <row r="156" spans="1:11">
      <c r="A156" s="11"/>
      <c r="B156" s="12" t="str">
        <f>IF(ISBLANK(F156),"",IF(VLOOKUP(F156,PodatkiHR!$A$4:$B$200,2,0)="LJ","LJ-MB","MB-LJ"))</f>
        <v/>
      </c>
      <c r="C156" s="13"/>
      <c r="D156" s="12" t="str">
        <f>IF(ISBLANK(C156),"",TEXT(C156, "dddd"))</f>
        <v/>
      </c>
      <c r="E156" s="14"/>
      <c r="F156" s="18"/>
      <c r="G156" s="16"/>
      <c r="H156" s="16"/>
      <c r="I156" s="16"/>
      <c r="J156" s="16"/>
      <c r="K156" s="10"/>
    </row>
    <row r="157" spans="1:11">
      <c r="A157" s="11"/>
      <c r="B157" s="12" t="str">
        <f>IF(ISBLANK(F157),"",IF(VLOOKUP(F157,PodatkiHR!$A$4:$B$200,2,0)="LJ","LJ-MB","MB-LJ"))</f>
        <v/>
      </c>
      <c r="C157" s="13"/>
      <c r="D157" s="12" t="str">
        <f>IF(ISBLANK(C157),"",TEXT(C157, "dddd"))</f>
        <v/>
      </c>
      <c r="E157" s="14"/>
      <c r="F157" s="18"/>
      <c r="G157" s="16"/>
      <c r="H157" s="16"/>
      <c r="I157" s="16"/>
      <c r="J157" s="16"/>
      <c r="K157" s="10"/>
    </row>
    <row r="158" spans="1:11">
      <c r="A158" s="11"/>
      <c r="B158" s="12" t="str">
        <f>IF(ISBLANK(F158),"",IF(VLOOKUP(F158,PodatkiHR!$A$4:$B$200,2,0)="LJ","LJ-MB","MB-LJ"))</f>
        <v/>
      </c>
      <c r="C158" s="13"/>
      <c r="D158" s="12" t="str">
        <f>IF(ISBLANK(C158),"",TEXT(C158, "dddd"))</f>
        <v/>
      </c>
      <c r="E158" s="14"/>
      <c r="F158" s="18"/>
      <c r="G158" s="16"/>
      <c r="H158" s="16"/>
      <c r="I158" s="16"/>
      <c r="J158" s="16"/>
      <c r="K158" s="10"/>
    </row>
    <row r="159" spans="1:11">
      <c r="A159" s="11"/>
      <c r="B159" s="12" t="str">
        <f>IF(ISBLANK(F159),"",IF(VLOOKUP(F159,PodatkiHR!$A$4:$B$200,2,0)="LJ","LJ-MB","MB-LJ"))</f>
        <v/>
      </c>
      <c r="C159" s="13"/>
      <c r="D159" s="12" t="str">
        <f>IF(ISBLANK(C159),"",TEXT(C159, "dddd"))</f>
        <v/>
      </c>
      <c r="E159" s="14"/>
      <c r="F159" s="18"/>
      <c r="G159" s="16"/>
      <c r="H159" s="16"/>
      <c r="I159" s="16"/>
      <c r="J159" s="16"/>
      <c r="K159" s="10"/>
    </row>
    <row r="160" spans="1:11">
      <c r="A160" s="11"/>
      <c r="B160" s="12" t="str">
        <f>IF(ISBLANK(F160),"",IF(VLOOKUP(F160,PodatkiHR!$A$4:$B$200,2,0)="LJ","LJ-MB","MB-LJ"))</f>
        <v/>
      </c>
      <c r="C160" s="13"/>
      <c r="D160" s="12" t="str">
        <f>IF(ISBLANK(C160),"",TEXT(C160, "dddd"))</f>
        <v/>
      </c>
      <c r="E160" s="14"/>
      <c r="F160" s="18"/>
      <c r="G160" s="16"/>
      <c r="H160" s="16"/>
      <c r="I160" s="16"/>
      <c r="J160" s="16"/>
      <c r="K160" s="10"/>
    </row>
    <row r="161" spans="1:11">
      <c r="A161" s="11"/>
      <c r="B161" s="12" t="str">
        <f>IF(ISBLANK(F161),"",IF(VLOOKUP(F161,PodatkiHR!$A$4:$B$200,2,0)="LJ","LJ-MB","MB-LJ"))</f>
        <v/>
      </c>
      <c r="C161" s="13"/>
      <c r="D161" s="12" t="str">
        <f>IF(ISBLANK(C161),"",TEXT(C161, "dddd"))</f>
        <v/>
      </c>
      <c r="E161" s="14"/>
      <c r="F161" s="18"/>
      <c r="G161" s="16"/>
      <c r="H161" s="16"/>
      <c r="I161" s="16"/>
      <c r="J161" s="16"/>
      <c r="K161" s="10"/>
    </row>
    <row r="162" spans="1:11">
      <c r="A162" s="11"/>
      <c r="B162" s="12" t="str">
        <f>IF(ISBLANK(F162),"",IF(VLOOKUP(F162,PodatkiHR!$A$4:$B$200,2,0)="LJ","LJ-MB","MB-LJ"))</f>
        <v/>
      </c>
      <c r="C162" s="13"/>
      <c r="D162" s="12" t="str">
        <f>IF(ISBLANK(C162),"",TEXT(C162, "dddd"))</f>
        <v/>
      </c>
      <c r="E162" s="14"/>
      <c r="F162" s="18"/>
      <c r="G162" s="16"/>
      <c r="H162" s="16"/>
      <c r="I162" s="16"/>
      <c r="J162" s="16"/>
      <c r="K162" s="10"/>
    </row>
    <row r="163" spans="1:11">
      <c r="A163" s="11"/>
      <c r="B163" s="12" t="str">
        <f>IF(ISBLANK(F163),"",IF(VLOOKUP(F163,PodatkiHR!$A$4:$B$200,2,0)="LJ","LJ-MB","MB-LJ"))</f>
        <v/>
      </c>
      <c r="C163" s="13"/>
      <c r="D163" s="12" t="str">
        <f>IF(ISBLANK(C163),"",TEXT(C163, "dddd"))</f>
        <v/>
      </c>
      <c r="E163" s="14"/>
      <c r="F163" s="18"/>
      <c r="G163" s="16"/>
      <c r="H163" s="16"/>
      <c r="I163" s="16"/>
      <c r="J163" s="16"/>
      <c r="K163" s="10"/>
    </row>
    <row r="164" spans="1:11">
      <c r="A164" s="11"/>
      <c r="B164" s="12" t="str">
        <f>IF(ISBLANK(F164),"",IF(VLOOKUP(F164,PodatkiHR!$A$4:$B$200,2,0)="LJ","LJ-MB","MB-LJ"))</f>
        <v/>
      </c>
      <c r="C164" s="13"/>
      <c r="D164" s="12" t="str">
        <f>IF(ISBLANK(C164),"",TEXT(C164, "dddd"))</f>
        <v/>
      </c>
      <c r="E164" s="14"/>
      <c r="F164" s="18"/>
      <c r="G164" s="16"/>
      <c r="H164" s="16"/>
      <c r="I164" s="16"/>
      <c r="J164" s="16"/>
      <c r="K164" s="10"/>
    </row>
    <row r="165" spans="1:11">
      <c r="A165" s="11"/>
      <c r="B165" s="12" t="str">
        <f>IF(ISBLANK(F165),"",IF(VLOOKUP(F165,PodatkiHR!$A$4:$B$200,2,0)="LJ","LJ-MB","MB-LJ"))</f>
        <v/>
      </c>
      <c r="C165" s="13"/>
      <c r="D165" s="12" t="str">
        <f>IF(ISBLANK(C165),"",TEXT(C165, "dddd"))</f>
        <v/>
      </c>
      <c r="E165" s="14"/>
      <c r="F165" s="18"/>
      <c r="G165" s="16"/>
      <c r="H165" s="16"/>
      <c r="I165" s="16"/>
      <c r="J165" s="16"/>
      <c r="K165" s="10"/>
    </row>
    <row r="166" spans="1:11">
      <c r="A166" s="11"/>
      <c r="B166" s="12" t="str">
        <f>IF(ISBLANK(F166),"",IF(VLOOKUP(F166,PodatkiHR!$A$4:$B$200,2,0)="LJ","LJ-MB","MB-LJ"))</f>
        <v/>
      </c>
      <c r="C166" s="13"/>
      <c r="D166" s="12" t="str">
        <f>IF(ISBLANK(C166),"",TEXT(C166, "dddd"))</f>
        <v/>
      </c>
      <c r="E166" s="14"/>
      <c r="F166" s="18"/>
      <c r="G166" s="16"/>
      <c r="H166" s="16"/>
      <c r="I166" s="16"/>
      <c r="J166" s="16"/>
      <c r="K166" s="10"/>
    </row>
    <row r="167" spans="1:11">
      <c r="A167" s="11"/>
      <c r="B167" s="12" t="str">
        <f>IF(ISBLANK(F167),"",IF(VLOOKUP(F167,PodatkiHR!$A$4:$B$200,2,0)="LJ","LJ-MB","MB-LJ"))</f>
        <v/>
      </c>
      <c r="C167" s="13"/>
      <c r="D167" s="12" t="str">
        <f>IF(ISBLANK(C167),"",TEXT(C167, "dddd"))</f>
        <v/>
      </c>
      <c r="E167" s="14"/>
      <c r="F167" s="18"/>
      <c r="G167" s="16"/>
      <c r="H167" s="16"/>
      <c r="I167" s="16"/>
      <c r="J167" s="16"/>
      <c r="K167" s="10"/>
    </row>
    <row r="168" spans="1:11">
      <c r="A168" s="11"/>
      <c r="B168" s="12" t="str">
        <f>IF(ISBLANK(F168),"",IF(VLOOKUP(F168,PodatkiHR!$A$4:$B$200,2,0)="LJ","LJ-MB","MB-LJ"))</f>
        <v/>
      </c>
      <c r="C168" s="13"/>
      <c r="D168" s="12" t="str">
        <f>IF(ISBLANK(C168),"",TEXT(C168, "dddd"))</f>
        <v/>
      </c>
      <c r="E168" s="14"/>
      <c r="F168" s="18"/>
      <c r="G168" s="16"/>
      <c r="H168" s="16"/>
      <c r="I168" s="16"/>
      <c r="J168" s="16"/>
      <c r="K168" s="10"/>
    </row>
    <row r="169" spans="1:11">
      <c r="A169" s="11"/>
      <c r="B169" s="12" t="str">
        <f>IF(ISBLANK(F169),"",IF(VLOOKUP(F169,PodatkiHR!$A$4:$B$200,2,0)="LJ","LJ-MB","MB-LJ"))</f>
        <v/>
      </c>
      <c r="C169" s="13"/>
      <c r="D169" s="12" t="str">
        <f>IF(ISBLANK(C169),"",TEXT(C169, "dddd"))</f>
        <v/>
      </c>
      <c r="E169" s="14"/>
      <c r="F169" s="18"/>
      <c r="G169" s="16"/>
      <c r="H169" s="16"/>
      <c r="I169" s="16"/>
      <c r="J169" s="16"/>
      <c r="K169" s="10"/>
    </row>
    <row r="170" spans="1:11">
      <c r="A170" s="11"/>
      <c r="B170" s="12" t="str">
        <f>IF(ISBLANK(F170),"",IF(VLOOKUP(F170,PodatkiHR!$A$4:$B$200,2,0)="LJ","LJ-MB","MB-LJ"))</f>
        <v/>
      </c>
      <c r="C170" s="13"/>
      <c r="D170" s="12" t="str">
        <f>IF(ISBLANK(C170),"",TEXT(C170, "dddd"))</f>
        <v/>
      </c>
      <c r="E170" s="14"/>
      <c r="F170" s="18"/>
      <c r="G170" s="16"/>
      <c r="H170" s="16"/>
      <c r="I170" s="16"/>
      <c r="J170" s="16"/>
      <c r="K170" s="10"/>
    </row>
    <row r="171" spans="1:11">
      <c r="A171" s="11"/>
      <c r="B171" s="12" t="str">
        <f>IF(ISBLANK(F171),"",IF(VLOOKUP(F171,PodatkiHR!$A$4:$B$200,2,0)="LJ","LJ-MB","MB-LJ"))</f>
        <v/>
      </c>
      <c r="C171" s="13"/>
      <c r="D171" s="12" t="str">
        <f>IF(ISBLANK(C171),"",TEXT(C171, "dddd"))</f>
        <v/>
      </c>
      <c r="E171" s="14"/>
      <c r="F171" s="18"/>
      <c r="G171" s="16"/>
      <c r="H171" s="16"/>
      <c r="I171" s="16"/>
      <c r="J171" s="16"/>
      <c r="K171" s="10"/>
    </row>
    <row r="172" spans="1:11">
      <c r="A172" s="11"/>
      <c r="B172" s="12" t="str">
        <f>IF(ISBLANK(F172),"",IF(VLOOKUP(F172,PodatkiHR!$A$4:$B$200,2,0)="LJ","LJ-MB","MB-LJ"))</f>
        <v/>
      </c>
      <c r="C172" s="13"/>
      <c r="D172" s="12" t="str">
        <f>IF(ISBLANK(C172),"",TEXT(C172, "dddd"))</f>
        <v/>
      </c>
      <c r="E172" s="14"/>
      <c r="F172" s="18"/>
      <c r="G172" s="16"/>
      <c r="H172" s="16"/>
      <c r="I172" s="16"/>
      <c r="J172" s="16"/>
      <c r="K172" s="10"/>
    </row>
    <row r="173" spans="1:11">
      <c r="A173" s="11"/>
      <c r="B173" s="12" t="str">
        <f>IF(ISBLANK(F173),"",IF(VLOOKUP(F173,PodatkiHR!$A$4:$B$200,2,0)="LJ","LJ-MB","MB-LJ"))</f>
        <v/>
      </c>
      <c r="C173" s="13"/>
      <c r="D173" s="12" t="str">
        <f>IF(ISBLANK(C173),"",TEXT(C173, "dddd"))</f>
        <v/>
      </c>
      <c r="E173" s="14"/>
      <c r="F173" s="18"/>
      <c r="G173" s="16"/>
      <c r="H173" s="16"/>
      <c r="I173" s="16"/>
      <c r="J173" s="16"/>
      <c r="K173" s="10"/>
    </row>
    <row r="174" spans="1:11">
      <c r="A174" s="11"/>
      <c r="B174" s="12" t="str">
        <f>IF(ISBLANK(F174),"",IF(VLOOKUP(F174,PodatkiHR!$A$4:$B$200,2,0)="LJ","LJ-MB","MB-LJ"))</f>
        <v/>
      </c>
      <c r="C174" s="13"/>
      <c r="D174" s="12" t="str">
        <f>IF(ISBLANK(C174),"",TEXT(C174, "dddd"))</f>
        <v/>
      </c>
      <c r="E174" s="14"/>
      <c r="F174" s="18"/>
      <c r="G174" s="16"/>
      <c r="H174" s="16"/>
      <c r="I174" s="16"/>
      <c r="J174" s="16"/>
      <c r="K174" s="10"/>
    </row>
    <row r="175" spans="1:11">
      <c r="A175" s="11"/>
      <c r="B175" s="12" t="str">
        <f>IF(ISBLANK(F175),"",IF(VLOOKUP(F175,PodatkiHR!$A$4:$B$200,2,0)="LJ","LJ-MB","MB-LJ"))</f>
        <v/>
      </c>
      <c r="C175" s="13"/>
      <c r="D175" s="12" t="str">
        <f>IF(ISBLANK(C175),"",TEXT(C175, "dddd"))</f>
        <v/>
      </c>
      <c r="E175" s="14"/>
      <c r="F175" s="18"/>
      <c r="G175" s="16"/>
      <c r="H175" s="16"/>
      <c r="I175" s="16"/>
      <c r="J175" s="16"/>
      <c r="K175" s="10"/>
    </row>
    <row r="176" spans="1:11">
      <c r="A176" s="11"/>
      <c r="B176" s="12" t="str">
        <f>IF(ISBLANK(F176),"",IF(VLOOKUP(F176,PodatkiHR!$A$4:$B$200,2,0)="LJ","LJ-MB","MB-LJ"))</f>
        <v/>
      </c>
      <c r="C176" s="13"/>
      <c r="D176" s="12" t="str">
        <f>IF(ISBLANK(C176),"",TEXT(C176, "dddd"))</f>
        <v/>
      </c>
      <c r="E176" s="14"/>
      <c r="F176" s="18"/>
      <c r="G176" s="16"/>
      <c r="H176" s="16"/>
      <c r="I176" s="16"/>
      <c r="J176" s="16"/>
      <c r="K176" s="10"/>
    </row>
    <row r="177" spans="1:11">
      <c r="A177" s="11"/>
      <c r="B177" s="12" t="str">
        <f>IF(ISBLANK(F177),"",IF(VLOOKUP(F177,PodatkiHR!$A$4:$B$200,2,0)="LJ","LJ-MB","MB-LJ"))</f>
        <v/>
      </c>
      <c r="C177" s="13"/>
      <c r="D177" s="12" t="str">
        <f>IF(ISBLANK(C177),"",TEXT(C177, "dddd"))</f>
        <v/>
      </c>
      <c r="E177" s="14"/>
      <c r="F177" s="18"/>
      <c r="G177" s="16"/>
      <c r="H177" s="16"/>
      <c r="I177" s="16"/>
      <c r="J177" s="16"/>
      <c r="K177" s="10"/>
    </row>
    <row r="178" spans="1:11">
      <c r="A178" s="11"/>
      <c r="B178" s="12" t="str">
        <f>IF(ISBLANK(F178),"",IF(VLOOKUP(F178,PodatkiHR!$A$4:$B$200,2,0)="LJ","LJ-MB","MB-LJ"))</f>
        <v/>
      </c>
      <c r="C178" s="13"/>
      <c r="D178" s="12" t="str">
        <f>IF(ISBLANK(C178),"",TEXT(C178, "dddd"))</f>
        <v/>
      </c>
      <c r="E178" s="14"/>
      <c r="F178" s="18"/>
      <c r="G178" s="16"/>
      <c r="H178" s="16"/>
      <c r="I178" s="16"/>
      <c r="J178" s="16"/>
      <c r="K178" s="10"/>
    </row>
    <row r="179" spans="1:11">
      <c r="A179" s="11"/>
      <c r="B179" s="12" t="str">
        <f>IF(ISBLANK(F179),"",IF(VLOOKUP(F179,PodatkiHR!$A$4:$B$200,2,0)="LJ","LJ-MB","MB-LJ"))</f>
        <v/>
      </c>
      <c r="C179" s="13"/>
      <c r="D179" s="12" t="str">
        <f>IF(ISBLANK(C179),"",TEXT(C179, "dddd"))</f>
        <v/>
      </c>
      <c r="E179" s="14"/>
      <c r="F179" s="18"/>
      <c r="G179" s="16"/>
      <c r="H179" s="16"/>
      <c r="I179" s="16"/>
      <c r="J179" s="16"/>
      <c r="K179" s="10"/>
    </row>
    <row r="180" spans="1:11">
      <c r="A180" s="11"/>
      <c r="B180" s="12" t="str">
        <f>IF(ISBLANK(F180),"",IF(VLOOKUP(F180,PodatkiHR!$A$4:$B$200,2,0)="LJ","LJ-MB","MB-LJ"))</f>
        <v/>
      </c>
      <c r="C180" s="13"/>
      <c r="D180" s="12" t="str">
        <f>IF(ISBLANK(C180),"",TEXT(C180, "dddd"))</f>
        <v/>
      </c>
      <c r="E180" s="14"/>
      <c r="F180" s="18"/>
      <c r="G180" s="16"/>
      <c r="H180" s="16"/>
      <c r="I180" s="16"/>
      <c r="J180" s="16"/>
      <c r="K180" s="10"/>
    </row>
    <row r="181" spans="1:11">
      <c r="A181" s="11"/>
      <c r="B181" s="12" t="str">
        <f>IF(ISBLANK(F181),"",IF(VLOOKUP(F181,PodatkiHR!$A$4:$B$200,2,0)="LJ","LJ-MB","MB-LJ"))</f>
        <v/>
      </c>
      <c r="C181" s="13"/>
      <c r="D181" s="12" t="str">
        <f>IF(ISBLANK(C181),"",TEXT(C181, "dddd"))</f>
        <v/>
      </c>
      <c r="E181" s="14"/>
      <c r="F181" s="18"/>
      <c r="G181" s="16"/>
      <c r="H181" s="16"/>
      <c r="I181" s="16"/>
      <c r="J181" s="16"/>
      <c r="K181" s="10"/>
    </row>
    <row r="182" spans="1:11">
      <c r="A182" s="11"/>
      <c r="B182" s="12" t="str">
        <f>IF(ISBLANK(F182),"",IF(VLOOKUP(F182,PodatkiHR!$A$4:$B$200,2,0)="LJ","LJ-MB","MB-LJ"))</f>
        <v/>
      </c>
      <c r="C182" s="13"/>
      <c r="D182" s="12" t="str">
        <f>IF(ISBLANK(C182),"",TEXT(C182, "dddd"))</f>
        <v/>
      </c>
      <c r="E182" s="14"/>
      <c r="F182" s="18"/>
      <c r="G182" s="16"/>
      <c r="H182" s="16"/>
      <c r="I182" s="16"/>
      <c r="J182" s="16"/>
      <c r="K182" s="10"/>
    </row>
    <row r="183" spans="1:11">
      <c r="A183" s="11"/>
      <c r="B183" s="12" t="str">
        <f>IF(ISBLANK(F183),"",IF(VLOOKUP(F183,PodatkiHR!$A$4:$B$200,2,0)="LJ","LJ-MB","MB-LJ"))</f>
        <v/>
      </c>
      <c r="C183" s="13"/>
      <c r="D183" s="12" t="str">
        <f>IF(ISBLANK(C183),"",TEXT(C183, "dddd"))</f>
        <v/>
      </c>
      <c r="E183" s="14"/>
      <c r="F183" s="18"/>
      <c r="G183" s="16"/>
      <c r="H183" s="16"/>
      <c r="I183" s="16"/>
      <c r="J183" s="16"/>
      <c r="K183" s="10"/>
    </row>
    <row r="184" spans="1:11">
      <c r="A184" s="11"/>
      <c r="B184" s="12" t="str">
        <f>IF(ISBLANK(F184),"",IF(VLOOKUP(F184,PodatkiHR!$A$4:$B$200,2,0)="LJ","LJ-MB","MB-LJ"))</f>
        <v/>
      </c>
      <c r="C184" s="13"/>
      <c r="D184" s="12" t="str">
        <f>IF(ISBLANK(C184),"",TEXT(C184, "dddd"))</f>
        <v/>
      </c>
      <c r="E184" s="14"/>
      <c r="F184" s="18"/>
      <c r="G184" s="16"/>
      <c r="H184" s="16"/>
      <c r="I184" s="16"/>
      <c r="J184" s="16"/>
      <c r="K184" s="10"/>
    </row>
    <row r="185" spans="1:11">
      <c r="A185" s="11"/>
      <c r="B185" s="12" t="str">
        <f>IF(ISBLANK(F185),"",IF(VLOOKUP(F185,PodatkiHR!$A$4:$B$200,2,0)="LJ","LJ-MB","MB-LJ"))</f>
        <v/>
      </c>
      <c r="C185" s="13"/>
      <c r="D185" s="12" t="str">
        <f>IF(ISBLANK(C185),"",TEXT(C185, "dddd"))</f>
        <v/>
      </c>
      <c r="E185" s="14"/>
      <c r="F185" s="18"/>
      <c r="G185" s="16"/>
      <c r="H185" s="16"/>
      <c r="I185" s="16"/>
      <c r="J185" s="16"/>
      <c r="K185" s="10"/>
    </row>
    <row r="186" spans="1:11">
      <c r="A186" s="11"/>
      <c r="B186" s="12" t="str">
        <f>IF(ISBLANK(F186),"",IF(VLOOKUP(F186,PodatkiHR!$A$4:$B$200,2,0)="LJ","LJ-MB","MB-LJ"))</f>
        <v/>
      </c>
      <c r="C186" s="13"/>
      <c r="D186" s="12" t="str">
        <f>IF(ISBLANK(C186),"",TEXT(C186, "dddd"))</f>
        <v/>
      </c>
      <c r="E186" s="14"/>
      <c r="F186" s="18"/>
      <c r="G186" s="16"/>
      <c r="H186" s="16"/>
      <c r="I186" s="16"/>
      <c r="J186" s="16"/>
      <c r="K186" s="10"/>
    </row>
    <row r="187" spans="1:11">
      <c r="A187" s="11"/>
      <c r="B187" s="12" t="str">
        <f>IF(ISBLANK(F187),"",IF(VLOOKUP(F187,PodatkiHR!$A$4:$B$200,2,0)="LJ","LJ-MB","MB-LJ"))</f>
        <v/>
      </c>
      <c r="C187" s="13"/>
      <c r="D187" s="12" t="str">
        <f>IF(ISBLANK(C187),"",TEXT(C187, "dddd"))</f>
        <v/>
      </c>
      <c r="E187" s="14"/>
      <c r="F187" s="18"/>
      <c r="G187" s="16"/>
      <c r="H187" s="16"/>
      <c r="I187" s="16"/>
      <c r="J187" s="16"/>
      <c r="K187" s="10"/>
    </row>
    <row r="188" spans="1:11">
      <c r="A188" s="11"/>
      <c r="B188" s="12" t="str">
        <f>IF(ISBLANK(F188),"",IF(VLOOKUP(F188,PodatkiHR!$A$4:$B$200,2,0)="LJ","LJ-MB","MB-LJ"))</f>
        <v/>
      </c>
      <c r="C188" s="13"/>
      <c r="D188" s="12" t="str">
        <f>IF(ISBLANK(C188),"",TEXT(C188, "dddd"))</f>
        <v/>
      </c>
      <c r="E188" s="14"/>
      <c r="F188" s="18"/>
      <c r="G188" s="16"/>
      <c r="H188" s="16"/>
      <c r="I188" s="16"/>
      <c r="J188" s="16"/>
      <c r="K188" s="10"/>
    </row>
    <row r="189" spans="1:11">
      <c r="A189" s="11"/>
      <c r="B189" s="12" t="str">
        <f>IF(ISBLANK(F189),"",IF(VLOOKUP(F189,PodatkiHR!$A$4:$B$200,2,0)="LJ","LJ-MB","MB-LJ"))</f>
        <v/>
      </c>
      <c r="C189" s="13"/>
      <c r="D189" s="12" t="str">
        <f>IF(ISBLANK(C189),"",TEXT(C189, "dddd"))</f>
        <v/>
      </c>
      <c r="E189" s="14"/>
      <c r="F189" s="18"/>
      <c r="G189" s="16"/>
      <c r="H189" s="16"/>
      <c r="I189" s="16"/>
      <c r="J189" s="16"/>
      <c r="K189" s="10"/>
    </row>
    <row r="190" spans="1:11">
      <c r="A190" s="11"/>
      <c r="B190" s="12" t="str">
        <f>IF(ISBLANK(F190),"",IF(VLOOKUP(F190,PodatkiHR!$A$4:$B$200,2,0)="LJ","LJ-MB","MB-LJ"))</f>
        <v/>
      </c>
      <c r="C190" s="13"/>
      <c r="D190" s="12" t="str">
        <f>IF(ISBLANK(C190),"",TEXT(C190, "dddd"))</f>
        <v/>
      </c>
      <c r="E190" s="14"/>
      <c r="F190" s="18"/>
      <c r="G190" s="16"/>
      <c r="H190" s="16"/>
      <c r="I190" s="16"/>
      <c r="J190" s="16"/>
      <c r="K190" s="10"/>
    </row>
    <row r="191" spans="1:11">
      <c r="A191" s="11"/>
      <c r="B191" s="12" t="str">
        <f>IF(ISBLANK(F191),"",IF(VLOOKUP(F191,PodatkiHR!$A$4:$B$200,2,0)="LJ","LJ-MB","MB-LJ"))</f>
        <v/>
      </c>
      <c r="C191" s="13"/>
      <c r="D191" s="12" t="str">
        <f>IF(ISBLANK(C191),"",TEXT(C191, "dddd"))</f>
        <v/>
      </c>
      <c r="E191" s="14"/>
      <c r="F191" s="18"/>
      <c r="G191" s="16"/>
      <c r="H191" s="16"/>
      <c r="I191" s="16"/>
      <c r="J191" s="16"/>
      <c r="K191" s="10"/>
    </row>
    <row r="192" spans="1:11">
      <c r="A192" s="11"/>
      <c r="B192" s="12" t="str">
        <f>IF(ISBLANK(F192),"",IF(VLOOKUP(F192,PodatkiHR!$A$4:$B$200,2,0)="LJ","LJ-MB","MB-LJ"))</f>
        <v/>
      </c>
      <c r="C192" s="13"/>
      <c r="D192" s="12" t="str">
        <f>IF(ISBLANK(C192),"",TEXT(C192, "dddd"))</f>
        <v/>
      </c>
      <c r="E192" s="14"/>
      <c r="F192" s="18"/>
      <c r="G192" s="16"/>
      <c r="H192" s="16"/>
      <c r="I192" s="16"/>
      <c r="J192" s="16"/>
      <c r="K192" s="10"/>
    </row>
    <row r="193" spans="1:11">
      <c r="A193" s="11"/>
      <c r="B193" s="12" t="str">
        <f>IF(ISBLANK(F193),"",IF(VLOOKUP(F193,PodatkiHR!$A$4:$B$200,2,0)="LJ","LJ-MB","MB-LJ"))</f>
        <v/>
      </c>
      <c r="C193" s="13"/>
      <c r="D193" s="12" t="str">
        <f>IF(ISBLANK(C193),"",TEXT(C193, "dddd"))</f>
        <v/>
      </c>
      <c r="E193" s="14"/>
      <c r="F193" s="18"/>
      <c r="G193" s="16"/>
      <c r="H193" s="16"/>
      <c r="I193" s="16"/>
      <c r="J193" s="16"/>
      <c r="K193" s="10"/>
    </row>
    <row r="194" spans="1:11">
      <c r="A194" s="11"/>
      <c r="B194" s="12" t="str">
        <f>IF(ISBLANK(F194),"",IF(VLOOKUP(F194,PodatkiHR!$A$4:$B$200,2,0)="LJ","LJ-MB","MB-LJ"))</f>
        <v/>
      </c>
      <c r="C194" s="13"/>
      <c r="D194" s="12" t="str">
        <f>IF(ISBLANK(C194),"",TEXT(C194, "dddd"))</f>
        <v/>
      </c>
      <c r="E194" s="14"/>
      <c r="F194" s="18"/>
      <c r="G194" s="16"/>
      <c r="H194" s="16"/>
      <c r="I194" s="16"/>
      <c r="J194" s="16"/>
      <c r="K194" s="10"/>
    </row>
    <row r="195" spans="1:11">
      <c r="A195" s="11"/>
      <c r="B195" s="12" t="str">
        <f>IF(ISBLANK(F195),"",IF(VLOOKUP(F195,PodatkiHR!$A$4:$B$200,2,0)="LJ","LJ-MB","MB-LJ"))</f>
        <v/>
      </c>
      <c r="C195" s="13"/>
      <c r="D195" s="12" t="str">
        <f>IF(ISBLANK(C195),"",TEXT(C195, "dddd"))</f>
        <v/>
      </c>
      <c r="E195" s="14"/>
      <c r="F195" s="18"/>
      <c r="G195" s="16"/>
      <c r="H195" s="16"/>
      <c r="I195" s="16"/>
      <c r="J195" s="16"/>
      <c r="K195" s="20"/>
    </row>
    <row r="196" spans="1:11">
      <c r="B196" s="12" t="str">
        <f>IF(ISBLANK(F196),"",IF(VLOOKUP(F196,PodatkiHR!$A$4:$B$200,2,0)="LJ","LJ-MB","MB-LJ"))</f>
        <v/>
      </c>
      <c r="F196" s="18"/>
      <c r="G196" s="16"/>
      <c r="H196" s="16"/>
      <c r="I196" s="16"/>
      <c r="J196" s="16"/>
    </row>
    <row r="197" spans="1:11">
      <c r="F197" s="18"/>
      <c r="G197" s="16"/>
      <c r="H197" s="16"/>
      <c r="I197" s="16"/>
      <c r="J197" s="16"/>
    </row>
  </sheetData>
  <conditionalFormatting sqref="A3:A195">
    <cfRule type="containsText" dxfId="4" priority="2" operator="containsText" text="nerealizirano">
      <formula>NOT(ISERROR(SEARCH("nerealizirano",A3)))</formula>
    </cfRule>
    <cfRule type="containsText" dxfId="3" priority="3" operator="containsText" text="načrtovano">
      <formula>NOT(ISERROR(SEARCH("načrtovano",A3)))</formula>
    </cfRule>
    <cfRule type="containsText" dxfId="2" priority="4" operator="containsText" text="realizirano">
      <formula>NOT(ISERROR(SEARCH("realizirano",A3)))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PodatkiHR!$A$4:$A$9</xm:f>
          </x14:formula1>
          <x14:formula2>
            <xm:f>0</xm:f>
          </x14:formula2>
          <xm:sqref>F2:H2</xm:sqref>
        </x14:dataValidation>
        <x14:dataValidation type="list" errorStyle="information" allowBlank="1" showInputMessage="1" showErrorMessage="1" xr:uid="{00000000-0002-0000-0000-000001000000}">
          <x14:formula1>
            <xm:f>PodatkiHR!$A$4:$A$123</xm:f>
          </x14:formula1>
          <x14:formula2>
            <xm:f>0</xm:f>
          </x14:formula2>
          <xm:sqref>G3:G27 F4:F195 J4:J52 G29:G52 G53:J195</xm:sqref>
        </x14:dataValidation>
        <x14:dataValidation type="list" allowBlank="1" showInputMessage="1" showErrorMessage="1" xr:uid="{00000000-0002-0000-0000-000002000000}">
          <x14:formula1>
            <xm:f>Data1!$A$1:$A$3</xm:f>
          </x14:formula1>
          <x14:formula2>
            <xm:f>0</xm:f>
          </x14:formula2>
          <xm:sqref>A3:A195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"/>
  <sheetViews>
    <sheetView topLeftCell="A106" zoomScaleNormal="100" workbookViewId="0">
      <selection activeCell="A100" sqref="A100"/>
    </sheetView>
  </sheetViews>
  <sheetFormatPr defaultColWidth="8.85546875" defaultRowHeight="15"/>
  <cols>
    <col min="1" max="1" width="26.7109375" customWidth="1"/>
    <col min="2" max="2" width="19.28515625" customWidth="1"/>
    <col min="3" max="3" width="12.28515625" style="21" customWidth="1"/>
    <col min="4" max="4" width="12" customWidth="1"/>
    <col min="5" max="5" width="10.7109375" customWidth="1"/>
    <col min="6" max="6" width="10.140625" customWidth="1"/>
    <col min="8" max="10" width="10.140625" customWidth="1"/>
  </cols>
  <sheetData>
    <row r="1" spans="1:10" s="22" customFormat="1">
      <c r="A1" s="22" t="s">
        <v>105</v>
      </c>
      <c r="B1" s="23">
        <v>2</v>
      </c>
      <c r="C1" s="34" t="str">
        <f>TEXT(B1*28,"mmmm")</f>
        <v>February</v>
      </c>
      <c r="D1" s="34"/>
    </row>
    <row r="2" spans="1:10" s="22" customFormat="1">
      <c r="A2" s="22" t="s">
        <v>106</v>
      </c>
      <c r="B2" s="1">
        <v>2025</v>
      </c>
      <c r="C2" s="24">
        <f>DATE($B$2,$B$1,1)</f>
        <v>45689</v>
      </c>
      <c r="D2" s="25">
        <f>DATE(B2,B1,TEXT(EOMONTH(C2,0),"dd"))</f>
        <v>45716</v>
      </c>
      <c r="H2" s="26"/>
      <c r="I2" s="27"/>
      <c r="J2" s="26"/>
    </row>
    <row r="3" spans="1:10" s="6" customFormat="1">
      <c r="A3" s="6" t="s">
        <v>107</v>
      </c>
      <c r="B3" s="6" t="s">
        <v>108</v>
      </c>
      <c r="C3" s="28" t="s">
        <v>109</v>
      </c>
      <c r="D3" s="28" t="s">
        <v>110</v>
      </c>
      <c r="E3" s="6" t="s">
        <v>111</v>
      </c>
    </row>
    <row r="4" spans="1:10" ht="17.850000000000001">
      <c r="A4" s="15" t="s">
        <v>12</v>
      </c>
      <c r="B4" s="11" t="s">
        <v>112</v>
      </c>
      <c r="C4" s="29">
        <f>COUNTIFS(Tabela2025!$A$3:$A$195,"realizirano",Tabela2025!$C$3:$C$195,"&gt;="&amp;$C$2,Tabela2025!$C$3:$C$195,"&lt;="&amp;$D$2,Tabela2025!$F$3:$F$195,A4)</f>
        <v>2</v>
      </c>
      <c r="D4" s="30">
        <f>COUNTIFS(Tabela2025!$A$3:$A$195,"realizirano",Tabela2025!$C$3:$C$195,"&gt;="&amp;$C$2,Tabela2025!$C$3:$C$195,"&lt;="&amp;$D$2,Tabela2025!$G$3:$G$195,A4)+COUNTIFS(Tabela2025!$A$3:$A$195,"realizirano",Tabela2025!$C$3:$C$195,"&gt;="&amp;$C$2,Tabela2025!$C$3:$C$195,"&lt;="&amp;$D$2,Tabela2025!$H$3:$H$195,A4)+COUNTIFS(Tabela2025!$A$3:$A$195,"realizirano",Tabela2025!$C$3:$C$195,"&gt;="&amp;$C$2,Tabela2025!$C$3:$C$195,"&lt;="&amp;$D$2,Tabela2025!$I$3:$I$195,A4)+COUNTIFS(Tabela2025!$A$3:$A$195,"realizirano",Tabela2025!$C$3:$C$195,"&gt;="&amp;$C$2,Tabela2025!$C$3:$C$195,"&lt;="&amp;$D$2,Tabela2025!$J$3:$J$195,A4)</f>
        <v>0</v>
      </c>
      <c r="E4">
        <f>2*C4+D4</f>
        <v>4</v>
      </c>
    </row>
    <row r="5" spans="1:10" ht="17.850000000000001">
      <c r="A5" s="18" t="s">
        <v>16</v>
      </c>
      <c r="B5" s="11" t="s">
        <v>112</v>
      </c>
      <c r="C5" s="29">
        <f>COUNTIFS(Tabela2025!$A$3:$A$195,"realizirano",Tabela2025!$C$3:$C$195,"&gt;="&amp;$C$2,Tabela2025!$C$3:$C$195,"&lt;="&amp;$D$2,Tabela2025!$F$3:$F$195,A5)</f>
        <v>3</v>
      </c>
      <c r="D5" s="30">
        <f>COUNTIFS(Tabela2025!$A$3:$A$195,"realizirano",Tabela2025!$C$3:$C$195,"&gt;="&amp;$C$2,Tabela2025!$C$3:$C$195,"&lt;="&amp;$D$2,Tabela2025!$G$3:$G$195,A5)+COUNTIFS(Tabela2025!$A$3:$A$195,"realizirano",Tabela2025!$C$3:$C$195,"&gt;="&amp;$C$2,Tabela2025!$C$3:$C$195,"&lt;="&amp;$D$2,Tabela2025!$H$3:$H$195,A5)+COUNTIFS(Tabela2025!$A$3:$A$195,"realizirano",Tabela2025!$C$3:$C$195,"&gt;="&amp;$C$2,Tabela2025!$C$3:$C$195,"&lt;="&amp;$D$2,Tabela2025!$I$3:$I$195,A5)+COUNTIFS(Tabela2025!$A$3:$A$195,"realizirano",Tabela2025!$C$3:$C$195,"&gt;="&amp;$C$2,Tabela2025!$C$3:$C$195,"&lt;="&amp;$D$2,Tabela2025!$J$3:$J$195,A5)</f>
        <v>0</v>
      </c>
      <c r="E5">
        <f>2*C5+D5</f>
        <v>6</v>
      </c>
    </row>
    <row r="6" spans="1:10" ht="17.850000000000001">
      <c r="A6" s="18" t="s">
        <v>19</v>
      </c>
      <c r="B6" s="11" t="s">
        <v>112</v>
      </c>
      <c r="C6" s="29">
        <f>COUNTIFS(Tabela2025!$A$3:$A$195,"realizirano",Tabela2025!$C$3:$C$195,"&gt;="&amp;$C$2,Tabela2025!$C$3:$C$195,"&lt;="&amp;$D$2,Tabela2025!$F$3:$F$195,A6)</f>
        <v>3</v>
      </c>
      <c r="D6" s="30">
        <f>COUNTIFS(Tabela2025!$A$3:$A$195,"realizirano",Tabela2025!$C$3:$C$195,"&gt;="&amp;$C$2,Tabela2025!$C$3:$C$195,"&lt;="&amp;$D$2,Tabela2025!$G$3:$G$195,A6)+COUNTIFS(Tabela2025!$A$3:$A$195,"realizirano",Tabela2025!$C$3:$C$195,"&gt;="&amp;$C$2,Tabela2025!$C$3:$C$195,"&lt;="&amp;$D$2,Tabela2025!$H$3:$H$195,A6)+COUNTIFS(Tabela2025!$A$3:$A$195,"realizirano",Tabela2025!$C$3:$C$195,"&gt;="&amp;$C$2,Tabela2025!$C$3:$C$195,"&lt;="&amp;$D$2,Tabela2025!$I$3:$I$195,A6)+COUNTIFS(Tabela2025!$A$3:$A$195,"realizirano",Tabela2025!$C$3:$C$195,"&gt;="&amp;$C$2,Tabela2025!$C$3:$C$195,"&lt;="&amp;$D$2,Tabela2025!$J$3:$J$195,A6)</f>
        <v>0</v>
      </c>
      <c r="E6">
        <f>2*C6+D6</f>
        <v>6</v>
      </c>
    </row>
    <row r="7" spans="1:10" ht="17.850000000000001">
      <c r="A7" s="18" t="s">
        <v>21</v>
      </c>
      <c r="B7" s="11" t="s">
        <v>113</v>
      </c>
      <c r="C7" s="29">
        <f>COUNTIFS(Tabela2025!$A$3:$A$195,"realizirano",Tabela2025!$C$3:$C$195,"&gt;="&amp;$C$2,Tabela2025!$C$3:$C$195,"&lt;="&amp;$D$2,Tabela2025!$F$3:$F$195,A7)</f>
        <v>0</v>
      </c>
      <c r="D7" s="30">
        <f>COUNTIFS(Tabela2025!$A$3:$A$195,"realizirano",Tabela2025!$C$3:$C$195,"&gt;="&amp;$C$2,Tabela2025!$C$3:$C$195,"&lt;="&amp;$D$2,Tabela2025!$G$3:$G$195,A7)+COUNTIFS(Tabela2025!$A$3:$A$195,"realizirano",Tabela2025!$C$3:$C$195,"&gt;="&amp;$C$2,Tabela2025!$C$3:$C$195,"&lt;="&amp;$D$2,Tabela2025!$H$3:$H$195,A7)+COUNTIFS(Tabela2025!$A$3:$A$195,"realizirano",Tabela2025!$C$3:$C$195,"&gt;="&amp;$C$2,Tabela2025!$C$3:$C$195,"&lt;="&amp;$D$2,Tabela2025!$I$3:$I$195,A7)+COUNTIFS(Tabela2025!$A$3:$A$195,"realizirano",Tabela2025!$C$3:$C$195,"&gt;="&amp;$C$2,Tabela2025!$C$3:$C$195,"&lt;="&amp;$D$2,Tabela2025!$J$3:$J$195,A7)</f>
        <v>0</v>
      </c>
      <c r="E7">
        <f>2*C7+D7</f>
        <v>0</v>
      </c>
    </row>
    <row r="8" spans="1:10" ht="17.850000000000001">
      <c r="A8" s="18" t="s">
        <v>18</v>
      </c>
      <c r="B8" s="11" t="s">
        <v>112</v>
      </c>
      <c r="C8" s="29">
        <f>COUNTIFS(Tabela2025!$A$3:$A$195,"realizirano",Tabela2025!$C$3:$C$195,"&gt;="&amp;$C$2,Tabela2025!$C$3:$C$195,"&lt;="&amp;$D$2,Tabela2025!$F$3:$F$195,A8)</f>
        <v>3</v>
      </c>
      <c r="D8" s="30">
        <f>COUNTIFS(Tabela2025!$A$3:$A$195,"realizirano",Tabela2025!$C$3:$C$195,"&gt;="&amp;$C$2,Tabela2025!$C$3:$C$195,"&lt;="&amp;$D$2,Tabela2025!$G$3:$G$195,A8)+COUNTIFS(Tabela2025!$A$3:$A$195,"realizirano",Tabela2025!$C$3:$C$195,"&gt;="&amp;$C$2,Tabela2025!$C$3:$C$195,"&lt;="&amp;$D$2,Tabela2025!$H$3:$H$195,A8)+COUNTIFS(Tabela2025!$A$3:$A$195,"realizirano",Tabela2025!$C$3:$C$195,"&gt;="&amp;$C$2,Tabela2025!$C$3:$C$195,"&lt;="&amp;$D$2,Tabela2025!$I$3:$I$195,A8)+COUNTIFS(Tabela2025!$A$3:$A$195,"realizirano",Tabela2025!$C$3:$C$195,"&gt;="&amp;$C$2,Tabela2025!$C$3:$C$195,"&lt;="&amp;$D$2,Tabela2025!$J$3:$J$195,A8)</f>
        <v>0</v>
      </c>
      <c r="E8">
        <f>2*C8+D8</f>
        <v>6</v>
      </c>
    </row>
    <row r="9" spans="1:10" ht="17.850000000000001">
      <c r="A9" s="18" t="s">
        <v>25</v>
      </c>
      <c r="B9" s="11" t="s">
        <v>112</v>
      </c>
      <c r="C9" s="29">
        <f>COUNTIFS(Tabela2025!$A$3:$A$195,"realizirano",Tabela2025!$C$3:$C$195,"&gt;="&amp;$C$2,Tabela2025!$C$3:$C$195,"&lt;="&amp;$D$2,Tabela2025!$F$3:$F$195,A9)</f>
        <v>2</v>
      </c>
      <c r="D9" s="30">
        <f>COUNTIFS(Tabela2025!$A$3:$A$195,"realizirano",Tabela2025!$C$3:$C$195,"&gt;="&amp;$C$2,Tabela2025!$C$3:$C$195,"&lt;="&amp;$D$2,Tabela2025!$G$3:$G$195,A9)+COUNTIFS(Tabela2025!$A$3:$A$195,"realizirano",Tabela2025!$C$3:$C$195,"&gt;="&amp;$C$2,Tabela2025!$C$3:$C$195,"&lt;="&amp;$D$2,Tabela2025!$H$3:$H$195,A9)+COUNTIFS(Tabela2025!$A$3:$A$195,"realizirano",Tabela2025!$C$3:$C$195,"&gt;="&amp;$C$2,Tabela2025!$C$3:$C$195,"&lt;="&amp;$D$2,Tabela2025!$I$3:$I$195,A9)+COUNTIFS(Tabela2025!$A$3:$A$195,"realizirano",Tabela2025!$C$3:$C$195,"&gt;="&amp;$C$2,Tabela2025!$C$3:$C$195,"&lt;="&amp;$D$2,Tabela2025!$J$3:$J$195,A9)</f>
        <v>0</v>
      </c>
      <c r="E9">
        <f>2*C9+D9</f>
        <v>4</v>
      </c>
    </row>
    <row r="10" spans="1:10" ht="17.850000000000001">
      <c r="A10" s="18" t="s">
        <v>27</v>
      </c>
      <c r="B10" s="11" t="s">
        <v>112</v>
      </c>
      <c r="C10" s="29">
        <f>COUNTIFS(Tabela2025!$A$3:$A$195,"realizirano",Tabela2025!$C$3:$C$195,"&gt;="&amp;$C$2,Tabela2025!$C$3:$C$195,"&lt;="&amp;$D$2,Tabela2025!$F$3:$F$195,A10)</f>
        <v>2</v>
      </c>
      <c r="D10" s="30">
        <f>COUNTIFS(Tabela2025!$A$3:$A$195,"realizirano",Tabela2025!$C$3:$C$195,"&gt;="&amp;$C$2,Tabela2025!$C$3:$C$195,"&lt;="&amp;$D$2,Tabela2025!$G$3:$G$195,A10)+COUNTIFS(Tabela2025!$A$3:$A$195,"realizirano",Tabela2025!$C$3:$C$195,"&gt;="&amp;$C$2,Tabela2025!$C$3:$C$195,"&lt;="&amp;$D$2,Tabela2025!$H$3:$H$195,A10)+COUNTIFS(Tabela2025!$A$3:$A$195,"realizirano",Tabela2025!$C$3:$C$195,"&gt;="&amp;$C$2,Tabela2025!$C$3:$C$195,"&lt;="&amp;$D$2,Tabela2025!$I$3:$I$195,A10)+COUNTIFS(Tabela2025!$A$3:$A$195,"realizirano",Tabela2025!$C$3:$C$195,"&gt;="&amp;$C$2,Tabela2025!$C$3:$C$195,"&lt;="&amp;$D$2,Tabela2025!$J$3:$J$195,A10)</f>
        <v>0</v>
      </c>
      <c r="E10">
        <f>2*C10+D10</f>
        <v>4</v>
      </c>
    </row>
    <row r="11" spans="1:10" ht="17.850000000000001">
      <c r="A11" s="18" t="s">
        <v>29</v>
      </c>
      <c r="B11" s="11" t="s">
        <v>112</v>
      </c>
      <c r="C11" s="29">
        <f>COUNTIFS(Tabela2025!$A$3:$A$195,"realizirano",Tabela2025!$C$3:$C$195,"&gt;="&amp;$C$2,Tabela2025!$C$3:$C$195,"&lt;="&amp;$D$2,Tabela2025!$F$3:$F$195,A11)</f>
        <v>3</v>
      </c>
      <c r="D11" s="30">
        <f>COUNTIFS(Tabela2025!$A$3:$A$195,"realizirano",Tabela2025!$C$3:$C$195,"&gt;="&amp;$C$2,Tabela2025!$C$3:$C$195,"&lt;="&amp;$D$2,Tabela2025!$G$3:$G$195,A11)+COUNTIFS(Tabela2025!$A$3:$A$195,"realizirano",Tabela2025!$C$3:$C$195,"&gt;="&amp;$C$2,Tabela2025!$C$3:$C$195,"&lt;="&amp;$D$2,Tabela2025!$H$3:$H$195,A11)+COUNTIFS(Tabela2025!$A$3:$A$195,"realizirano",Tabela2025!$C$3:$C$195,"&gt;="&amp;$C$2,Tabela2025!$C$3:$C$195,"&lt;="&amp;$D$2,Tabela2025!$I$3:$I$195,A11)+COUNTIFS(Tabela2025!$A$3:$A$195,"realizirano",Tabela2025!$C$3:$C$195,"&gt;="&amp;$C$2,Tabela2025!$C$3:$C$195,"&lt;="&amp;$D$2,Tabela2025!$J$3:$J$195,A11)</f>
        <v>0</v>
      </c>
      <c r="E11">
        <f>2*C11+D11</f>
        <v>6</v>
      </c>
    </row>
    <row r="12" spans="1:10" ht="17.850000000000001">
      <c r="A12" s="18" t="s">
        <v>31</v>
      </c>
      <c r="B12" s="11" t="s">
        <v>112</v>
      </c>
      <c r="C12" s="29">
        <f>COUNTIFS(Tabela2025!$A$3:$A$195,"realizirano",Tabela2025!$C$3:$C$195,"&gt;="&amp;$C$2,Tabela2025!$C$3:$C$195,"&lt;="&amp;$D$2,Tabela2025!$F$3:$F$195,A12)</f>
        <v>2</v>
      </c>
      <c r="D12" s="30">
        <f>COUNTIFS(Tabela2025!$A$3:$A$195,"realizirano",Tabela2025!$C$3:$C$195,"&gt;="&amp;$C$2,Tabela2025!$C$3:$C$195,"&lt;="&amp;$D$2,Tabela2025!$G$3:$G$195,A12)+COUNTIFS(Tabela2025!$A$3:$A$195,"realizirano",Tabela2025!$C$3:$C$195,"&gt;="&amp;$C$2,Tabela2025!$C$3:$C$195,"&lt;="&amp;$D$2,Tabela2025!$H$3:$H$195,A12)+COUNTIFS(Tabela2025!$A$3:$A$195,"realizirano",Tabela2025!$C$3:$C$195,"&gt;="&amp;$C$2,Tabela2025!$C$3:$C$195,"&lt;="&amp;$D$2,Tabela2025!$I$3:$I$195,A12)+COUNTIFS(Tabela2025!$A$3:$A$195,"realizirano",Tabela2025!$C$3:$C$195,"&gt;="&amp;$C$2,Tabela2025!$C$3:$C$195,"&lt;="&amp;$D$2,Tabela2025!$J$3:$J$195,A12)</f>
        <v>0</v>
      </c>
      <c r="E12">
        <f>2*C12+D12</f>
        <v>4</v>
      </c>
    </row>
    <row r="13" spans="1:10" ht="17.850000000000001">
      <c r="A13" s="18" t="s">
        <v>36</v>
      </c>
      <c r="B13" s="11" t="s">
        <v>112</v>
      </c>
      <c r="C13" s="29">
        <f>COUNTIFS(Tabela2025!$A$3:$A$195,"realizirano",Tabela2025!$C$3:$C$195,"&gt;="&amp;$C$2,Tabela2025!$C$3:$C$195,"&lt;="&amp;$D$2,Tabela2025!$F$3:$F$195,A13)</f>
        <v>3</v>
      </c>
      <c r="D13" s="30">
        <f>COUNTIFS(Tabela2025!$A$3:$A$195,"realizirano",Tabela2025!$C$3:$C$195,"&gt;="&amp;$C$2,Tabela2025!$C$3:$C$195,"&lt;="&amp;$D$2,Tabela2025!$G$3:$G$195,A13)+COUNTIFS(Tabela2025!$A$3:$A$195,"realizirano",Tabela2025!$C$3:$C$195,"&gt;="&amp;$C$2,Tabela2025!$C$3:$C$195,"&lt;="&amp;$D$2,Tabela2025!$H$3:$H$195,A13)+COUNTIFS(Tabela2025!$A$3:$A$195,"realizirano",Tabela2025!$C$3:$C$195,"&gt;="&amp;$C$2,Tabela2025!$C$3:$C$195,"&lt;="&amp;$D$2,Tabela2025!$I$3:$I$195,A13)+COUNTIFS(Tabela2025!$A$3:$A$195,"realizirano",Tabela2025!$C$3:$C$195,"&gt;="&amp;$C$2,Tabela2025!$C$3:$C$195,"&lt;="&amp;$D$2,Tabela2025!$J$3:$J$195,A13)</f>
        <v>0</v>
      </c>
      <c r="E13">
        <f>2*C13+D13</f>
        <v>6</v>
      </c>
    </row>
    <row r="14" spans="1:10" ht="17.850000000000001">
      <c r="A14" s="18" t="s">
        <v>38</v>
      </c>
      <c r="B14" s="11" t="s">
        <v>113</v>
      </c>
      <c r="C14" s="29">
        <f>COUNTIFS(Tabela2025!$A$3:$A$195,"realizirano",Tabela2025!$C$3:$C$195,"&gt;="&amp;$C$2,Tabela2025!$C$3:$C$195,"&lt;="&amp;$D$2,Tabela2025!$F$3:$F$195,A14)</f>
        <v>0</v>
      </c>
      <c r="D14" s="30">
        <f>COUNTIFS(Tabela2025!$A$3:$A$195,"realizirano",Tabela2025!$C$3:$C$195,"&gt;="&amp;$C$2,Tabela2025!$C$3:$C$195,"&lt;="&amp;$D$2,Tabela2025!$G$3:$G$195,A14)+COUNTIFS(Tabela2025!$A$3:$A$195,"realizirano",Tabela2025!$C$3:$C$195,"&gt;="&amp;$C$2,Tabela2025!$C$3:$C$195,"&lt;="&amp;$D$2,Tabela2025!$H$3:$H$195,A14)+COUNTIFS(Tabela2025!$A$3:$A$195,"realizirano",Tabela2025!$C$3:$C$195,"&gt;="&amp;$C$2,Tabela2025!$C$3:$C$195,"&lt;="&amp;$D$2,Tabela2025!$I$3:$I$195,A14)+COUNTIFS(Tabela2025!$A$3:$A$195,"realizirano",Tabela2025!$C$3:$C$195,"&gt;="&amp;$C$2,Tabela2025!$C$3:$C$195,"&lt;="&amp;$D$2,Tabela2025!$J$3:$J$195,A14)</f>
        <v>0</v>
      </c>
      <c r="E14">
        <f>2*C14+D14</f>
        <v>0</v>
      </c>
    </row>
    <row r="15" spans="1:10" ht="17.850000000000001">
      <c r="A15" s="18" t="s">
        <v>40</v>
      </c>
      <c r="B15" s="11" t="s">
        <v>112</v>
      </c>
      <c r="C15" s="29">
        <f>COUNTIFS(Tabela2025!$A$3:$A$195,"realizirano",Tabela2025!$C$3:$C$195,"&gt;="&amp;$C$2,Tabela2025!$C$3:$C$195,"&lt;="&amp;$D$2,Tabela2025!$F$3:$F$195,A15)</f>
        <v>1</v>
      </c>
      <c r="D15" s="30">
        <f>COUNTIFS(Tabela2025!$A$3:$A$195,"realizirano",Tabela2025!$C$3:$C$195,"&gt;="&amp;$C$2,Tabela2025!$C$3:$C$195,"&lt;="&amp;$D$2,Tabela2025!$G$3:$G$195,A15)+COUNTIFS(Tabela2025!$A$3:$A$195,"realizirano",Tabela2025!$C$3:$C$195,"&gt;="&amp;$C$2,Tabela2025!$C$3:$C$195,"&lt;="&amp;$D$2,Tabela2025!$H$3:$H$195,A15)+COUNTIFS(Tabela2025!$A$3:$A$195,"realizirano",Tabela2025!$C$3:$C$195,"&gt;="&amp;$C$2,Tabela2025!$C$3:$C$195,"&lt;="&amp;$D$2,Tabela2025!$I$3:$I$195,A15)+COUNTIFS(Tabela2025!$A$3:$A$195,"realizirano",Tabela2025!$C$3:$C$195,"&gt;="&amp;$C$2,Tabela2025!$C$3:$C$195,"&lt;="&amp;$D$2,Tabela2025!$J$3:$J$195,A15)</f>
        <v>0</v>
      </c>
      <c r="E15">
        <f>2*C15+D15</f>
        <v>2</v>
      </c>
    </row>
    <row r="16" spans="1:10" ht="17.850000000000001">
      <c r="A16" s="18" t="s">
        <v>16</v>
      </c>
      <c r="B16" s="11" t="s">
        <v>113</v>
      </c>
      <c r="C16" s="29">
        <f>COUNTIFS(Tabela2025!$A$3:$A$195,"realizirano",Tabela2025!$C$3:$C$195,"&gt;="&amp;$C$2,Tabela2025!$C$3:$C$195,"&lt;="&amp;$D$2,Tabela2025!$F$3:$F$195,A16)</f>
        <v>3</v>
      </c>
      <c r="D16" s="30">
        <f>COUNTIFS(Tabela2025!$A$3:$A$195,"realizirano",Tabela2025!$C$3:$C$195,"&gt;="&amp;$C$2,Tabela2025!$C$3:$C$195,"&lt;="&amp;$D$2,Tabela2025!$G$3:$G$195,A16)+COUNTIFS(Tabela2025!$A$3:$A$195,"realizirano",Tabela2025!$C$3:$C$195,"&gt;="&amp;$C$2,Tabela2025!$C$3:$C$195,"&lt;="&amp;$D$2,Tabela2025!$H$3:$H$195,A16)+COUNTIFS(Tabela2025!$A$3:$A$195,"realizirano",Tabela2025!$C$3:$C$195,"&gt;="&amp;$C$2,Tabela2025!$C$3:$C$195,"&lt;="&amp;$D$2,Tabela2025!$I$3:$I$195,A16)+COUNTIFS(Tabela2025!$A$3:$A$195,"realizirano",Tabela2025!$C$3:$C$195,"&gt;="&amp;$C$2,Tabela2025!$C$3:$C$195,"&lt;="&amp;$D$2,Tabela2025!$J$3:$J$195,A16)</f>
        <v>0</v>
      </c>
      <c r="E16">
        <f>2*C16+D16</f>
        <v>6</v>
      </c>
    </row>
    <row r="17" spans="1:5" ht="17.850000000000001">
      <c r="A17" s="18" t="s">
        <v>19</v>
      </c>
      <c r="B17" s="11" t="s">
        <v>113</v>
      </c>
      <c r="C17" s="29">
        <f>COUNTIFS(Tabela2025!$A$3:$A$195,"realizirano",Tabela2025!$C$3:$C$195,"&gt;="&amp;$C$2,Tabela2025!$C$3:$C$195,"&lt;="&amp;$D$2,Tabela2025!$F$3:$F$195,A17)</f>
        <v>3</v>
      </c>
      <c r="D17" s="30">
        <f>COUNTIFS(Tabela2025!$A$3:$A$195,"realizirano",Tabela2025!$C$3:$C$195,"&gt;="&amp;$C$2,Tabela2025!$C$3:$C$195,"&lt;="&amp;$D$2,Tabela2025!$G$3:$G$195,A17)+COUNTIFS(Tabela2025!$A$3:$A$195,"realizirano",Tabela2025!$C$3:$C$195,"&gt;="&amp;$C$2,Tabela2025!$C$3:$C$195,"&lt;="&amp;$D$2,Tabela2025!$H$3:$H$195,A17)+COUNTIFS(Tabela2025!$A$3:$A$195,"realizirano",Tabela2025!$C$3:$C$195,"&gt;="&amp;$C$2,Tabela2025!$C$3:$C$195,"&lt;="&amp;$D$2,Tabela2025!$I$3:$I$195,A17)+COUNTIFS(Tabela2025!$A$3:$A$195,"realizirano",Tabela2025!$C$3:$C$195,"&gt;="&amp;$C$2,Tabela2025!$C$3:$C$195,"&lt;="&amp;$D$2,Tabela2025!$J$3:$J$195,A17)</f>
        <v>0</v>
      </c>
      <c r="E17">
        <f>2*C17+D17</f>
        <v>6</v>
      </c>
    </row>
    <row r="18" spans="1:5" ht="17.850000000000001">
      <c r="A18" s="18" t="s">
        <v>18</v>
      </c>
      <c r="B18" s="11" t="s">
        <v>113</v>
      </c>
      <c r="C18" s="29">
        <f>COUNTIFS(Tabela2025!$A$3:$A$195,"realizirano",Tabela2025!$C$3:$C$195,"&gt;="&amp;$C$2,Tabela2025!$C$3:$C$195,"&lt;="&amp;$D$2,Tabela2025!$F$3:$F$195,A18)</f>
        <v>3</v>
      </c>
      <c r="D18" s="30">
        <f>COUNTIFS(Tabela2025!$A$3:$A$195,"realizirano",Tabela2025!$C$3:$C$195,"&gt;="&amp;$C$2,Tabela2025!$C$3:$C$195,"&lt;="&amp;$D$2,Tabela2025!$G$3:$G$195,A18)+COUNTIFS(Tabela2025!$A$3:$A$195,"realizirano",Tabela2025!$C$3:$C$195,"&gt;="&amp;$C$2,Tabela2025!$C$3:$C$195,"&lt;="&amp;$D$2,Tabela2025!$H$3:$H$195,A18)+COUNTIFS(Tabela2025!$A$3:$A$195,"realizirano",Tabela2025!$C$3:$C$195,"&gt;="&amp;$C$2,Tabela2025!$C$3:$C$195,"&lt;="&amp;$D$2,Tabela2025!$I$3:$I$195,A18)+COUNTIFS(Tabela2025!$A$3:$A$195,"realizirano",Tabela2025!$C$3:$C$195,"&gt;="&amp;$C$2,Tabela2025!$C$3:$C$195,"&lt;="&amp;$D$2,Tabela2025!$J$3:$J$195,A18)</f>
        <v>0</v>
      </c>
      <c r="E18">
        <f>2*C18+D18</f>
        <v>6</v>
      </c>
    </row>
    <row r="19" spans="1:5" ht="17.850000000000001">
      <c r="A19" s="18" t="s">
        <v>12</v>
      </c>
      <c r="B19" s="11" t="s">
        <v>113</v>
      </c>
      <c r="C19" s="29">
        <f>COUNTIFS(Tabela2025!$A$3:$A$195,"realizirano",Tabela2025!$C$3:$C$195,"&gt;="&amp;$C$2,Tabela2025!$C$3:$C$195,"&lt;="&amp;$D$2,Tabela2025!$F$3:$F$195,A19)</f>
        <v>2</v>
      </c>
      <c r="D19" s="30">
        <f>COUNTIFS(Tabela2025!$A$3:$A$195,"realizirano",Tabela2025!$C$3:$C$195,"&gt;="&amp;$C$2,Tabela2025!$C$3:$C$195,"&lt;="&amp;$D$2,Tabela2025!$G$3:$G$195,A19)+COUNTIFS(Tabela2025!$A$3:$A$195,"realizirano",Tabela2025!$C$3:$C$195,"&gt;="&amp;$C$2,Tabela2025!$C$3:$C$195,"&lt;="&amp;$D$2,Tabela2025!$H$3:$H$195,A19)+COUNTIFS(Tabela2025!$A$3:$A$195,"realizirano",Tabela2025!$C$3:$C$195,"&gt;="&amp;$C$2,Tabela2025!$C$3:$C$195,"&lt;="&amp;$D$2,Tabela2025!$I$3:$I$195,A19)+COUNTIFS(Tabela2025!$A$3:$A$195,"realizirano",Tabela2025!$C$3:$C$195,"&gt;="&amp;$C$2,Tabela2025!$C$3:$C$195,"&lt;="&amp;$D$2,Tabela2025!$J$3:$J$195,A19)</f>
        <v>0</v>
      </c>
      <c r="E19">
        <f>2*C19+D19</f>
        <v>4</v>
      </c>
    </row>
    <row r="20" spans="1:5" ht="17.850000000000001">
      <c r="A20" s="18" t="s">
        <v>31</v>
      </c>
      <c r="B20" s="11" t="s">
        <v>112</v>
      </c>
      <c r="C20" s="29">
        <f>COUNTIFS(Tabela2025!$A$3:$A$195,"realizirano",Tabela2025!$C$3:$C$195,"&gt;="&amp;$C$2,Tabela2025!$C$3:$C$195,"&lt;="&amp;$D$2,Tabela2025!$F$3:$F$195,A20)</f>
        <v>2</v>
      </c>
      <c r="D20" s="30">
        <f>COUNTIFS(Tabela2025!$A$3:$A$195,"realizirano",Tabela2025!$C$3:$C$195,"&gt;="&amp;$C$2,Tabela2025!$C$3:$C$195,"&lt;="&amp;$D$2,Tabela2025!$G$3:$G$195,A20)+COUNTIFS(Tabela2025!$A$3:$A$195,"realizirano",Tabela2025!$C$3:$C$195,"&gt;="&amp;$C$2,Tabela2025!$C$3:$C$195,"&lt;="&amp;$D$2,Tabela2025!$H$3:$H$195,A20)+COUNTIFS(Tabela2025!$A$3:$A$195,"realizirano",Tabela2025!$C$3:$C$195,"&gt;="&amp;$C$2,Tabela2025!$C$3:$C$195,"&lt;="&amp;$D$2,Tabela2025!$I$3:$I$195,A20)+COUNTIFS(Tabela2025!$A$3:$A$195,"realizirano",Tabela2025!$C$3:$C$195,"&gt;="&amp;$C$2,Tabela2025!$C$3:$C$195,"&lt;="&amp;$D$2,Tabela2025!$J$3:$J$195,A20)</f>
        <v>0</v>
      </c>
      <c r="E20">
        <f>2*C20+D20</f>
        <v>4</v>
      </c>
    </row>
    <row r="21" spans="1:5" ht="17.850000000000001">
      <c r="A21" s="18" t="s">
        <v>36</v>
      </c>
      <c r="B21" s="11" t="s">
        <v>112</v>
      </c>
      <c r="C21" s="29">
        <f>COUNTIFS(Tabela2025!$A$3:$A$195,"realizirano",Tabela2025!$C$3:$C$195,"&gt;="&amp;$C$2,Tabela2025!$C$3:$C$195,"&lt;="&amp;$D$2,Tabela2025!$F$3:$F$195,A21)</f>
        <v>3</v>
      </c>
      <c r="D21" s="30">
        <f>COUNTIFS(Tabela2025!$A$3:$A$195,"realizirano",Tabela2025!$C$3:$C$195,"&gt;="&amp;$C$2,Tabela2025!$C$3:$C$195,"&lt;="&amp;$D$2,Tabela2025!$G$3:$G$195,A21)+COUNTIFS(Tabela2025!$A$3:$A$195,"realizirano",Tabela2025!$C$3:$C$195,"&gt;="&amp;$C$2,Tabela2025!$C$3:$C$195,"&lt;="&amp;$D$2,Tabela2025!$H$3:$H$195,A21)+COUNTIFS(Tabela2025!$A$3:$A$195,"realizirano",Tabela2025!$C$3:$C$195,"&gt;="&amp;$C$2,Tabela2025!$C$3:$C$195,"&lt;="&amp;$D$2,Tabela2025!$I$3:$I$195,A21)+COUNTIFS(Tabela2025!$A$3:$A$195,"realizirano",Tabela2025!$C$3:$C$195,"&gt;="&amp;$C$2,Tabela2025!$C$3:$C$195,"&lt;="&amp;$D$2,Tabela2025!$J$3:$J$195,A21)</f>
        <v>0</v>
      </c>
      <c r="E21">
        <f>2*C21+D21</f>
        <v>6</v>
      </c>
    </row>
    <row r="22" spans="1:5" ht="17.850000000000001">
      <c r="A22" s="18" t="s">
        <v>16</v>
      </c>
      <c r="B22" s="11" t="s">
        <v>112</v>
      </c>
      <c r="C22" s="29">
        <f>COUNTIFS(Tabela2025!$A$3:$A$195,"realizirano",Tabela2025!$C$3:$C$195,"&gt;="&amp;$C$2,Tabela2025!$C$3:$C$195,"&lt;="&amp;$D$2,Tabela2025!$F$3:$F$195,A22)</f>
        <v>3</v>
      </c>
      <c r="D22" s="30">
        <f>COUNTIFS(Tabela2025!$A$3:$A$195,"realizirano",Tabela2025!$C$3:$C$195,"&gt;="&amp;$C$2,Tabela2025!$C$3:$C$195,"&lt;="&amp;$D$2,Tabela2025!$G$3:$G$195,A22)+COUNTIFS(Tabela2025!$A$3:$A$195,"realizirano",Tabela2025!$C$3:$C$195,"&gt;="&amp;$C$2,Tabela2025!$C$3:$C$195,"&lt;="&amp;$D$2,Tabela2025!$H$3:$H$195,A22)+COUNTIFS(Tabela2025!$A$3:$A$195,"realizirano",Tabela2025!$C$3:$C$195,"&gt;="&amp;$C$2,Tabela2025!$C$3:$C$195,"&lt;="&amp;$D$2,Tabela2025!$I$3:$I$195,A22)+COUNTIFS(Tabela2025!$A$3:$A$195,"realizirano",Tabela2025!$C$3:$C$195,"&gt;="&amp;$C$2,Tabela2025!$C$3:$C$195,"&lt;="&amp;$D$2,Tabela2025!$J$3:$J$195,A22)</f>
        <v>0</v>
      </c>
      <c r="E22">
        <f>2*C22+D22</f>
        <v>6</v>
      </c>
    </row>
    <row r="23" spans="1:5" ht="17.850000000000001">
      <c r="A23" s="18" t="s">
        <v>19</v>
      </c>
      <c r="B23" s="11" t="s">
        <v>112</v>
      </c>
      <c r="C23" s="29">
        <f>COUNTIFS(Tabela2025!$A$3:$A$195,"realizirano",Tabela2025!$C$3:$C$195,"&gt;="&amp;$C$2,Tabela2025!$C$3:$C$195,"&lt;="&amp;$D$2,Tabela2025!$F$3:$F$195,A23)</f>
        <v>3</v>
      </c>
      <c r="D23" s="30">
        <f>COUNTIFS(Tabela2025!$A$3:$A$195,"realizirano",Tabela2025!$C$3:$C$195,"&gt;="&amp;$C$2,Tabela2025!$C$3:$C$195,"&lt;="&amp;$D$2,Tabela2025!$G$3:$G$195,A23)+COUNTIFS(Tabela2025!$A$3:$A$195,"realizirano",Tabela2025!$C$3:$C$195,"&gt;="&amp;$C$2,Tabela2025!$C$3:$C$195,"&lt;="&amp;$D$2,Tabela2025!$H$3:$H$195,A23)+COUNTIFS(Tabela2025!$A$3:$A$195,"realizirano",Tabela2025!$C$3:$C$195,"&gt;="&amp;$C$2,Tabela2025!$C$3:$C$195,"&lt;="&amp;$D$2,Tabela2025!$I$3:$I$195,A23)+COUNTIFS(Tabela2025!$A$3:$A$195,"realizirano",Tabela2025!$C$3:$C$195,"&gt;="&amp;$C$2,Tabela2025!$C$3:$C$195,"&lt;="&amp;$D$2,Tabela2025!$J$3:$J$195,A23)</f>
        <v>0</v>
      </c>
      <c r="E23">
        <f>2*C23+D23</f>
        <v>6</v>
      </c>
    </row>
    <row r="24" spans="1:5" ht="17.850000000000001">
      <c r="A24" s="18" t="s">
        <v>18</v>
      </c>
      <c r="B24" s="11" t="s">
        <v>112</v>
      </c>
      <c r="C24" s="29">
        <f>COUNTIFS(Tabela2025!$A$3:$A$195,"realizirano",Tabela2025!$C$3:$C$195,"&gt;="&amp;$C$2,Tabela2025!$C$3:$C$195,"&lt;="&amp;$D$2,Tabela2025!$F$3:$F$195,A24)</f>
        <v>3</v>
      </c>
      <c r="D24" s="30">
        <f>COUNTIFS(Tabela2025!$A$3:$A$195,"realizirano",Tabela2025!$C$3:$C$195,"&gt;="&amp;$C$2,Tabela2025!$C$3:$C$195,"&lt;="&amp;$D$2,Tabela2025!$G$3:$G$195,A24)+COUNTIFS(Tabela2025!$A$3:$A$195,"realizirano",Tabela2025!$C$3:$C$195,"&gt;="&amp;$C$2,Tabela2025!$C$3:$C$195,"&lt;="&amp;$D$2,Tabela2025!$H$3:$H$195,A24)+COUNTIFS(Tabela2025!$A$3:$A$195,"realizirano",Tabela2025!$C$3:$C$195,"&gt;="&amp;$C$2,Tabela2025!$C$3:$C$195,"&lt;="&amp;$D$2,Tabela2025!$I$3:$I$195,A24)+COUNTIFS(Tabela2025!$A$3:$A$195,"realizirano",Tabela2025!$C$3:$C$195,"&gt;="&amp;$C$2,Tabela2025!$C$3:$C$195,"&lt;="&amp;$D$2,Tabela2025!$J$3:$J$195,A24)</f>
        <v>0</v>
      </c>
      <c r="E24">
        <f>2*C24+D24</f>
        <v>6</v>
      </c>
    </row>
    <row r="25" spans="1:5" ht="17.850000000000001">
      <c r="A25" s="18" t="s">
        <v>29</v>
      </c>
      <c r="B25" s="11" t="s">
        <v>112</v>
      </c>
      <c r="C25" s="29">
        <f>COUNTIFS(Tabela2025!$A$3:$A$195,"realizirano",Tabela2025!$C$3:$C$195,"&gt;="&amp;$C$2,Tabela2025!$C$3:$C$195,"&lt;="&amp;$D$2,Tabela2025!$F$3:$F$195,A25)</f>
        <v>3</v>
      </c>
      <c r="D25" s="30">
        <f>COUNTIFS(Tabela2025!$A$3:$A$195,"realizirano",Tabela2025!$C$3:$C$195,"&gt;="&amp;$C$2,Tabela2025!$C$3:$C$195,"&lt;="&amp;$D$2,Tabela2025!$G$3:$G$195,A25)+COUNTIFS(Tabela2025!$A$3:$A$195,"realizirano",Tabela2025!$C$3:$C$195,"&gt;="&amp;$C$2,Tabela2025!$C$3:$C$195,"&lt;="&amp;$D$2,Tabela2025!$H$3:$H$195,A25)+COUNTIFS(Tabela2025!$A$3:$A$195,"realizirano",Tabela2025!$C$3:$C$195,"&gt;="&amp;$C$2,Tabela2025!$C$3:$C$195,"&lt;="&amp;$D$2,Tabela2025!$I$3:$I$195,A25)+COUNTIFS(Tabela2025!$A$3:$A$195,"realizirano",Tabela2025!$C$3:$C$195,"&gt;="&amp;$C$2,Tabela2025!$C$3:$C$195,"&lt;="&amp;$D$2,Tabela2025!$J$3:$J$195,A25)</f>
        <v>0</v>
      </c>
      <c r="E25">
        <f>2*C25+D25</f>
        <v>6</v>
      </c>
    </row>
    <row r="26" spans="1:5" ht="17.850000000000001">
      <c r="A26" s="18" t="s">
        <v>27</v>
      </c>
      <c r="B26" s="11" t="s">
        <v>112</v>
      </c>
      <c r="C26" s="29">
        <f>COUNTIFS(Tabela2025!$A$3:$A$195,"realizirano",Tabela2025!$C$3:$C$195,"&gt;="&amp;$C$2,Tabela2025!$C$3:$C$195,"&lt;="&amp;$D$2,Tabela2025!$F$3:$F$195,A26)</f>
        <v>2</v>
      </c>
      <c r="D26" s="30">
        <f>COUNTIFS(Tabela2025!$A$3:$A$195,"realizirano",Tabela2025!$C$3:$C$195,"&gt;="&amp;$C$2,Tabela2025!$C$3:$C$195,"&lt;="&amp;$D$2,Tabela2025!$G$3:$G$195,A26)+COUNTIFS(Tabela2025!$A$3:$A$195,"realizirano",Tabela2025!$C$3:$C$195,"&gt;="&amp;$C$2,Tabela2025!$C$3:$C$195,"&lt;="&amp;$D$2,Tabela2025!$H$3:$H$195,A26)+COUNTIFS(Tabela2025!$A$3:$A$195,"realizirano",Tabela2025!$C$3:$C$195,"&gt;="&amp;$C$2,Tabela2025!$C$3:$C$195,"&lt;="&amp;$D$2,Tabela2025!$I$3:$I$195,A26)+COUNTIFS(Tabela2025!$A$3:$A$195,"realizirano",Tabela2025!$C$3:$C$195,"&gt;="&amp;$C$2,Tabela2025!$C$3:$C$195,"&lt;="&amp;$D$2,Tabela2025!$J$3:$J$195,A26)</f>
        <v>0</v>
      </c>
      <c r="E26">
        <f>2*C26+D26</f>
        <v>4</v>
      </c>
    </row>
    <row r="27" spans="1:5" ht="17.850000000000001">
      <c r="A27" s="18" t="s">
        <v>25</v>
      </c>
      <c r="B27" s="11" t="s">
        <v>112</v>
      </c>
      <c r="C27" s="29">
        <f>COUNTIFS(Tabela2025!$A$3:$A$195,"realizirano",Tabela2025!$C$3:$C$195,"&gt;="&amp;$C$2,Tabela2025!$C$3:$C$195,"&lt;="&amp;$D$2,Tabela2025!$F$3:$F$195,A27)</f>
        <v>2</v>
      </c>
      <c r="D27" s="30">
        <f>COUNTIFS(Tabela2025!$A$3:$A$195,"realizirano",Tabela2025!$C$3:$C$195,"&gt;="&amp;$C$2,Tabela2025!$C$3:$C$195,"&lt;="&amp;$D$2,Tabela2025!$G$3:$G$195,A27)+COUNTIFS(Tabela2025!$A$3:$A$195,"realizirano",Tabela2025!$C$3:$C$195,"&gt;="&amp;$C$2,Tabela2025!$C$3:$C$195,"&lt;="&amp;$D$2,Tabela2025!$H$3:$H$195,A27)+COUNTIFS(Tabela2025!$A$3:$A$195,"realizirano",Tabela2025!$C$3:$C$195,"&gt;="&amp;$C$2,Tabela2025!$C$3:$C$195,"&lt;="&amp;$D$2,Tabela2025!$I$3:$I$195,A27)+COUNTIFS(Tabela2025!$A$3:$A$195,"realizirano",Tabela2025!$C$3:$C$195,"&gt;="&amp;$C$2,Tabela2025!$C$3:$C$195,"&lt;="&amp;$D$2,Tabela2025!$J$3:$J$195,A27)</f>
        <v>0</v>
      </c>
      <c r="E27">
        <f>2*C27+D27</f>
        <v>4</v>
      </c>
    </row>
    <row r="28" spans="1:5" ht="17.850000000000001">
      <c r="A28" s="18" t="s">
        <v>40</v>
      </c>
      <c r="B28" s="11" t="s">
        <v>112</v>
      </c>
      <c r="C28" s="29">
        <f>COUNTIFS(Tabela2025!$A$3:$A$195,"realizirano",Tabela2025!$C$3:$C$195,"&gt;="&amp;$C$2,Tabela2025!$C$3:$C$195,"&lt;="&amp;$D$2,Tabela2025!$F$3:$F$195,A28)</f>
        <v>1</v>
      </c>
      <c r="D28" s="30">
        <f>COUNTIFS(Tabela2025!$A$3:$A$195,"realizirano",Tabela2025!$C$3:$C$195,"&gt;="&amp;$C$2,Tabela2025!$C$3:$C$195,"&lt;="&amp;$D$2,Tabela2025!$G$3:$G$195,A28)+COUNTIFS(Tabela2025!$A$3:$A$195,"realizirano",Tabela2025!$C$3:$C$195,"&gt;="&amp;$C$2,Tabela2025!$C$3:$C$195,"&lt;="&amp;$D$2,Tabela2025!$H$3:$H$195,A28)+COUNTIFS(Tabela2025!$A$3:$A$195,"realizirano",Tabela2025!$C$3:$C$195,"&gt;="&amp;$C$2,Tabela2025!$C$3:$C$195,"&lt;="&amp;$D$2,Tabela2025!$I$3:$I$195,A28)+COUNTIFS(Tabela2025!$A$3:$A$195,"realizirano",Tabela2025!$C$3:$C$195,"&gt;="&amp;$C$2,Tabela2025!$C$3:$C$195,"&lt;="&amp;$D$2,Tabela2025!$J$3:$J$195,A28)</f>
        <v>0</v>
      </c>
      <c r="E28">
        <f>2*C28+D28</f>
        <v>2</v>
      </c>
    </row>
    <row r="29" spans="1:5" ht="17.850000000000001">
      <c r="A29" s="18" t="s">
        <v>31</v>
      </c>
      <c r="B29" s="11" t="s">
        <v>112</v>
      </c>
      <c r="C29" s="29">
        <f>COUNTIFS(Tabela2025!$A$3:$A$195,"realizirano",Tabela2025!$C$3:$C$195,"&gt;="&amp;$C$2,Tabela2025!$C$3:$C$195,"&lt;="&amp;$D$2,Tabela2025!$F$3:$F$195,A29)</f>
        <v>2</v>
      </c>
      <c r="D29" s="30">
        <f>COUNTIFS(Tabela2025!$A$3:$A$195,"realizirano",Tabela2025!$C$3:$C$195,"&gt;="&amp;$C$2,Tabela2025!$C$3:$C$195,"&lt;="&amp;$D$2,Tabela2025!$G$3:$G$195,A29)+COUNTIFS(Tabela2025!$A$3:$A$195,"realizirano",Tabela2025!$C$3:$C$195,"&gt;="&amp;$C$2,Tabela2025!$C$3:$C$195,"&lt;="&amp;$D$2,Tabela2025!$H$3:$H$195,A29)+COUNTIFS(Tabela2025!$A$3:$A$195,"realizirano",Tabela2025!$C$3:$C$195,"&gt;="&amp;$C$2,Tabela2025!$C$3:$C$195,"&lt;="&amp;$D$2,Tabela2025!$I$3:$I$195,A29)+COUNTIFS(Tabela2025!$A$3:$A$195,"realizirano",Tabela2025!$C$3:$C$195,"&gt;="&amp;$C$2,Tabela2025!$C$3:$C$195,"&lt;="&amp;$D$2,Tabela2025!$J$3:$J$195,A29)</f>
        <v>0</v>
      </c>
      <c r="E29">
        <f>2*C29+D29</f>
        <v>4</v>
      </c>
    </row>
    <row r="30" spans="1:5" ht="17.850000000000001">
      <c r="A30" s="18" t="s">
        <v>36</v>
      </c>
      <c r="B30" s="11" t="s">
        <v>113</v>
      </c>
      <c r="C30" s="29">
        <f>COUNTIFS(Tabela2025!$A$3:$A$195,"realizirano",Tabela2025!$C$3:$C$195,"&gt;="&amp;$C$2,Tabela2025!$C$3:$C$195,"&lt;="&amp;$D$2,Tabela2025!$F$3:$F$195,A30)</f>
        <v>3</v>
      </c>
      <c r="D30" s="30">
        <f>COUNTIFS(Tabela2025!$A$3:$A$195,"realizirano",Tabela2025!$C$3:$C$195,"&gt;="&amp;$C$2,Tabela2025!$C$3:$C$195,"&lt;="&amp;$D$2,Tabela2025!$G$3:$G$195,A30)+COUNTIFS(Tabela2025!$A$3:$A$195,"realizirano",Tabela2025!$C$3:$C$195,"&gt;="&amp;$C$2,Tabela2025!$C$3:$C$195,"&lt;="&amp;$D$2,Tabela2025!$H$3:$H$195,A30)+COUNTIFS(Tabela2025!$A$3:$A$195,"realizirano",Tabela2025!$C$3:$C$195,"&gt;="&amp;$C$2,Tabela2025!$C$3:$C$195,"&lt;="&amp;$D$2,Tabela2025!$I$3:$I$195,A30)+COUNTIFS(Tabela2025!$A$3:$A$195,"realizirano",Tabela2025!$C$3:$C$195,"&gt;="&amp;$C$2,Tabela2025!$C$3:$C$195,"&lt;="&amp;$D$2,Tabela2025!$J$3:$J$195,A30)</f>
        <v>0</v>
      </c>
      <c r="E30">
        <f>2*C30+D30</f>
        <v>6</v>
      </c>
    </row>
    <row r="31" spans="1:5" ht="17.850000000000001">
      <c r="A31" s="18" t="s">
        <v>18</v>
      </c>
      <c r="B31" s="11" t="s">
        <v>113</v>
      </c>
      <c r="C31" s="29">
        <f>COUNTIFS(Tabela2025!$A$3:$A$195,"realizirano",Tabela2025!$C$3:$C$195,"&gt;="&amp;$C$2,Tabela2025!$C$3:$C$195,"&lt;="&amp;$D$2,Tabela2025!$F$3:$F$195,A31)</f>
        <v>3</v>
      </c>
      <c r="D31" s="30">
        <f>COUNTIFS(Tabela2025!$A$3:$A$195,"realizirano",Tabela2025!$C$3:$C$195,"&gt;="&amp;$C$2,Tabela2025!$C$3:$C$195,"&lt;="&amp;$D$2,Tabela2025!$G$3:$G$195,A31)+COUNTIFS(Tabela2025!$A$3:$A$195,"realizirano",Tabela2025!$C$3:$C$195,"&gt;="&amp;$C$2,Tabela2025!$C$3:$C$195,"&lt;="&amp;$D$2,Tabela2025!$H$3:$H$195,A31)+COUNTIFS(Tabela2025!$A$3:$A$195,"realizirano",Tabela2025!$C$3:$C$195,"&gt;="&amp;$C$2,Tabela2025!$C$3:$C$195,"&lt;="&amp;$D$2,Tabela2025!$I$3:$I$195,A31)+COUNTIFS(Tabela2025!$A$3:$A$195,"realizirano",Tabela2025!$C$3:$C$195,"&gt;="&amp;$C$2,Tabela2025!$C$3:$C$195,"&lt;="&amp;$D$2,Tabela2025!$J$3:$J$195,A31)</f>
        <v>0</v>
      </c>
      <c r="E31">
        <f>2*C31+D31</f>
        <v>6</v>
      </c>
    </row>
    <row r="32" spans="1:5" ht="17.850000000000001">
      <c r="A32" s="18" t="s">
        <v>12</v>
      </c>
      <c r="B32" s="11" t="s">
        <v>112</v>
      </c>
      <c r="C32" s="29">
        <f>COUNTIFS(Tabela2025!$A$3:$A$195,"realizirano",Tabela2025!$C$3:$C$195,"&gt;="&amp;$C$2,Tabela2025!$C$3:$C$195,"&lt;="&amp;$D$2,Tabela2025!$F$3:$F$195,A32)</f>
        <v>2</v>
      </c>
      <c r="D32" s="30">
        <f>COUNTIFS(Tabela2025!$A$3:$A$195,"realizirano",Tabela2025!$C$3:$C$195,"&gt;="&amp;$C$2,Tabela2025!$C$3:$C$195,"&lt;="&amp;$D$2,Tabela2025!$G$3:$G$195,A32)+COUNTIFS(Tabela2025!$A$3:$A$195,"realizirano",Tabela2025!$C$3:$C$195,"&gt;="&amp;$C$2,Tabela2025!$C$3:$C$195,"&lt;="&amp;$D$2,Tabela2025!$H$3:$H$195,A32)+COUNTIFS(Tabela2025!$A$3:$A$195,"realizirano",Tabela2025!$C$3:$C$195,"&gt;="&amp;$C$2,Tabela2025!$C$3:$C$195,"&lt;="&amp;$D$2,Tabela2025!$I$3:$I$195,A32)+COUNTIFS(Tabela2025!$A$3:$A$195,"realizirano",Tabela2025!$C$3:$C$195,"&gt;="&amp;$C$2,Tabela2025!$C$3:$C$195,"&lt;="&amp;$D$2,Tabela2025!$J$3:$J$195,A32)</f>
        <v>0</v>
      </c>
      <c r="E32">
        <f>2*C32+D32</f>
        <v>4</v>
      </c>
    </row>
    <row r="33" spans="1:5" ht="17.850000000000001">
      <c r="A33" s="18" t="s">
        <v>16</v>
      </c>
      <c r="B33" s="11" t="s">
        <v>112</v>
      </c>
      <c r="C33" s="29">
        <f>COUNTIFS(Tabela2025!$A$3:$A$195,"realizirano",Tabela2025!$C$3:$C$195,"&gt;="&amp;$C$2,Tabela2025!$C$3:$C$195,"&lt;="&amp;$D$2,Tabela2025!$F$3:$F$195,A33)</f>
        <v>3</v>
      </c>
      <c r="D33" s="30">
        <f>COUNTIFS(Tabela2025!$A$3:$A$195,"realizirano",Tabela2025!$C$3:$C$195,"&gt;="&amp;$C$2,Tabela2025!$C$3:$C$195,"&lt;="&amp;$D$2,Tabela2025!$G$3:$G$195,A33)+COUNTIFS(Tabela2025!$A$3:$A$195,"realizirano",Tabela2025!$C$3:$C$195,"&gt;="&amp;$C$2,Tabela2025!$C$3:$C$195,"&lt;="&amp;$D$2,Tabela2025!$H$3:$H$195,A33)+COUNTIFS(Tabela2025!$A$3:$A$195,"realizirano",Tabela2025!$C$3:$C$195,"&gt;="&amp;$C$2,Tabela2025!$C$3:$C$195,"&lt;="&amp;$D$2,Tabela2025!$I$3:$I$195,A33)+COUNTIFS(Tabela2025!$A$3:$A$195,"realizirano",Tabela2025!$C$3:$C$195,"&gt;="&amp;$C$2,Tabela2025!$C$3:$C$195,"&lt;="&amp;$D$2,Tabela2025!$J$3:$J$195,A33)</f>
        <v>0</v>
      </c>
      <c r="E33">
        <f>2*C33+D33</f>
        <v>6</v>
      </c>
    </row>
    <row r="34" spans="1:5" ht="17.850000000000001">
      <c r="A34" s="18" t="s">
        <v>19</v>
      </c>
      <c r="B34" s="11" t="s">
        <v>112</v>
      </c>
      <c r="C34" s="29">
        <f>COUNTIFS(Tabela2025!$A$3:$A$195,"realizirano",Tabela2025!$C$3:$C$195,"&gt;="&amp;$C$2,Tabela2025!$C$3:$C$195,"&lt;="&amp;$D$2,Tabela2025!$F$3:$F$195,A34)</f>
        <v>3</v>
      </c>
      <c r="D34" s="30">
        <f>COUNTIFS(Tabela2025!$A$3:$A$195,"realizirano",Tabela2025!$C$3:$C$195,"&gt;="&amp;$C$2,Tabela2025!$C$3:$C$195,"&lt;="&amp;$D$2,Tabela2025!$G$3:$G$195,A34)+COUNTIFS(Tabela2025!$A$3:$A$195,"realizirano",Tabela2025!$C$3:$C$195,"&gt;="&amp;$C$2,Tabela2025!$C$3:$C$195,"&lt;="&amp;$D$2,Tabela2025!$H$3:$H$195,A34)+COUNTIFS(Tabela2025!$A$3:$A$195,"realizirano",Tabela2025!$C$3:$C$195,"&gt;="&amp;$C$2,Tabela2025!$C$3:$C$195,"&lt;="&amp;$D$2,Tabela2025!$I$3:$I$195,A34)+COUNTIFS(Tabela2025!$A$3:$A$195,"realizirano",Tabela2025!$C$3:$C$195,"&gt;="&amp;$C$2,Tabela2025!$C$3:$C$195,"&lt;="&amp;$D$2,Tabela2025!$J$3:$J$195,A34)</f>
        <v>0</v>
      </c>
      <c r="E34">
        <f>2*C34+D34</f>
        <v>6</v>
      </c>
    </row>
    <row r="35" spans="1:5" ht="17.850000000000001">
      <c r="A35" s="18" t="s">
        <v>71</v>
      </c>
      <c r="B35" s="11" t="s">
        <v>112</v>
      </c>
      <c r="C35" s="29">
        <f>COUNTIFS(Tabela2025!$A$3:$A$195,"realizirano",Tabela2025!$C$3:$C$195,"&gt;="&amp;$C$2,Tabela2025!$C$3:$C$195,"&lt;="&amp;$D$2,Tabela2025!$F$3:$F$195,A35)</f>
        <v>1</v>
      </c>
      <c r="D35" s="30">
        <f>COUNTIFS(Tabela2025!$A$3:$A$195,"realizirano",Tabela2025!$C$3:$C$195,"&gt;="&amp;$C$2,Tabela2025!$C$3:$C$195,"&lt;="&amp;$D$2,Tabela2025!$G$3:$G$195,A35)+COUNTIFS(Tabela2025!$A$3:$A$195,"realizirano",Tabela2025!$C$3:$C$195,"&gt;="&amp;$C$2,Tabela2025!$C$3:$C$195,"&lt;="&amp;$D$2,Tabela2025!$H$3:$H$195,A35)+COUNTIFS(Tabela2025!$A$3:$A$195,"realizirano",Tabela2025!$C$3:$C$195,"&gt;="&amp;$C$2,Tabela2025!$C$3:$C$195,"&lt;="&amp;$D$2,Tabela2025!$I$3:$I$195,A35)+COUNTIFS(Tabela2025!$A$3:$A$195,"realizirano",Tabela2025!$C$3:$C$195,"&gt;="&amp;$C$2,Tabela2025!$C$3:$C$195,"&lt;="&amp;$D$2,Tabela2025!$J$3:$J$195,A35)</f>
        <v>0</v>
      </c>
      <c r="E35">
        <f>2*C35+D35</f>
        <v>2</v>
      </c>
    </row>
    <row r="36" spans="1:5" ht="17.850000000000001">
      <c r="A36" s="18" t="s">
        <v>29</v>
      </c>
      <c r="B36" s="11" t="s">
        <v>112</v>
      </c>
      <c r="C36" s="29">
        <f>COUNTIFS(Tabela2025!$A$3:$A$195,"realizirano",Tabela2025!$C$3:$C$195,"&gt;="&amp;$C$2,Tabela2025!$C$3:$C$195,"&lt;="&amp;$D$2,Tabela2025!$F$3:$F$195,A36)</f>
        <v>3</v>
      </c>
      <c r="D36" s="30">
        <f>COUNTIFS(Tabela2025!$A$3:$A$195,"realizirano",Tabela2025!$C$3:$C$195,"&gt;="&amp;$C$2,Tabela2025!$C$3:$C$195,"&lt;="&amp;$D$2,Tabela2025!$G$3:$G$195,A36)+COUNTIFS(Tabela2025!$A$3:$A$195,"realizirano",Tabela2025!$C$3:$C$195,"&gt;="&amp;$C$2,Tabela2025!$C$3:$C$195,"&lt;="&amp;$D$2,Tabela2025!$H$3:$H$195,A36)+COUNTIFS(Tabela2025!$A$3:$A$195,"realizirano",Tabela2025!$C$3:$C$195,"&gt;="&amp;$C$2,Tabela2025!$C$3:$C$195,"&lt;="&amp;$D$2,Tabela2025!$I$3:$I$195,A36)+COUNTIFS(Tabela2025!$A$3:$A$195,"realizirano",Tabela2025!$C$3:$C$195,"&gt;="&amp;$C$2,Tabela2025!$C$3:$C$195,"&lt;="&amp;$D$2,Tabela2025!$J$3:$J$195,A36)</f>
        <v>0</v>
      </c>
      <c r="E36">
        <f>2*C36+D36</f>
        <v>6</v>
      </c>
    </row>
    <row r="37" spans="1:5" ht="17.850000000000001">
      <c r="A37" s="18" t="s">
        <v>18</v>
      </c>
      <c r="B37" s="11" t="s">
        <v>112</v>
      </c>
      <c r="C37" s="29">
        <f>COUNTIFS(Tabela2025!$A$3:$A$195,"realizirano",Tabela2025!$C$3:$C$195,"&gt;="&amp;$C$2,Tabela2025!$C$3:$C$195,"&lt;="&amp;$D$2,Tabela2025!$F$3:$F$195,A37)</f>
        <v>3</v>
      </c>
      <c r="D37" s="30">
        <f>COUNTIFS(Tabela2025!$A$3:$A$195,"realizirano",Tabela2025!$C$3:$C$195,"&gt;="&amp;$C$2,Tabela2025!$C$3:$C$195,"&lt;="&amp;$D$2,Tabela2025!$G$3:$G$195,A37)+COUNTIFS(Tabela2025!$A$3:$A$195,"realizirano",Tabela2025!$C$3:$C$195,"&gt;="&amp;$C$2,Tabela2025!$C$3:$C$195,"&lt;="&amp;$D$2,Tabela2025!$H$3:$H$195,A37)+COUNTIFS(Tabela2025!$A$3:$A$195,"realizirano",Tabela2025!$C$3:$C$195,"&gt;="&amp;$C$2,Tabela2025!$C$3:$C$195,"&lt;="&amp;$D$2,Tabela2025!$I$3:$I$195,A37)+COUNTIFS(Tabela2025!$A$3:$A$195,"realizirano",Tabela2025!$C$3:$C$195,"&gt;="&amp;$C$2,Tabela2025!$C$3:$C$195,"&lt;="&amp;$D$2,Tabela2025!$J$3:$J$195,A37)</f>
        <v>0</v>
      </c>
      <c r="E37">
        <f>2*C37+D37</f>
        <v>6</v>
      </c>
    </row>
    <row r="38" spans="1:5" ht="17.850000000000001">
      <c r="A38" s="18" t="s">
        <v>25</v>
      </c>
      <c r="B38" s="11" t="s">
        <v>113</v>
      </c>
      <c r="C38" s="29">
        <f>COUNTIFS(Tabela2025!$A$3:$A$195,"realizirano",Tabela2025!$C$3:$C$195,"&gt;="&amp;$C$2,Tabela2025!$C$3:$C$195,"&lt;="&amp;$D$2,Tabela2025!$F$3:$F$195,A38)</f>
        <v>2</v>
      </c>
      <c r="D38" s="30">
        <f>COUNTIFS(Tabela2025!$A$3:$A$195,"realizirano",Tabela2025!$C$3:$C$195,"&gt;="&amp;$C$2,Tabela2025!$C$3:$C$195,"&lt;="&amp;$D$2,Tabela2025!$G$3:$G$195,A38)+COUNTIFS(Tabela2025!$A$3:$A$195,"realizirano",Tabela2025!$C$3:$C$195,"&gt;="&amp;$C$2,Tabela2025!$C$3:$C$195,"&lt;="&amp;$D$2,Tabela2025!$H$3:$H$195,A38)+COUNTIFS(Tabela2025!$A$3:$A$195,"realizirano",Tabela2025!$C$3:$C$195,"&gt;="&amp;$C$2,Tabela2025!$C$3:$C$195,"&lt;="&amp;$D$2,Tabela2025!$I$3:$I$195,A38)+COUNTIFS(Tabela2025!$A$3:$A$195,"realizirano",Tabela2025!$C$3:$C$195,"&gt;="&amp;$C$2,Tabela2025!$C$3:$C$195,"&lt;="&amp;$D$2,Tabela2025!$J$3:$J$195,A38)</f>
        <v>0</v>
      </c>
      <c r="E38">
        <f>2*C38+D38</f>
        <v>4</v>
      </c>
    </row>
    <row r="39" spans="1:5" ht="17.850000000000001">
      <c r="A39" s="18" t="s">
        <v>27</v>
      </c>
      <c r="B39" s="11" t="s">
        <v>113</v>
      </c>
      <c r="C39" s="29">
        <f>COUNTIFS(Tabela2025!$A$3:$A$195,"realizirano",Tabela2025!$C$3:$C$195,"&gt;="&amp;$C$2,Tabela2025!$C$3:$C$195,"&lt;="&amp;$D$2,Tabela2025!$F$3:$F$195,A39)</f>
        <v>2</v>
      </c>
      <c r="D39" s="30">
        <f>COUNTIFS(Tabela2025!$A$3:$A$195,"realizirano",Tabela2025!$C$3:$C$195,"&gt;="&amp;$C$2,Tabela2025!$C$3:$C$195,"&lt;="&amp;$D$2,Tabela2025!$G$3:$G$195,A39)+COUNTIFS(Tabela2025!$A$3:$A$195,"realizirano",Tabela2025!$C$3:$C$195,"&gt;="&amp;$C$2,Tabela2025!$C$3:$C$195,"&lt;="&amp;$D$2,Tabela2025!$H$3:$H$195,A39)+COUNTIFS(Tabela2025!$A$3:$A$195,"realizirano",Tabela2025!$C$3:$C$195,"&gt;="&amp;$C$2,Tabela2025!$C$3:$C$195,"&lt;="&amp;$D$2,Tabela2025!$I$3:$I$195,A39)+COUNTIFS(Tabela2025!$A$3:$A$195,"realizirano",Tabela2025!$C$3:$C$195,"&gt;="&amp;$C$2,Tabela2025!$C$3:$C$195,"&lt;="&amp;$D$2,Tabela2025!$J$3:$J$195,A39)</f>
        <v>0</v>
      </c>
      <c r="E39">
        <f>2*C39+D39</f>
        <v>4</v>
      </c>
    </row>
    <row r="40" spans="1:5" ht="17.850000000000001">
      <c r="A40" s="18" t="s">
        <v>29</v>
      </c>
      <c r="B40" s="11" t="s">
        <v>113</v>
      </c>
      <c r="C40" s="29">
        <f>COUNTIFS(Tabela2025!$A$3:$A$195,"realizirano",Tabela2025!$C$3:$C$195,"&gt;="&amp;$C$2,Tabela2025!$C$3:$C$195,"&lt;="&amp;$D$2,Tabela2025!$F$3:$F$195,A40)</f>
        <v>3</v>
      </c>
      <c r="D40" s="30">
        <f>COUNTIFS(Tabela2025!$A$3:$A$195,"realizirano",Tabela2025!$C$3:$C$195,"&gt;="&amp;$C$2,Tabela2025!$C$3:$C$195,"&lt;="&amp;$D$2,Tabela2025!$G$3:$G$195,A40)+COUNTIFS(Tabela2025!$A$3:$A$195,"realizirano",Tabela2025!$C$3:$C$195,"&gt;="&amp;$C$2,Tabela2025!$C$3:$C$195,"&lt;="&amp;$D$2,Tabela2025!$H$3:$H$195,A40)+COUNTIFS(Tabela2025!$A$3:$A$195,"realizirano",Tabela2025!$C$3:$C$195,"&gt;="&amp;$C$2,Tabela2025!$C$3:$C$195,"&lt;="&amp;$D$2,Tabela2025!$I$3:$I$195,A40)+COUNTIFS(Tabela2025!$A$3:$A$195,"realizirano",Tabela2025!$C$3:$C$195,"&gt;="&amp;$C$2,Tabela2025!$C$3:$C$195,"&lt;="&amp;$D$2,Tabela2025!$J$3:$J$195,A40)</f>
        <v>0</v>
      </c>
      <c r="E40">
        <f>2*C40+D40</f>
        <v>6</v>
      </c>
    </row>
    <row r="41" spans="1:5" ht="17.850000000000001">
      <c r="A41" s="18" t="s">
        <v>31</v>
      </c>
      <c r="B41" s="11" t="s">
        <v>113</v>
      </c>
      <c r="C41" s="29">
        <f>COUNTIFS(Tabela2025!$A$3:$A$195,"realizirano",Tabela2025!$C$3:$C$195,"&gt;="&amp;$C$2,Tabela2025!$C$3:$C$195,"&lt;="&amp;$D$2,Tabela2025!$F$3:$F$195,A41)</f>
        <v>2</v>
      </c>
      <c r="D41" s="30">
        <f>COUNTIFS(Tabela2025!$A$3:$A$195,"realizirano",Tabela2025!$C$3:$C$195,"&gt;="&amp;$C$2,Tabela2025!$C$3:$C$195,"&lt;="&amp;$D$2,Tabela2025!$G$3:$G$195,A41)+COUNTIFS(Tabela2025!$A$3:$A$195,"realizirano",Tabela2025!$C$3:$C$195,"&gt;="&amp;$C$2,Tabela2025!$C$3:$C$195,"&lt;="&amp;$D$2,Tabela2025!$H$3:$H$195,A41)+COUNTIFS(Tabela2025!$A$3:$A$195,"realizirano",Tabela2025!$C$3:$C$195,"&gt;="&amp;$C$2,Tabela2025!$C$3:$C$195,"&lt;="&amp;$D$2,Tabela2025!$I$3:$I$195,A41)+COUNTIFS(Tabela2025!$A$3:$A$195,"realizirano",Tabela2025!$C$3:$C$195,"&gt;="&amp;$C$2,Tabela2025!$C$3:$C$195,"&lt;="&amp;$D$2,Tabela2025!$J$3:$J$195,A41)</f>
        <v>0</v>
      </c>
      <c r="E41">
        <f>2*C41+D41</f>
        <v>4</v>
      </c>
    </row>
    <row r="42" spans="1:5" ht="17.850000000000001">
      <c r="A42" s="18" t="s">
        <v>36</v>
      </c>
      <c r="B42" s="11" t="s">
        <v>113</v>
      </c>
      <c r="C42" s="29">
        <f>COUNTIFS(Tabela2025!$A$3:$A$195,"realizirano",Tabela2025!$C$3:$C$195,"&gt;="&amp;$C$2,Tabela2025!$C$3:$C$195,"&lt;="&amp;$D$2,Tabela2025!$F$3:$F$195,A42)</f>
        <v>3</v>
      </c>
      <c r="D42" s="30">
        <f>COUNTIFS(Tabela2025!$A$3:$A$195,"realizirano",Tabela2025!$C$3:$C$195,"&gt;="&amp;$C$2,Tabela2025!$C$3:$C$195,"&lt;="&amp;$D$2,Tabela2025!$G$3:$G$195,A42)+COUNTIFS(Tabela2025!$A$3:$A$195,"realizirano",Tabela2025!$C$3:$C$195,"&gt;="&amp;$C$2,Tabela2025!$C$3:$C$195,"&lt;="&amp;$D$2,Tabela2025!$H$3:$H$195,A42)+COUNTIFS(Tabela2025!$A$3:$A$195,"realizirano",Tabela2025!$C$3:$C$195,"&gt;="&amp;$C$2,Tabela2025!$C$3:$C$195,"&lt;="&amp;$D$2,Tabela2025!$I$3:$I$195,A42)+COUNTIFS(Tabela2025!$A$3:$A$195,"realizirano",Tabela2025!$C$3:$C$195,"&gt;="&amp;$C$2,Tabela2025!$C$3:$C$195,"&lt;="&amp;$D$2,Tabela2025!$J$3:$J$195,A42)</f>
        <v>0</v>
      </c>
      <c r="E42">
        <f>2*C42+D42</f>
        <v>6</v>
      </c>
    </row>
    <row r="43" spans="1:5" ht="17.850000000000001">
      <c r="A43" s="18" t="s">
        <v>81</v>
      </c>
      <c r="B43" s="11" t="s">
        <v>113</v>
      </c>
      <c r="C43" s="29">
        <f>COUNTIFS(Tabela2025!$A$3:$A$195,"realizirano",Tabela2025!$C$3:$C$195,"&gt;="&amp;$C$2,Tabela2025!$C$3:$C$195,"&lt;="&amp;$D$2,Tabela2025!$F$3:$F$195,A43)</f>
        <v>1</v>
      </c>
      <c r="D43" s="30">
        <f>COUNTIFS(Tabela2025!$A$3:$A$195,"realizirano",Tabela2025!$C$3:$C$195,"&gt;="&amp;$C$2,Tabela2025!$C$3:$C$195,"&lt;="&amp;$D$2,Tabela2025!$G$3:$G$195,A43)+COUNTIFS(Tabela2025!$A$3:$A$195,"realizirano",Tabela2025!$C$3:$C$195,"&gt;="&amp;$C$2,Tabela2025!$C$3:$C$195,"&lt;="&amp;$D$2,Tabela2025!$H$3:$H$195,A43)+COUNTIFS(Tabela2025!$A$3:$A$195,"realizirano",Tabela2025!$C$3:$C$195,"&gt;="&amp;$C$2,Tabela2025!$C$3:$C$195,"&lt;="&amp;$D$2,Tabela2025!$I$3:$I$195,A43)+COUNTIFS(Tabela2025!$A$3:$A$195,"realizirano",Tabela2025!$C$3:$C$195,"&gt;="&amp;$C$2,Tabela2025!$C$3:$C$195,"&lt;="&amp;$D$2,Tabela2025!$J$3:$J$195,A43)</f>
        <v>0</v>
      </c>
      <c r="E43">
        <f>2*C43+D43</f>
        <v>2</v>
      </c>
    </row>
    <row r="44" spans="1:5" ht="17.850000000000001">
      <c r="A44" s="18" t="s">
        <v>84</v>
      </c>
      <c r="B44" s="11" t="s">
        <v>113</v>
      </c>
      <c r="C44" s="29">
        <f>COUNTIFS(Tabela2025!$A$3:$A$195,"realizirano",Tabela2025!$C$3:$C$195,"&gt;="&amp;$C$2,Tabela2025!$C$3:$C$195,"&lt;="&amp;$D$2,Tabela2025!$F$3:$F$195,A44)</f>
        <v>2</v>
      </c>
      <c r="D44" s="30">
        <f>COUNTIFS(Tabela2025!$A$3:$A$195,"realizirano",Tabela2025!$C$3:$C$195,"&gt;="&amp;$C$2,Tabela2025!$C$3:$C$195,"&lt;="&amp;$D$2,Tabela2025!$G$3:$G$195,A44)+COUNTIFS(Tabela2025!$A$3:$A$195,"realizirano",Tabela2025!$C$3:$C$195,"&gt;="&amp;$C$2,Tabela2025!$C$3:$C$195,"&lt;="&amp;$D$2,Tabela2025!$H$3:$H$195,A44)+COUNTIFS(Tabela2025!$A$3:$A$195,"realizirano",Tabela2025!$C$3:$C$195,"&gt;="&amp;$C$2,Tabela2025!$C$3:$C$195,"&lt;="&amp;$D$2,Tabela2025!$I$3:$I$195,A44)+COUNTIFS(Tabela2025!$A$3:$A$195,"realizirano",Tabela2025!$C$3:$C$195,"&gt;="&amp;$C$2,Tabela2025!$C$3:$C$195,"&lt;="&amp;$D$2,Tabela2025!$J$3:$J$195,A44)</f>
        <v>0</v>
      </c>
      <c r="E44">
        <f>2*C44+D44</f>
        <v>4</v>
      </c>
    </row>
    <row r="45" spans="1:5" ht="17.850000000000001">
      <c r="A45" s="18" t="s">
        <v>87</v>
      </c>
      <c r="B45" s="11" t="s">
        <v>113</v>
      </c>
      <c r="C45" s="29">
        <f>COUNTIFS(Tabela2025!$A$3:$A$195,"realizirano",Tabela2025!$C$3:$C$195,"&gt;="&amp;$C$2,Tabela2025!$C$3:$C$195,"&lt;="&amp;$D$2,Tabela2025!$F$3:$F$195,A45)</f>
        <v>3</v>
      </c>
      <c r="D45" s="30">
        <f>COUNTIFS(Tabela2025!$A$3:$A$195,"realizirano",Tabela2025!$C$3:$C$195,"&gt;="&amp;$C$2,Tabela2025!$C$3:$C$195,"&lt;="&amp;$D$2,Tabela2025!$G$3:$G$195,A45)+COUNTIFS(Tabela2025!$A$3:$A$195,"realizirano",Tabela2025!$C$3:$C$195,"&gt;="&amp;$C$2,Tabela2025!$C$3:$C$195,"&lt;="&amp;$D$2,Tabela2025!$H$3:$H$195,A45)+COUNTIFS(Tabela2025!$A$3:$A$195,"realizirano",Tabela2025!$C$3:$C$195,"&gt;="&amp;$C$2,Tabela2025!$C$3:$C$195,"&lt;="&amp;$D$2,Tabela2025!$I$3:$I$195,A45)+COUNTIFS(Tabela2025!$A$3:$A$195,"realizirano",Tabela2025!$C$3:$C$195,"&gt;="&amp;$C$2,Tabela2025!$C$3:$C$195,"&lt;="&amp;$D$2,Tabela2025!$J$3:$J$195,A45)</f>
        <v>0</v>
      </c>
      <c r="E45">
        <f>2*C45+D45</f>
        <v>6</v>
      </c>
    </row>
    <row r="46" spans="1:5" ht="17.850000000000001">
      <c r="A46" s="18" t="s">
        <v>90</v>
      </c>
      <c r="B46" s="11" t="s">
        <v>113</v>
      </c>
      <c r="C46" s="29">
        <f>COUNTIFS(Tabela2025!$A$3:$A$195,"realizirano",Tabela2025!$C$3:$C$195,"&gt;="&amp;$C$2,Tabela2025!$C$3:$C$195,"&lt;="&amp;$D$2,Tabela2025!$F$3:$F$195,A46)</f>
        <v>3</v>
      </c>
      <c r="D46" s="30">
        <f>COUNTIFS(Tabela2025!$A$3:$A$195,"realizirano",Tabela2025!$C$3:$C$195,"&gt;="&amp;$C$2,Tabela2025!$C$3:$C$195,"&lt;="&amp;$D$2,Tabela2025!$G$3:$G$195,A46)+COUNTIFS(Tabela2025!$A$3:$A$195,"realizirano",Tabela2025!$C$3:$C$195,"&gt;="&amp;$C$2,Tabela2025!$C$3:$C$195,"&lt;="&amp;$D$2,Tabela2025!$H$3:$H$195,A46)+COUNTIFS(Tabela2025!$A$3:$A$195,"realizirano",Tabela2025!$C$3:$C$195,"&gt;="&amp;$C$2,Tabela2025!$C$3:$C$195,"&lt;="&amp;$D$2,Tabela2025!$I$3:$I$195,A46)+COUNTIFS(Tabela2025!$A$3:$A$195,"realizirano",Tabela2025!$C$3:$C$195,"&gt;="&amp;$C$2,Tabela2025!$C$3:$C$195,"&lt;="&amp;$D$2,Tabela2025!$J$3:$J$195,A46)</f>
        <v>0</v>
      </c>
      <c r="E46">
        <f>2*C46+D46</f>
        <v>6</v>
      </c>
    </row>
    <row r="47" spans="1:5" ht="17.850000000000001">
      <c r="A47" s="18" t="s">
        <v>92</v>
      </c>
      <c r="B47" s="11" t="s">
        <v>113</v>
      </c>
      <c r="C47" s="29">
        <f>COUNTIFS(Tabela2025!$A$3:$A$195,"realizirano",Tabela2025!$C$3:$C$195,"&gt;="&amp;$C$2,Tabela2025!$C$3:$C$195,"&lt;="&amp;$D$2,Tabela2025!$F$3:$F$195,A47)</f>
        <v>3</v>
      </c>
      <c r="D47" s="30">
        <f>COUNTIFS(Tabela2025!$A$3:$A$195,"realizirano",Tabela2025!$C$3:$C$195,"&gt;="&amp;$C$2,Tabela2025!$C$3:$C$195,"&lt;="&amp;$D$2,Tabela2025!$G$3:$G$195,A47)+COUNTIFS(Tabela2025!$A$3:$A$195,"realizirano",Tabela2025!$C$3:$C$195,"&gt;="&amp;$C$2,Tabela2025!$C$3:$C$195,"&lt;="&amp;$D$2,Tabela2025!$H$3:$H$195,A47)+COUNTIFS(Tabela2025!$A$3:$A$195,"realizirano",Tabela2025!$C$3:$C$195,"&gt;="&amp;$C$2,Tabela2025!$C$3:$C$195,"&lt;="&amp;$D$2,Tabela2025!$I$3:$I$195,A47)+COUNTIFS(Tabela2025!$A$3:$A$195,"realizirano",Tabela2025!$C$3:$C$195,"&gt;="&amp;$C$2,Tabela2025!$C$3:$C$195,"&lt;="&amp;$D$2,Tabela2025!$J$3:$J$195,A47)</f>
        <v>0</v>
      </c>
      <c r="E47">
        <f>2*C47+D47</f>
        <v>6</v>
      </c>
    </row>
    <row r="48" spans="1:5" ht="17.850000000000001">
      <c r="A48" s="18" t="s">
        <v>94</v>
      </c>
      <c r="B48" s="11" t="s">
        <v>113</v>
      </c>
      <c r="C48" s="29">
        <f>COUNTIFS(Tabela2025!$A$3:$A$195,"realizirano",Tabela2025!$C$3:$C$195,"&gt;="&amp;$C$2,Tabela2025!$C$3:$C$195,"&lt;="&amp;$D$2,Tabela2025!$F$3:$F$195,A48)</f>
        <v>3</v>
      </c>
      <c r="D48" s="30">
        <f>COUNTIFS(Tabela2025!$A$3:$A$195,"realizirano",Tabela2025!$C$3:$C$195,"&gt;="&amp;$C$2,Tabela2025!$C$3:$C$195,"&lt;="&amp;$D$2,Tabela2025!$G$3:$G$195,A48)+COUNTIFS(Tabela2025!$A$3:$A$195,"realizirano",Tabela2025!$C$3:$C$195,"&gt;="&amp;$C$2,Tabela2025!$C$3:$C$195,"&lt;="&amp;$D$2,Tabela2025!$H$3:$H$195,A48)+COUNTIFS(Tabela2025!$A$3:$A$195,"realizirano",Tabela2025!$C$3:$C$195,"&gt;="&amp;$C$2,Tabela2025!$C$3:$C$195,"&lt;="&amp;$D$2,Tabela2025!$I$3:$I$195,A48)+COUNTIFS(Tabela2025!$A$3:$A$195,"realizirano",Tabela2025!$C$3:$C$195,"&gt;="&amp;$C$2,Tabela2025!$C$3:$C$195,"&lt;="&amp;$D$2,Tabela2025!$J$3:$J$195,A48)</f>
        <v>0</v>
      </c>
      <c r="E48">
        <f>2*C48+D48</f>
        <v>6</v>
      </c>
    </row>
    <row r="49" spans="1:5" ht="17.850000000000001">
      <c r="A49" s="18" t="s">
        <v>96</v>
      </c>
      <c r="B49" s="11" t="s">
        <v>113</v>
      </c>
      <c r="C49" s="29">
        <f>COUNTIFS(Tabela2025!$A$3:$A$195,"realizirano",Tabela2025!$C$3:$C$195,"&gt;="&amp;$C$2,Tabela2025!$C$3:$C$195,"&lt;="&amp;$D$2,Tabela2025!$F$3:$F$195,A49)</f>
        <v>2</v>
      </c>
      <c r="D49" s="30">
        <f>COUNTIFS(Tabela2025!$A$3:$A$195,"realizirano",Tabela2025!$C$3:$C$195,"&gt;="&amp;$C$2,Tabela2025!$C$3:$C$195,"&lt;="&amp;$D$2,Tabela2025!$G$3:$G$195,A49)+COUNTIFS(Tabela2025!$A$3:$A$195,"realizirano",Tabela2025!$C$3:$C$195,"&gt;="&amp;$C$2,Tabela2025!$C$3:$C$195,"&lt;="&amp;$D$2,Tabela2025!$H$3:$H$195,A49)+COUNTIFS(Tabela2025!$A$3:$A$195,"realizirano",Tabela2025!$C$3:$C$195,"&gt;="&amp;$C$2,Tabela2025!$C$3:$C$195,"&lt;="&amp;$D$2,Tabela2025!$I$3:$I$195,A49)+COUNTIFS(Tabela2025!$A$3:$A$195,"realizirano",Tabela2025!$C$3:$C$195,"&gt;="&amp;$C$2,Tabela2025!$C$3:$C$195,"&lt;="&amp;$D$2,Tabela2025!$J$3:$J$195,A49)</f>
        <v>0</v>
      </c>
      <c r="E49">
        <f>2*C49+D49</f>
        <v>4</v>
      </c>
    </row>
    <row r="50" spans="1:5" ht="17.850000000000001">
      <c r="A50" s="18" t="s">
        <v>100</v>
      </c>
      <c r="B50" s="11" t="s">
        <v>113</v>
      </c>
      <c r="C50" s="29">
        <f>COUNTIFS(Tabela2025!$A$3:$A$195,"realizirano",Tabela2025!$C$3:$C$195,"&gt;="&amp;$C$2,Tabela2025!$C$3:$C$195,"&lt;="&amp;$D$2,Tabela2025!$F$3:$F$195,A50)</f>
        <v>1</v>
      </c>
      <c r="D50" s="30">
        <f>COUNTIFS(Tabela2025!$A$3:$A$195,"realizirano",Tabela2025!$C$3:$C$195,"&gt;="&amp;$C$2,Tabela2025!$C$3:$C$195,"&lt;="&amp;$D$2,Tabela2025!$G$3:$G$195,A50)+COUNTIFS(Tabela2025!$A$3:$A$195,"realizirano",Tabela2025!$C$3:$C$195,"&gt;="&amp;$C$2,Tabela2025!$C$3:$C$195,"&lt;="&amp;$D$2,Tabela2025!$H$3:$H$195,A50)+COUNTIFS(Tabela2025!$A$3:$A$195,"realizirano",Tabela2025!$C$3:$C$195,"&gt;="&amp;$C$2,Tabela2025!$C$3:$C$195,"&lt;="&amp;$D$2,Tabela2025!$I$3:$I$195,A50)+COUNTIFS(Tabela2025!$A$3:$A$195,"realizirano",Tabela2025!$C$3:$C$195,"&gt;="&amp;$C$2,Tabela2025!$C$3:$C$195,"&lt;="&amp;$D$2,Tabela2025!$J$3:$J$195,A50)</f>
        <v>0</v>
      </c>
      <c r="E50">
        <f>2*C50+D50</f>
        <v>2</v>
      </c>
    </row>
    <row r="51" spans="1:5" ht="17.850000000000001">
      <c r="A51" s="18" t="s">
        <v>102</v>
      </c>
      <c r="B51" s="11" t="s">
        <v>113</v>
      </c>
      <c r="C51" s="29">
        <f>COUNTIFS(Tabela2025!$A$3:$A$195,"realizirano",Tabela2025!$C$3:$C$195,"&gt;="&amp;$C$2,Tabela2025!$C$3:$C$195,"&lt;="&amp;$D$2,Tabela2025!$F$3:$F$195,A51)</f>
        <v>2</v>
      </c>
      <c r="D51" s="30">
        <f>COUNTIFS(Tabela2025!$A$3:$A$195,"realizirano",Tabela2025!$C$3:$C$195,"&gt;="&amp;$C$2,Tabela2025!$C$3:$C$195,"&lt;="&amp;$D$2,Tabela2025!$G$3:$G$195,A51)+COUNTIFS(Tabela2025!$A$3:$A$195,"realizirano",Tabela2025!$C$3:$C$195,"&gt;="&amp;$C$2,Tabela2025!$C$3:$C$195,"&lt;="&amp;$D$2,Tabela2025!$H$3:$H$195,A51)+COUNTIFS(Tabela2025!$A$3:$A$195,"realizirano",Tabela2025!$C$3:$C$195,"&gt;="&amp;$C$2,Tabela2025!$C$3:$C$195,"&lt;="&amp;$D$2,Tabela2025!$I$3:$I$195,A51)+COUNTIFS(Tabela2025!$A$3:$A$195,"realizirano",Tabela2025!$C$3:$C$195,"&gt;="&amp;$C$2,Tabela2025!$C$3:$C$195,"&lt;="&amp;$D$2,Tabela2025!$J$3:$J$195,A51)</f>
        <v>0</v>
      </c>
      <c r="E51">
        <f>2*C51+D51</f>
        <v>4</v>
      </c>
    </row>
    <row r="52" spans="1:5" ht="17.850000000000001">
      <c r="A52" s="15" t="s">
        <v>12</v>
      </c>
      <c r="B52" s="11" t="s">
        <v>113</v>
      </c>
      <c r="C52" s="29">
        <f>COUNTIFS(Tabela2025!$A$3:$A$195,"realizirano",Tabela2025!$C$3:$C$195,"&gt;="&amp;$C$2,Tabela2025!$C$3:$C$195,"&lt;="&amp;$D$2,Tabela2025!$F$3:$F$195,A52)</f>
        <v>2</v>
      </c>
      <c r="D52" s="30">
        <f>COUNTIFS(Tabela2025!$A$3:$A$195,"realizirano",Tabela2025!$C$3:$C$195,"&gt;="&amp;$C$2,Tabela2025!$C$3:$C$195,"&lt;="&amp;$D$2,Tabela2025!$G$3:$G$195,A52)+COUNTIFS(Tabela2025!$A$3:$A$195,"realizirano",Tabela2025!$C$3:$C$195,"&gt;="&amp;$C$2,Tabela2025!$C$3:$C$195,"&lt;="&amp;$D$2,Tabela2025!$H$3:$H$195,A52)+COUNTIFS(Tabela2025!$A$3:$A$195,"realizirano",Tabela2025!$C$3:$C$195,"&gt;="&amp;$C$2,Tabela2025!$C$3:$C$195,"&lt;="&amp;$D$2,Tabela2025!$I$3:$I$195,A52)+COUNTIFS(Tabela2025!$A$3:$A$195,"realizirano",Tabela2025!$C$3:$C$195,"&gt;="&amp;$C$2,Tabela2025!$C$3:$C$195,"&lt;="&amp;$D$2,Tabela2025!$J$3:$J$195,A52)</f>
        <v>0</v>
      </c>
      <c r="E52">
        <f>2*C52+D52</f>
        <v>4</v>
      </c>
    </row>
    <row r="53" spans="1:5" ht="17.850000000000001">
      <c r="A53" s="18" t="s">
        <v>16</v>
      </c>
      <c r="B53" s="11" t="s">
        <v>113</v>
      </c>
      <c r="C53" s="29">
        <f>COUNTIFS(Tabela2025!$A$3:$A$195,"realizirano",Tabela2025!$C$3:$C$195,"&gt;="&amp;$C$2,Tabela2025!$C$3:$C$195,"&lt;="&amp;$D$2,Tabela2025!$F$3:$F$195,A53)</f>
        <v>3</v>
      </c>
      <c r="D53" s="30">
        <f>COUNTIFS(Tabela2025!$A$3:$A$195,"realizirano",Tabela2025!$C$3:$C$195,"&gt;="&amp;$C$2,Tabela2025!$C$3:$C$195,"&lt;="&amp;$D$2,Tabela2025!$G$3:$G$195,A53)+COUNTIFS(Tabela2025!$A$3:$A$195,"realizirano",Tabela2025!$C$3:$C$195,"&gt;="&amp;$C$2,Tabela2025!$C$3:$C$195,"&lt;="&amp;$D$2,Tabela2025!$H$3:$H$195,A53)+COUNTIFS(Tabela2025!$A$3:$A$195,"realizirano",Tabela2025!$C$3:$C$195,"&gt;="&amp;$C$2,Tabela2025!$C$3:$C$195,"&lt;="&amp;$D$2,Tabela2025!$I$3:$I$195,A53)+COUNTIFS(Tabela2025!$A$3:$A$195,"realizirano",Tabela2025!$C$3:$C$195,"&gt;="&amp;$C$2,Tabela2025!$C$3:$C$195,"&lt;="&amp;$D$2,Tabela2025!$J$3:$J$195,A53)</f>
        <v>0</v>
      </c>
      <c r="E53">
        <f>2*C53+D53</f>
        <v>6</v>
      </c>
    </row>
    <row r="54" spans="1:5" ht="17.850000000000001">
      <c r="A54" s="18" t="s">
        <v>19</v>
      </c>
      <c r="B54" s="11" t="s">
        <v>113</v>
      </c>
      <c r="C54" s="29">
        <f>COUNTIFS(Tabela2025!$A$3:$A$195,"realizirano",Tabela2025!$C$3:$C$195,"&gt;="&amp;$C$2,Tabela2025!$C$3:$C$195,"&lt;="&amp;$D$2,Tabela2025!$F$3:$F$195,A54)</f>
        <v>3</v>
      </c>
      <c r="D54" s="30">
        <f>COUNTIFS(Tabela2025!$A$3:$A$195,"realizirano",Tabela2025!$C$3:$C$195,"&gt;="&amp;$C$2,Tabela2025!$C$3:$C$195,"&lt;="&amp;$D$2,Tabela2025!$G$3:$G$195,A54)+COUNTIFS(Tabela2025!$A$3:$A$195,"realizirano",Tabela2025!$C$3:$C$195,"&gt;="&amp;$C$2,Tabela2025!$C$3:$C$195,"&lt;="&amp;$D$2,Tabela2025!$H$3:$H$195,A54)+COUNTIFS(Tabela2025!$A$3:$A$195,"realizirano",Tabela2025!$C$3:$C$195,"&gt;="&amp;$C$2,Tabela2025!$C$3:$C$195,"&lt;="&amp;$D$2,Tabela2025!$I$3:$I$195,A54)+COUNTIFS(Tabela2025!$A$3:$A$195,"realizirano",Tabela2025!$C$3:$C$195,"&gt;="&amp;$C$2,Tabela2025!$C$3:$C$195,"&lt;="&amp;$D$2,Tabela2025!$J$3:$J$195,A54)</f>
        <v>0</v>
      </c>
      <c r="E54">
        <f>2*C54+D54</f>
        <v>6</v>
      </c>
    </row>
    <row r="55" spans="1:5" ht="17.850000000000001">
      <c r="A55" s="18" t="s">
        <v>21</v>
      </c>
      <c r="B55" s="11" t="s">
        <v>113</v>
      </c>
      <c r="C55" s="29">
        <f>COUNTIFS(Tabela2025!$A$3:$A$195,"realizirano",Tabela2025!$C$3:$C$195,"&gt;="&amp;$C$2,Tabela2025!$C$3:$C$195,"&lt;="&amp;$D$2,Tabela2025!$F$3:$F$195,A55)</f>
        <v>0</v>
      </c>
      <c r="D55" s="30">
        <f>COUNTIFS(Tabela2025!$A$3:$A$195,"realizirano",Tabela2025!$C$3:$C$195,"&gt;="&amp;$C$2,Tabela2025!$C$3:$C$195,"&lt;="&amp;$D$2,Tabela2025!$G$3:$G$195,A55)+COUNTIFS(Tabela2025!$A$3:$A$195,"realizirano",Tabela2025!$C$3:$C$195,"&gt;="&amp;$C$2,Tabela2025!$C$3:$C$195,"&lt;="&amp;$D$2,Tabela2025!$H$3:$H$195,A55)+COUNTIFS(Tabela2025!$A$3:$A$195,"realizirano",Tabela2025!$C$3:$C$195,"&gt;="&amp;$C$2,Tabela2025!$C$3:$C$195,"&lt;="&amp;$D$2,Tabela2025!$I$3:$I$195,A55)+COUNTIFS(Tabela2025!$A$3:$A$195,"realizirano",Tabela2025!$C$3:$C$195,"&gt;="&amp;$C$2,Tabela2025!$C$3:$C$195,"&lt;="&amp;$D$2,Tabela2025!$J$3:$J$195,A55)</f>
        <v>0</v>
      </c>
      <c r="E55">
        <f>2*C55+D55</f>
        <v>0</v>
      </c>
    </row>
    <row r="56" spans="1:5" ht="17.850000000000001">
      <c r="A56" s="18" t="s">
        <v>18</v>
      </c>
      <c r="B56" s="11" t="s">
        <v>113</v>
      </c>
      <c r="C56" s="29">
        <f>COUNTIFS(Tabela2025!$A$3:$A$195,"realizirano",Tabela2025!$C$3:$C$195,"&gt;="&amp;$C$2,Tabela2025!$C$3:$C$195,"&lt;="&amp;$D$2,Tabela2025!$F$3:$F$195,A56)</f>
        <v>3</v>
      </c>
      <c r="D56" s="30">
        <f>COUNTIFS(Tabela2025!$A$3:$A$195,"realizirano",Tabela2025!$C$3:$C$195,"&gt;="&amp;$C$2,Tabela2025!$C$3:$C$195,"&lt;="&amp;$D$2,Tabela2025!$G$3:$G$195,A56)+COUNTIFS(Tabela2025!$A$3:$A$195,"realizirano",Tabela2025!$C$3:$C$195,"&gt;="&amp;$C$2,Tabela2025!$C$3:$C$195,"&lt;="&amp;$D$2,Tabela2025!$H$3:$H$195,A56)+COUNTIFS(Tabela2025!$A$3:$A$195,"realizirano",Tabela2025!$C$3:$C$195,"&gt;="&amp;$C$2,Tabela2025!$C$3:$C$195,"&lt;="&amp;$D$2,Tabela2025!$I$3:$I$195,A56)+COUNTIFS(Tabela2025!$A$3:$A$195,"realizirano",Tabela2025!$C$3:$C$195,"&gt;="&amp;$C$2,Tabela2025!$C$3:$C$195,"&lt;="&amp;$D$2,Tabela2025!$J$3:$J$195,A56)</f>
        <v>0</v>
      </c>
      <c r="E56">
        <f>2*C56+D56</f>
        <v>6</v>
      </c>
    </row>
    <row r="57" spans="1:5" ht="17.850000000000001">
      <c r="A57" s="18" t="s">
        <v>25</v>
      </c>
      <c r="B57" s="11" t="s">
        <v>113</v>
      </c>
      <c r="C57" s="29">
        <f>COUNTIFS(Tabela2025!$A$3:$A$195,"realizirano",Tabela2025!$C$3:$C$195,"&gt;="&amp;$C$2,Tabela2025!$C$3:$C$195,"&lt;="&amp;$D$2,Tabela2025!$F$3:$F$195,A57)</f>
        <v>2</v>
      </c>
      <c r="D57" s="30">
        <f>COUNTIFS(Tabela2025!$A$3:$A$195,"realizirano",Tabela2025!$C$3:$C$195,"&gt;="&amp;$C$2,Tabela2025!$C$3:$C$195,"&lt;="&amp;$D$2,Tabela2025!$G$3:$G$195,A57)+COUNTIFS(Tabela2025!$A$3:$A$195,"realizirano",Tabela2025!$C$3:$C$195,"&gt;="&amp;$C$2,Tabela2025!$C$3:$C$195,"&lt;="&amp;$D$2,Tabela2025!$H$3:$H$195,A57)+COUNTIFS(Tabela2025!$A$3:$A$195,"realizirano",Tabela2025!$C$3:$C$195,"&gt;="&amp;$C$2,Tabela2025!$C$3:$C$195,"&lt;="&amp;$D$2,Tabela2025!$I$3:$I$195,A57)+COUNTIFS(Tabela2025!$A$3:$A$195,"realizirano",Tabela2025!$C$3:$C$195,"&gt;="&amp;$C$2,Tabela2025!$C$3:$C$195,"&lt;="&amp;$D$2,Tabela2025!$J$3:$J$195,A57)</f>
        <v>0</v>
      </c>
      <c r="E57">
        <f>2*C57+D57</f>
        <v>4</v>
      </c>
    </row>
    <row r="58" spans="1:5" ht="17.850000000000001">
      <c r="A58" s="18" t="s">
        <v>27</v>
      </c>
      <c r="B58" s="11" t="s">
        <v>113</v>
      </c>
      <c r="C58" s="29">
        <f>COUNTIFS(Tabela2025!$A$3:$A$195,"realizirano",Tabela2025!$C$3:$C$195,"&gt;="&amp;$C$2,Tabela2025!$C$3:$C$195,"&lt;="&amp;$D$2,Tabela2025!$F$3:$F$195,A58)</f>
        <v>2</v>
      </c>
      <c r="D58" s="30">
        <f>COUNTIFS(Tabela2025!$A$3:$A$195,"realizirano",Tabela2025!$C$3:$C$195,"&gt;="&amp;$C$2,Tabela2025!$C$3:$C$195,"&lt;="&amp;$D$2,Tabela2025!$G$3:$G$195,A58)+COUNTIFS(Tabela2025!$A$3:$A$195,"realizirano",Tabela2025!$C$3:$C$195,"&gt;="&amp;$C$2,Tabela2025!$C$3:$C$195,"&lt;="&amp;$D$2,Tabela2025!$H$3:$H$195,A58)+COUNTIFS(Tabela2025!$A$3:$A$195,"realizirano",Tabela2025!$C$3:$C$195,"&gt;="&amp;$C$2,Tabela2025!$C$3:$C$195,"&lt;="&amp;$D$2,Tabela2025!$I$3:$I$195,A58)+COUNTIFS(Tabela2025!$A$3:$A$195,"realizirano",Tabela2025!$C$3:$C$195,"&gt;="&amp;$C$2,Tabela2025!$C$3:$C$195,"&lt;="&amp;$D$2,Tabela2025!$J$3:$J$195,A58)</f>
        <v>0</v>
      </c>
      <c r="E58">
        <f>2*C58+D58</f>
        <v>4</v>
      </c>
    </row>
    <row r="59" spans="1:5" ht="17.850000000000001">
      <c r="A59" s="18" t="s">
        <v>29</v>
      </c>
      <c r="B59" s="11" t="s">
        <v>113</v>
      </c>
      <c r="C59" s="29">
        <f>COUNTIFS(Tabela2025!$A$3:$A$195,"realizirano",Tabela2025!$C$3:$C$195,"&gt;="&amp;$C$2,Tabela2025!$C$3:$C$195,"&lt;="&amp;$D$2,Tabela2025!$F$3:$F$195,A59)</f>
        <v>3</v>
      </c>
      <c r="D59" s="30">
        <f>COUNTIFS(Tabela2025!$A$3:$A$195,"realizirano",Tabela2025!$C$3:$C$195,"&gt;="&amp;$C$2,Tabela2025!$C$3:$C$195,"&lt;="&amp;$D$2,Tabela2025!$G$3:$G$195,A59)+COUNTIFS(Tabela2025!$A$3:$A$195,"realizirano",Tabela2025!$C$3:$C$195,"&gt;="&amp;$C$2,Tabela2025!$C$3:$C$195,"&lt;="&amp;$D$2,Tabela2025!$H$3:$H$195,A59)+COUNTIFS(Tabela2025!$A$3:$A$195,"realizirano",Tabela2025!$C$3:$C$195,"&gt;="&amp;$C$2,Tabela2025!$C$3:$C$195,"&lt;="&amp;$D$2,Tabela2025!$I$3:$I$195,A59)+COUNTIFS(Tabela2025!$A$3:$A$195,"realizirano",Tabela2025!$C$3:$C$195,"&gt;="&amp;$C$2,Tabela2025!$C$3:$C$195,"&lt;="&amp;$D$2,Tabela2025!$J$3:$J$195,A59)</f>
        <v>0</v>
      </c>
      <c r="E59">
        <f>2*C59+D59</f>
        <v>6</v>
      </c>
    </row>
    <row r="60" spans="1:5" ht="17.850000000000001">
      <c r="A60" s="18" t="s">
        <v>31</v>
      </c>
      <c r="B60" s="11" t="s">
        <v>113</v>
      </c>
      <c r="C60" s="29">
        <f>COUNTIFS(Tabela2025!$A$3:$A$195,"realizirano",Tabela2025!$C$3:$C$195,"&gt;="&amp;$C$2,Tabela2025!$C$3:$C$195,"&lt;="&amp;$D$2,Tabela2025!$F$3:$F$195,A60)</f>
        <v>2</v>
      </c>
      <c r="D60" s="30">
        <f>COUNTIFS(Tabela2025!$A$3:$A$195,"realizirano",Tabela2025!$C$3:$C$195,"&gt;="&amp;$C$2,Tabela2025!$C$3:$C$195,"&lt;="&amp;$D$2,Tabela2025!$G$3:$G$195,A60)+COUNTIFS(Tabela2025!$A$3:$A$195,"realizirano",Tabela2025!$C$3:$C$195,"&gt;="&amp;$C$2,Tabela2025!$C$3:$C$195,"&lt;="&amp;$D$2,Tabela2025!$H$3:$H$195,A60)+COUNTIFS(Tabela2025!$A$3:$A$195,"realizirano",Tabela2025!$C$3:$C$195,"&gt;="&amp;$C$2,Tabela2025!$C$3:$C$195,"&lt;="&amp;$D$2,Tabela2025!$I$3:$I$195,A60)+COUNTIFS(Tabela2025!$A$3:$A$195,"realizirano",Tabela2025!$C$3:$C$195,"&gt;="&amp;$C$2,Tabela2025!$C$3:$C$195,"&lt;="&amp;$D$2,Tabela2025!$J$3:$J$195,A60)</f>
        <v>0</v>
      </c>
      <c r="E60">
        <f>2*C60+D60</f>
        <v>4</v>
      </c>
    </row>
    <row r="61" spans="1:5" ht="17.850000000000001">
      <c r="A61" s="18" t="s">
        <v>36</v>
      </c>
      <c r="B61" s="11" t="s">
        <v>113</v>
      </c>
      <c r="C61" s="29">
        <f>COUNTIFS(Tabela2025!$A$3:$A$195,"realizirano",Tabela2025!$C$3:$C$195,"&gt;="&amp;$C$2,Tabela2025!$C$3:$C$195,"&lt;="&amp;$D$2,Tabela2025!$F$3:$F$195,A61)</f>
        <v>3</v>
      </c>
      <c r="D61" s="30">
        <f>COUNTIFS(Tabela2025!$A$3:$A$195,"realizirano",Tabela2025!$C$3:$C$195,"&gt;="&amp;$C$2,Tabela2025!$C$3:$C$195,"&lt;="&amp;$D$2,Tabela2025!$G$3:$G$195,A61)+COUNTIFS(Tabela2025!$A$3:$A$195,"realizirano",Tabela2025!$C$3:$C$195,"&gt;="&amp;$C$2,Tabela2025!$C$3:$C$195,"&lt;="&amp;$D$2,Tabela2025!$H$3:$H$195,A61)+COUNTIFS(Tabela2025!$A$3:$A$195,"realizirano",Tabela2025!$C$3:$C$195,"&gt;="&amp;$C$2,Tabela2025!$C$3:$C$195,"&lt;="&amp;$D$2,Tabela2025!$I$3:$I$195,A61)+COUNTIFS(Tabela2025!$A$3:$A$195,"realizirano",Tabela2025!$C$3:$C$195,"&gt;="&amp;$C$2,Tabela2025!$C$3:$C$195,"&lt;="&amp;$D$2,Tabela2025!$J$3:$J$195,A61)</f>
        <v>0</v>
      </c>
      <c r="E61">
        <f>2*C61+D61</f>
        <v>6</v>
      </c>
    </row>
    <row r="62" spans="1:5" ht="17.850000000000001">
      <c r="A62" s="18" t="s">
        <v>38</v>
      </c>
      <c r="B62" s="11" t="s">
        <v>113</v>
      </c>
      <c r="C62" s="29">
        <f>COUNTIFS(Tabela2025!$A$3:$A$195,"realizirano",Tabela2025!$C$3:$C$195,"&gt;="&amp;$C$2,Tabela2025!$C$3:$C$195,"&lt;="&amp;$D$2,Tabela2025!$F$3:$F$195,A62)</f>
        <v>0</v>
      </c>
      <c r="D62" s="30">
        <f>COUNTIFS(Tabela2025!$A$3:$A$195,"realizirano",Tabela2025!$C$3:$C$195,"&gt;="&amp;$C$2,Tabela2025!$C$3:$C$195,"&lt;="&amp;$D$2,Tabela2025!$G$3:$G$195,A62)+COUNTIFS(Tabela2025!$A$3:$A$195,"realizirano",Tabela2025!$C$3:$C$195,"&gt;="&amp;$C$2,Tabela2025!$C$3:$C$195,"&lt;="&amp;$D$2,Tabela2025!$H$3:$H$195,A62)+COUNTIFS(Tabela2025!$A$3:$A$195,"realizirano",Tabela2025!$C$3:$C$195,"&gt;="&amp;$C$2,Tabela2025!$C$3:$C$195,"&lt;="&amp;$D$2,Tabela2025!$I$3:$I$195,A62)+COUNTIFS(Tabela2025!$A$3:$A$195,"realizirano",Tabela2025!$C$3:$C$195,"&gt;="&amp;$C$2,Tabela2025!$C$3:$C$195,"&lt;="&amp;$D$2,Tabela2025!$J$3:$J$195,A62)</f>
        <v>0</v>
      </c>
      <c r="E62">
        <f>2*C62+D62</f>
        <v>0</v>
      </c>
    </row>
    <row r="63" spans="1:5" ht="17.850000000000001">
      <c r="A63" s="18" t="s">
        <v>40</v>
      </c>
      <c r="B63" s="11" t="s">
        <v>113</v>
      </c>
      <c r="C63" s="29">
        <f>COUNTIFS(Tabela2025!$A$3:$A$195,"realizirano",Tabela2025!$C$3:$C$195,"&gt;="&amp;$C$2,Tabela2025!$C$3:$C$195,"&lt;="&amp;$D$2,Tabela2025!$F$3:$F$195,A63)</f>
        <v>1</v>
      </c>
      <c r="D63" s="30">
        <f>COUNTIFS(Tabela2025!$A$3:$A$195,"realizirano",Tabela2025!$C$3:$C$195,"&gt;="&amp;$C$2,Tabela2025!$C$3:$C$195,"&lt;="&amp;$D$2,Tabela2025!$G$3:$G$195,A63)+COUNTIFS(Tabela2025!$A$3:$A$195,"realizirano",Tabela2025!$C$3:$C$195,"&gt;="&amp;$C$2,Tabela2025!$C$3:$C$195,"&lt;="&amp;$D$2,Tabela2025!$H$3:$H$195,A63)+COUNTIFS(Tabela2025!$A$3:$A$195,"realizirano",Tabela2025!$C$3:$C$195,"&gt;="&amp;$C$2,Tabela2025!$C$3:$C$195,"&lt;="&amp;$D$2,Tabela2025!$I$3:$I$195,A63)+COUNTIFS(Tabela2025!$A$3:$A$195,"realizirano",Tabela2025!$C$3:$C$195,"&gt;="&amp;$C$2,Tabela2025!$C$3:$C$195,"&lt;="&amp;$D$2,Tabela2025!$J$3:$J$195,A63)</f>
        <v>0</v>
      </c>
      <c r="E63">
        <f>2*C63+D63</f>
        <v>2</v>
      </c>
    </row>
    <row r="64" spans="1:5" ht="17.850000000000001">
      <c r="A64" s="18" t="s">
        <v>16</v>
      </c>
      <c r="B64" s="11" t="s">
        <v>113</v>
      </c>
      <c r="C64" s="29"/>
      <c r="D64" s="30">
        <f>COUNTIFS(Tabela2025!$A$3:$A$195,"realizirano",Tabela2025!$C$3:$C$195,"&gt;="&amp;$C$2,Tabela2025!$C$3:$C$195,"&lt;="&amp;$D$2,Tabela2025!$G$3:$G$195,A64)+COUNTIFS(Tabela2025!$A$3:$A$195,"realizirano",Tabela2025!$C$3:$C$195,"&gt;="&amp;$C$2,Tabela2025!$C$3:$C$195,"&lt;="&amp;$D$2,Tabela2025!$H$3:$H$195,A64)+COUNTIFS(Tabela2025!$A$3:$A$195,"realizirano",Tabela2025!$C$3:$C$195,"&gt;="&amp;$C$2,Tabela2025!$C$3:$C$195,"&lt;="&amp;$D$2,Tabela2025!$I$3:$I$195,A64)+COUNTIFS(Tabela2025!$A$3:$A$195,"realizirano",Tabela2025!$C$3:$C$195,"&gt;="&amp;$C$2,Tabela2025!$C$3:$C$195,"&lt;="&amp;$D$2,Tabela2025!$J$3:$J$195,A64)</f>
        <v>0</v>
      </c>
      <c r="E64">
        <f>2*C64+D64</f>
        <v>0</v>
      </c>
    </row>
    <row r="65" spans="1:6" ht="17.850000000000001">
      <c r="A65" s="18" t="s">
        <v>19</v>
      </c>
      <c r="B65" s="11" t="s">
        <v>113</v>
      </c>
      <c r="C65" s="29">
        <f>COUNTIFS(Tabela2025!$A$3:$A$195,"realizirano",Tabela2025!$C$3:$C$195,"&gt;="&amp;$C$2,Tabela2025!$C$3:$C$195,"&lt;="&amp;$D$2,Tabela2025!$F$3:$F$195,A65)</f>
        <v>3</v>
      </c>
      <c r="D65" s="30">
        <f>COUNTIFS(Tabela2025!$A$3:$A$195,"realizirano",Tabela2025!$C$3:$C$195,"&gt;="&amp;$C$2,Tabela2025!$C$3:$C$195,"&lt;="&amp;$D$2,Tabela2025!$G$3:$G$195,A65)+COUNTIFS(Tabela2025!$A$3:$A$195,"realizirano",Tabela2025!$C$3:$C$195,"&gt;="&amp;$C$2,Tabela2025!$C$3:$C$195,"&lt;="&amp;$D$2,Tabela2025!$H$3:$H$195,A65)+COUNTIFS(Tabela2025!$A$3:$A$195,"realizirano",Tabela2025!$C$3:$C$195,"&gt;="&amp;$C$2,Tabela2025!$C$3:$C$195,"&lt;="&amp;$D$2,Tabela2025!$I$3:$I$195,A65)+COUNTIFS(Tabela2025!$A$3:$A$195,"realizirano",Tabela2025!$C$3:$C$195,"&gt;="&amp;$C$2,Tabela2025!$C$3:$C$195,"&lt;="&amp;$D$2,Tabela2025!$J$3:$J$195,A65)</f>
        <v>0</v>
      </c>
      <c r="E65">
        <f>2*C65+D65</f>
        <v>6</v>
      </c>
    </row>
    <row r="66" spans="1:6" ht="17.850000000000001">
      <c r="A66" s="18" t="s">
        <v>18</v>
      </c>
      <c r="B66" s="11" t="s">
        <v>113</v>
      </c>
      <c r="C66" s="29">
        <f>COUNTIFS(Tabela2025!$A$3:$A$195,"realizirano",Tabela2025!$C$3:$C$195,"&gt;="&amp;$C$2,Tabela2025!$C$3:$C$195,"&lt;="&amp;$D$2,Tabela2025!$F$3:$F$195,A66)</f>
        <v>3</v>
      </c>
      <c r="D66" s="30">
        <f>COUNTIFS(Tabela2025!$A$3:$A$195,"realizirano",Tabela2025!$C$3:$C$195,"&gt;="&amp;$C$2,Tabela2025!$C$3:$C$195,"&lt;="&amp;$D$2,Tabela2025!$G$3:$G$195,A66)+COUNTIFS(Tabela2025!$A$3:$A$195,"realizirano",Tabela2025!$C$3:$C$195,"&gt;="&amp;$C$2,Tabela2025!$C$3:$C$195,"&lt;="&amp;$D$2,Tabela2025!$H$3:$H$195,A66)+COUNTIFS(Tabela2025!$A$3:$A$195,"realizirano",Tabela2025!$C$3:$C$195,"&gt;="&amp;$C$2,Tabela2025!$C$3:$C$195,"&lt;="&amp;$D$2,Tabela2025!$I$3:$I$195,A66)+COUNTIFS(Tabela2025!$A$3:$A$195,"realizirano",Tabela2025!$C$3:$C$195,"&gt;="&amp;$C$2,Tabela2025!$C$3:$C$195,"&lt;="&amp;$D$2,Tabela2025!$J$3:$J$195,A66)</f>
        <v>0</v>
      </c>
      <c r="E66">
        <f>2*C66+D66</f>
        <v>6</v>
      </c>
    </row>
    <row r="67" spans="1:6" ht="17.850000000000001">
      <c r="A67" s="18" t="s">
        <v>12</v>
      </c>
      <c r="B67" s="11" t="s">
        <v>113</v>
      </c>
      <c r="C67" s="29">
        <f>COUNTIFS(Tabela2025!$A$3:$A$195,"realizirano",Tabela2025!$C$3:$C$195,"&gt;="&amp;$C$2,Tabela2025!$C$3:$C$195,"&lt;="&amp;$D$2,Tabela2025!$F$3:$F$195,A67)</f>
        <v>2</v>
      </c>
      <c r="D67" s="30">
        <f>COUNTIFS(Tabela2025!$A$3:$A$195,"realizirano",Tabela2025!$C$3:$C$195,"&gt;="&amp;$C$2,Tabela2025!$C$3:$C$195,"&lt;="&amp;$D$2,Tabela2025!$G$3:$G$195,A67)+COUNTIFS(Tabela2025!$A$3:$A$195,"realizirano",Tabela2025!$C$3:$C$195,"&gt;="&amp;$C$2,Tabela2025!$C$3:$C$195,"&lt;="&amp;$D$2,Tabela2025!$H$3:$H$195,A67)+COUNTIFS(Tabela2025!$A$3:$A$195,"realizirano",Tabela2025!$C$3:$C$195,"&gt;="&amp;$C$2,Tabela2025!$C$3:$C$195,"&lt;="&amp;$D$2,Tabela2025!$I$3:$I$195,A67)+COUNTIFS(Tabela2025!$A$3:$A$195,"realizirano",Tabela2025!$C$3:$C$195,"&gt;="&amp;$C$2,Tabela2025!$C$3:$C$195,"&lt;="&amp;$D$2,Tabela2025!$J$3:$J$195,A67)</f>
        <v>0</v>
      </c>
      <c r="E67">
        <f>2*C67+D67</f>
        <v>4</v>
      </c>
    </row>
    <row r="68" spans="1:6" ht="17.850000000000001">
      <c r="A68" s="18" t="s">
        <v>31</v>
      </c>
      <c r="B68" s="11" t="s">
        <v>113</v>
      </c>
      <c r="C68" s="29">
        <f>COUNTIFS(Tabela2025!$A$3:$A$195,"realizirano",Tabela2025!$C$3:$C$195,"&gt;="&amp;$C$2,Tabela2025!$C$3:$C$195,"&lt;="&amp;$D$2,Tabela2025!$F$3:$F$195,A68)</f>
        <v>2</v>
      </c>
      <c r="D68" s="30">
        <f>COUNTIFS(Tabela2025!$A$3:$A$195,"realizirano",Tabela2025!$C$3:$C$195,"&gt;="&amp;$C$2,Tabela2025!$C$3:$C$195,"&lt;="&amp;$D$2,Tabela2025!$G$3:$G$195,A68)+COUNTIFS(Tabela2025!$A$3:$A$195,"realizirano",Tabela2025!$C$3:$C$195,"&gt;="&amp;$C$2,Tabela2025!$C$3:$C$195,"&lt;="&amp;$D$2,Tabela2025!$H$3:$H$195,A68)+COUNTIFS(Tabela2025!$A$3:$A$195,"realizirano",Tabela2025!$C$3:$C$195,"&gt;="&amp;$C$2,Tabela2025!$C$3:$C$195,"&lt;="&amp;$D$2,Tabela2025!$I$3:$I$195,A68)+COUNTIFS(Tabela2025!$A$3:$A$195,"realizirano",Tabela2025!$C$3:$C$195,"&gt;="&amp;$C$2,Tabela2025!$C$3:$C$195,"&lt;="&amp;$D$2,Tabela2025!$J$3:$J$195,A68)</f>
        <v>0</v>
      </c>
      <c r="E68">
        <f>2*C68+D68</f>
        <v>4</v>
      </c>
    </row>
    <row r="69" spans="1:6" ht="17.850000000000001">
      <c r="A69" s="18" t="s">
        <v>36</v>
      </c>
      <c r="B69" s="11" t="s">
        <v>113</v>
      </c>
      <c r="C69" s="29">
        <f>COUNTIFS(Tabela2025!$A$3:$A$195,"realizirano",Tabela2025!$C$3:$C$195,"&gt;="&amp;$C$2,Tabela2025!$C$3:$C$195,"&lt;="&amp;$D$2,Tabela2025!$F$3:$F$195,A69)</f>
        <v>3</v>
      </c>
      <c r="D69" s="30">
        <f>COUNTIFS(Tabela2025!$A$3:$A$195,"realizirano",Tabela2025!$C$3:$C$195,"&gt;="&amp;$C$2,Tabela2025!$C$3:$C$195,"&lt;="&amp;$D$2,Tabela2025!$G$3:$G$195,A69)+COUNTIFS(Tabela2025!$A$3:$A$195,"realizirano",Tabela2025!$C$3:$C$195,"&gt;="&amp;$C$2,Tabela2025!$C$3:$C$195,"&lt;="&amp;$D$2,Tabela2025!$H$3:$H$195,A69)+COUNTIFS(Tabela2025!$A$3:$A$195,"realizirano",Tabela2025!$C$3:$C$195,"&gt;="&amp;$C$2,Tabela2025!$C$3:$C$195,"&lt;="&amp;$D$2,Tabela2025!$I$3:$I$195,A69)+COUNTIFS(Tabela2025!$A$3:$A$195,"realizirano",Tabela2025!$C$3:$C$195,"&gt;="&amp;$C$2,Tabela2025!$C$3:$C$195,"&lt;="&amp;$D$2,Tabela2025!$J$3:$J$195,A69)</f>
        <v>0</v>
      </c>
      <c r="E69">
        <f>2*C69+D69</f>
        <v>6</v>
      </c>
    </row>
    <row r="70" spans="1:6" ht="17.850000000000001">
      <c r="A70" s="18" t="s">
        <v>16</v>
      </c>
      <c r="B70" s="11" t="s">
        <v>112</v>
      </c>
      <c r="C70" s="29">
        <f>COUNTIFS(Tabela2025!$A$3:$A$195,"realizirano",Tabela2025!$C$3:$C$195,"&gt;="&amp;$C$2,Tabela2025!$C$3:$C$195,"&lt;="&amp;$D$2,Tabela2025!$F$3:$F$195,A70)</f>
        <v>3</v>
      </c>
      <c r="D70" s="30">
        <f>COUNTIFS(Tabela2025!$A$3:$A$195,"realizirano",Tabela2025!$C$3:$C$195,"&gt;="&amp;$C$2,Tabela2025!$C$3:$C$195,"&lt;="&amp;$D$2,Tabela2025!$G$3:$G$195,A70)+COUNTIFS(Tabela2025!$A$3:$A$195,"realizirano",Tabela2025!$C$3:$C$195,"&gt;="&amp;$C$2,Tabela2025!$C$3:$C$195,"&lt;="&amp;$D$2,Tabela2025!$H$3:$H$195,A70)+COUNTIFS(Tabela2025!$A$3:$A$195,"realizirano",Tabela2025!$C$3:$C$195,"&gt;="&amp;$C$2,Tabela2025!$C$3:$C$195,"&lt;="&amp;$D$2,Tabela2025!$I$3:$I$195,A70)+COUNTIFS(Tabela2025!$A$3:$A$195,"realizirano",Tabela2025!$C$3:$C$195,"&gt;="&amp;$C$2,Tabela2025!$C$3:$C$195,"&lt;="&amp;$D$2,Tabela2025!$J$3:$J$195,A70)</f>
        <v>0</v>
      </c>
      <c r="E70">
        <f>2*C70+D70</f>
        <v>6</v>
      </c>
      <c r="F70" s="11">
        <f>COUNTIFS(Tabela2025!$A$3:$A$9,"realizirano",Tabela2025!$C$3:$C$9,"&gt;="&amp;"1/2/2025",Tabela2025!$C$3:$C$9,"&lt;="&amp;"28/2/2025",Tabela2025!$G$3:$G$9,C70)+COUNTIFS(Tabela2025!$A$3:$A$9,"realizirano",Tabela2025!$C$3:$C$9,"&gt;="&amp;"1/2/2025",Tabela2025!$C$3:$C$9,"&lt;="&amp;"28/2/2025",Tabela2025!$H$3:$H$9,C70)+COUNTIFS(Tabela2025!$A$3:$A$9,"realizirano",Tabela2025!$C$3:$C$9,"&gt;="&amp;"1/2/2025",Tabela2025!$C$3:$C$9,"&lt;="&amp;"28/2/2025",Tabela2025!$I$3:$I$9,C70)+COUNTIFS(Tabela2025!$A$3:$A$9,"realizirano",Tabela2025!$C$3:$C$9,"&gt;="&amp;"1/2/2025",Tabela2025!$C$3:$C$9,"&lt;="&amp;"28/2/2025",Tabela2025!$J$3:$J$9,C70)</f>
        <v>0</v>
      </c>
    </row>
    <row r="71" spans="1:6" ht="17.850000000000001">
      <c r="A71" s="18" t="s">
        <v>19</v>
      </c>
      <c r="B71" s="11" t="s">
        <v>112</v>
      </c>
      <c r="C71" s="29">
        <f>COUNTIFS(Tabela2025!$A$3:$A$195,"realizirano",Tabela2025!$C$3:$C$195,"&gt;="&amp;$C$2,Tabela2025!$C$3:$C$195,"&lt;="&amp;$D$2,Tabela2025!$F$3:$F$195,A71)</f>
        <v>3</v>
      </c>
      <c r="D71" s="30">
        <f>COUNTIFS(Tabela2025!$A$3:$A$195,"realizirano",Tabela2025!$C$3:$C$195,"&gt;="&amp;$C$2,Tabela2025!$C$3:$C$195,"&lt;="&amp;$D$2,Tabela2025!$G$3:$G$195,A71)+COUNTIFS(Tabela2025!$A$3:$A$195,"realizirano",Tabela2025!$C$3:$C$195,"&gt;="&amp;$C$2,Tabela2025!$C$3:$C$195,"&lt;="&amp;$D$2,Tabela2025!$H$3:$H$195,A71)+COUNTIFS(Tabela2025!$A$3:$A$195,"realizirano",Tabela2025!$C$3:$C$195,"&gt;="&amp;$C$2,Tabela2025!$C$3:$C$195,"&lt;="&amp;$D$2,Tabela2025!$I$3:$I$195,A71)+COUNTIFS(Tabela2025!$A$3:$A$195,"realizirano",Tabela2025!$C$3:$C$195,"&gt;="&amp;$C$2,Tabela2025!$C$3:$C$195,"&lt;="&amp;$D$2,Tabela2025!$J$3:$J$195,A71)</f>
        <v>0</v>
      </c>
      <c r="E71">
        <f>2*C71+D71</f>
        <v>6</v>
      </c>
    </row>
    <row r="72" spans="1:6" ht="17.850000000000001">
      <c r="A72" s="18" t="s">
        <v>18</v>
      </c>
      <c r="B72" s="11" t="s">
        <v>112</v>
      </c>
      <c r="C72" s="29">
        <f>COUNTIFS(Tabela2025!$A$3:$A$195,"realizirano",Tabela2025!$C$3:$C$195,"&gt;="&amp;$C$2,Tabela2025!$C$3:$C$195,"&lt;="&amp;$D$2,Tabela2025!$F$3:$F$195,A72)</f>
        <v>3</v>
      </c>
      <c r="D72" s="30">
        <f>COUNTIFS(Tabela2025!$A$3:$A$195,"realizirano",Tabela2025!$C$3:$C$195,"&gt;="&amp;$C$2,Tabela2025!$C$3:$C$195,"&lt;="&amp;$D$2,Tabela2025!$G$3:$G$195,A72)+COUNTIFS(Tabela2025!$A$3:$A$195,"realizirano",Tabela2025!$C$3:$C$195,"&gt;="&amp;$C$2,Tabela2025!$C$3:$C$195,"&lt;="&amp;$D$2,Tabela2025!$H$3:$H$195,A72)+COUNTIFS(Tabela2025!$A$3:$A$195,"realizirano",Tabela2025!$C$3:$C$195,"&gt;="&amp;$C$2,Tabela2025!$C$3:$C$195,"&lt;="&amp;$D$2,Tabela2025!$I$3:$I$195,A72)+COUNTIFS(Tabela2025!$A$3:$A$195,"realizirano",Tabela2025!$C$3:$C$195,"&gt;="&amp;$C$2,Tabela2025!$C$3:$C$195,"&lt;="&amp;$D$2,Tabela2025!$J$3:$J$195,A72)</f>
        <v>0</v>
      </c>
      <c r="E72">
        <f>2*C72+D72</f>
        <v>6</v>
      </c>
    </row>
    <row r="73" spans="1:6" ht="17.850000000000001">
      <c r="A73" s="18" t="s">
        <v>29</v>
      </c>
      <c r="B73" s="11" t="s">
        <v>112</v>
      </c>
      <c r="C73" s="29">
        <f>COUNTIFS(Tabela2025!$A$3:$A$195,"realizirano",Tabela2025!$C$3:$C$195,"&gt;="&amp;$C$2,Tabela2025!$C$3:$C$195,"&lt;="&amp;$D$2,Tabela2025!$F$3:$F$195,A73)</f>
        <v>3</v>
      </c>
      <c r="D73" s="30">
        <f>COUNTIFS(Tabela2025!$A$3:$A$195,"realizirano",Tabela2025!$C$3:$C$195,"&gt;="&amp;$C$2,Tabela2025!$C$3:$C$195,"&lt;="&amp;$D$2,Tabela2025!$G$3:$G$195,A73)+COUNTIFS(Tabela2025!$A$3:$A$195,"realizirano",Tabela2025!$C$3:$C$195,"&gt;="&amp;$C$2,Tabela2025!$C$3:$C$195,"&lt;="&amp;$D$2,Tabela2025!$H$3:$H$195,A73)+COUNTIFS(Tabela2025!$A$3:$A$195,"realizirano",Tabela2025!$C$3:$C$195,"&gt;="&amp;$C$2,Tabela2025!$C$3:$C$195,"&lt;="&amp;$D$2,Tabela2025!$I$3:$I$195,A73)+COUNTIFS(Tabela2025!$A$3:$A$195,"realizirano",Tabela2025!$C$3:$C$195,"&gt;="&amp;$C$2,Tabela2025!$C$3:$C$195,"&lt;="&amp;$D$2,Tabela2025!$J$3:$J$195,A73)</f>
        <v>0</v>
      </c>
      <c r="E73">
        <f>2*C73+D73</f>
        <v>6</v>
      </c>
    </row>
    <row r="74" spans="1:6" ht="17.850000000000001">
      <c r="A74" s="18" t="s">
        <v>27</v>
      </c>
      <c r="B74" s="11" t="s">
        <v>112</v>
      </c>
      <c r="C74" s="29">
        <f>COUNTIFS(Tabela2025!$A$3:$A$195,"realizirano",Tabela2025!$C$3:$C$195,"&gt;="&amp;$C$2,Tabela2025!$C$3:$C$195,"&lt;="&amp;$D$2,Tabela2025!$F$3:$F$195,A74)</f>
        <v>2</v>
      </c>
      <c r="D74" s="30">
        <f>COUNTIFS(Tabela2025!$A$3:$A$195,"realizirano",Tabela2025!$C$3:$C$195,"&gt;="&amp;$C$2,Tabela2025!$C$3:$C$195,"&lt;="&amp;$D$2,Tabela2025!$G$3:$G$195,A74)+COUNTIFS(Tabela2025!$A$3:$A$195,"realizirano",Tabela2025!$C$3:$C$195,"&gt;="&amp;$C$2,Tabela2025!$C$3:$C$195,"&lt;="&amp;$D$2,Tabela2025!$H$3:$H$195,A74)+COUNTIFS(Tabela2025!$A$3:$A$195,"realizirano",Tabela2025!$C$3:$C$195,"&gt;="&amp;$C$2,Tabela2025!$C$3:$C$195,"&lt;="&amp;$D$2,Tabela2025!$I$3:$I$195,A74)+COUNTIFS(Tabela2025!$A$3:$A$195,"realizirano",Tabela2025!$C$3:$C$195,"&gt;="&amp;$C$2,Tabela2025!$C$3:$C$195,"&lt;="&amp;$D$2,Tabela2025!$J$3:$J$195,A74)</f>
        <v>0</v>
      </c>
      <c r="E74">
        <f>2*C74+D74</f>
        <v>4</v>
      </c>
    </row>
    <row r="75" spans="1:6" ht="17.850000000000001">
      <c r="A75" s="18" t="s">
        <v>25</v>
      </c>
      <c r="B75" s="11" t="s">
        <v>112</v>
      </c>
      <c r="C75" s="29">
        <f>COUNTIFS(Tabela2025!$A$3:$A$195,"realizirano",Tabela2025!$C$3:$C$195,"&gt;="&amp;$C$2,Tabela2025!$C$3:$C$195,"&lt;="&amp;$D$2,Tabela2025!$F$3:$F$195,A75)</f>
        <v>2</v>
      </c>
      <c r="D75" s="30">
        <f>COUNTIFS(Tabela2025!$A$3:$A$195,"realizirano",Tabela2025!$C$3:$C$195,"&gt;="&amp;$C$2,Tabela2025!$C$3:$C$195,"&lt;="&amp;$D$2,Tabela2025!$G$3:$G$195,A75)+COUNTIFS(Tabela2025!$A$3:$A$195,"realizirano",Tabela2025!$C$3:$C$195,"&gt;="&amp;$C$2,Tabela2025!$C$3:$C$195,"&lt;="&amp;$D$2,Tabela2025!$H$3:$H$195,A75)+COUNTIFS(Tabela2025!$A$3:$A$195,"realizirano",Tabela2025!$C$3:$C$195,"&gt;="&amp;$C$2,Tabela2025!$C$3:$C$195,"&lt;="&amp;$D$2,Tabela2025!$I$3:$I$195,A75)+COUNTIFS(Tabela2025!$A$3:$A$195,"realizirano",Tabela2025!$C$3:$C$195,"&gt;="&amp;$C$2,Tabela2025!$C$3:$C$195,"&lt;="&amp;$D$2,Tabela2025!$J$3:$J$195,A75)</f>
        <v>0</v>
      </c>
      <c r="E75">
        <f>2*C75+D75</f>
        <v>4</v>
      </c>
    </row>
    <row r="76" spans="1:6" ht="17.850000000000001">
      <c r="A76" s="18" t="s">
        <v>40</v>
      </c>
      <c r="B76" s="11" t="s">
        <v>112</v>
      </c>
      <c r="C76" s="29">
        <f>COUNTIFS(Tabela2025!$A$3:$A$195,"realizirano",Tabela2025!$C$3:$C$195,"&gt;="&amp;$C$2,Tabela2025!$C$3:$C$195,"&lt;="&amp;$D$2,Tabela2025!$F$3:$F$195,A76)</f>
        <v>1</v>
      </c>
      <c r="D76" s="30">
        <f>COUNTIFS(Tabela2025!$A$3:$A$195,"realizirano",Tabela2025!$C$3:$C$195,"&gt;="&amp;$C$2,Tabela2025!$C$3:$C$195,"&lt;="&amp;$D$2,Tabela2025!$G$3:$G$195,A76)+COUNTIFS(Tabela2025!$A$3:$A$195,"realizirano",Tabela2025!$C$3:$C$195,"&gt;="&amp;$C$2,Tabela2025!$C$3:$C$195,"&lt;="&amp;$D$2,Tabela2025!$H$3:$H$195,A76)+COUNTIFS(Tabela2025!$A$3:$A$195,"realizirano",Tabela2025!$C$3:$C$195,"&gt;="&amp;$C$2,Tabela2025!$C$3:$C$195,"&lt;="&amp;$D$2,Tabela2025!$I$3:$I$195,A76)+COUNTIFS(Tabela2025!$A$3:$A$195,"realizirano",Tabela2025!$C$3:$C$195,"&gt;="&amp;$C$2,Tabela2025!$C$3:$C$195,"&lt;="&amp;$D$2,Tabela2025!$J$3:$J$195,A76)</f>
        <v>0</v>
      </c>
      <c r="E76">
        <f>2*C76+D76</f>
        <v>2</v>
      </c>
    </row>
    <row r="77" spans="1:6" ht="17.850000000000001">
      <c r="A77" s="18" t="s">
        <v>31</v>
      </c>
      <c r="B77" s="11" t="s">
        <v>112</v>
      </c>
      <c r="C77" s="29">
        <f>COUNTIFS(Tabela2025!$A$3:$A$195,"realizirano",Tabela2025!$C$3:$C$195,"&gt;="&amp;$C$2,Tabela2025!$C$3:$C$195,"&lt;="&amp;$D$2,Tabela2025!$F$3:$F$195,A77)</f>
        <v>2</v>
      </c>
      <c r="D77" s="30">
        <f>COUNTIFS(Tabela2025!$A$3:$A$195,"realizirano",Tabela2025!$C$3:$C$195,"&gt;="&amp;$C$2,Tabela2025!$C$3:$C$195,"&lt;="&amp;$D$2,Tabela2025!$G$3:$G$195,A77)+COUNTIFS(Tabela2025!$A$3:$A$195,"realizirano",Tabela2025!$C$3:$C$195,"&gt;="&amp;$C$2,Tabela2025!$C$3:$C$195,"&lt;="&amp;$D$2,Tabela2025!$H$3:$H$195,A77)+COUNTIFS(Tabela2025!$A$3:$A$195,"realizirano",Tabela2025!$C$3:$C$195,"&gt;="&amp;$C$2,Tabela2025!$C$3:$C$195,"&lt;="&amp;$D$2,Tabela2025!$I$3:$I$195,A77)+COUNTIFS(Tabela2025!$A$3:$A$195,"realizirano",Tabela2025!$C$3:$C$195,"&gt;="&amp;$C$2,Tabela2025!$C$3:$C$195,"&lt;="&amp;$D$2,Tabela2025!$J$3:$J$195,A77)</f>
        <v>0</v>
      </c>
      <c r="E77">
        <f>2*C77+D77</f>
        <v>4</v>
      </c>
    </row>
    <row r="78" spans="1:6" ht="17.850000000000001">
      <c r="A78" s="18" t="s">
        <v>36</v>
      </c>
      <c r="B78" s="11" t="s">
        <v>112</v>
      </c>
      <c r="C78" s="29">
        <f>COUNTIFS(Tabela2025!$A$3:$A$195,"realizirano",Tabela2025!$C$3:$C$195,"&gt;="&amp;$C$2,Tabela2025!$C$3:$C$195,"&lt;="&amp;$D$2,Tabela2025!$F$3:$F$195,A78)</f>
        <v>3</v>
      </c>
      <c r="D78" s="30">
        <f>COUNTIFS(Tabela2025!$A$3:$A$195,"realizirano",Tabela2025!$C$3:$C$195,"&gt;="&amp;$C$2,Tabela2025!$C$3:$C$195,"&lt;="&amp;$D$2,Tabela2025!$G$3:$G$195,A78)+COUNTIFS(Tabela2025!$A$3:$A$195,"realizirano",Tabela2025!$C$3:$C$195,"&gt;="&amp;$C$2,Tabela2025!$C$3:$C$195,"&lt;="&amp;$D$2,Tabela2025!$H$3:$H$195,A78)+COUNTIFS(Tabela2025!$A$3:$A$195,"realizirano",Tabela2025!$C$3:$C$195,"&gt;="&amp;$C$2,Tabela2025!$C$3:$C$195,"&lt;="&amp;$D$2,Tabela2025!$I$3:$I$195,A78)+COUNTIFS(Tabela2025!$A$3:$A$195,"realizirano",Tabela2025!$C$3:$C$195,"&gt;="&amp;$C$2,Tabela2025!$C$3:$C$195,"&lt;="&amp;$D$2,Tabela2025!$J$3:$J$195,A78)</f>
        <v>0</v>
      </c>
      <c r="E78">
        <f>2*C78+D78</f>
        <v>6</v>
      </c>
    </row>
    <row r="79" spans="1:6" ht="17.850000000000001">
      <c r="A79" s="18" t="s">
        <v>18</v>
      </c>
      <c r="B79" s="11" t="s">
        <v>112</v>
      </c>
      <c r="C79" s="29">
        <f>COUNTIFS(Tabela2025!$A$3:$A$195,"realizirano",Tabela2025!$C$3:$C$195,"&gt;="&amp;$C$2,Tabela2025!$C$3:$C$195,"&lt;="&amp;$D$2,Tabela2025!$F$3:$F$195,A79)</f>
        <v>3</v>
      </c>
      <c r="D79" s="30">
        <f>COUNTIFS(Tabela2025!$A$3:$A$195,"realizirano",Tabela2025!$C$3:$C$195,"&gt;="&amp;$C$2,Tabela2025!$C$3:$C$195,"&lt;="&amp;$D$2,Tabela2025!$G$3:$G$195,A79)+COUNTIFS(Tabela2025!$A$3:$A$195,"realizirano",Tabela2025!$C$3:$C$195,"&gt;="&amp;$C$2,Tabela2025!$C$3:$C$195,"&lt;="&amp;$D$2,Tabela2025!$H$3:$H$195,A79)+COUNTIFS(Tabela2025!$A$3:$A$195,"realizirano",Tabela2025!$C$3:$C$195,"&gt;="&amp;$C$2,Tabela2025!$C$3:$C$195,"&lt;="&amp;$D$2,Tabela2025!$I$3:$I$195,A79)+COUNTIFS(Tabela2025!$A$3:$A$195,"realizirano",Tabela2025!$C$3:$C$195,"&gt;="&amp;$C$2,Tabela2025!$C$3:$C$195,"&lt;="&amp;$D$2,Tabela2025!$J$3:$J$195,A79)</f>
        <v>0</v>
      </c>
      <c r="E79">
        <f>2*C79+D79</f>
        <v>6</v>
      </c>
    </row>
    <row r="80" spans="1:6" ht="17.850000000000001">
      <c r="A80" s="18" t="s">
        <v>12</v>
      </c>
      <c r="B80" s="11" t="s">
        <v>112</v>
      </c>
      <c r="C80" s="29">
        <f>COUNTIFS(Tabela2025!$A$3:$A$195,"realizirano",Tabela2025!$C$3:$C$195,"&gt;="&amp;$C$2,Tabela2025!$C$3:$C$195,"&lt;="&amp;$D$2,Tabela2025!$F$3:$F$195,A80)</f>
        <v>2</v>
      </c>
      <c r="D80" s="30">
        <f>COUNTIFS(Tabela2025!$A$3:$A$195,"realizirano",Tabela2025!$C$3:$C$195,"&gt;="&amp;$C$2,Tabela2025!$C$3:$C$195,"&lt;="&amp;$D$2,Tabela2025!$G$3:$G$195,A80)+COUNTIFS(Tabela2025!$A$3:$A$195,"realizirano",Tabela2025!$C$3:$C$195,"&gt;="&amp;$C$2,Tabela2025!$C$3:$C$195,"&lt;="&amp;$D$2,Tabela2025!$H$3:$H$195,A80)+COUNTIFS(Tabela2025!$A$3:$A$195,"realizirano",Tabela2025!$C$3:$C$195,"&gt;="&amp;$C$2,Tabela2025!$C$3:$C$195,"&lt;="&amp;$D$2,Tabela2025!$I$3:$I$195,A80)+COUNTIFS(Tabela2025!$A$3:$A$195,"realizirano",Tabela2025!$C$3:$C$195,"&gt;="&amp;$C$2,Tabela2025!$C$3:$C$195,"&lt;="&amp;$D$2,Tabela2025!$J$3:$J$195,A80)</f>
        <v>0</v>
      </c>
      <c r="E80">
        <f>2*C80+D80</f>
        <v>4</v>
      </c>
    </row>
    <row r="81" spans="1:5" ht="17.850000000000001">
      <c r="A81" s="18" t="s">
        <v>16</v>
      </c>
      <c r="B81" s="11" t="s">
        <v>112</v>
      </c>
      <c r="C81" s="29">
        <f>COUNTIFS(Tabela2025!$A$3:$A$195,"realizirano",Tabela2025!$C$3:$C$195,"&gt;="&amp;$C$2,Tabela2025!$C$3:$C$195,"&lt;="&amp;$D$2,Tabela2025!$F$3:$F$195,A81)</f>
        <v>3</v>
      </c>
      <c r="D81" s="30">
        <f>COUNTIFS(Tabela2025!$A$3:$A$195,"realizirano",Tabela2025!$C$3:$C$195,"&gt;="&amp;$C$2,Tabela2025!$C$3:$C$195,"&lt;="&amp;$D$2,Tabela2025!$G$3:$G$195,A81)+COUNTIFS(Tabela2025!$A$3:$A$195,"realizirano",Tabela2025!$C$3:$C$195,"&gt;="&amp;$C$2,Tabela2025!$C$3:$C$195,"&lt;="&amp;$D$2,Tabela2025!$H$3:$H$195,A81)+COUNTIFS(Tabela2025!$A$3:$A$195,"realizirano",Tabela2025!$C$3:$C$195,"&gt;="&amp;$C$2,Tabela2025!$C$3:$C$195,"&lt;="&amp;$D$2,Tabela2025!$I$3:$I$195,A81)+COUNTIFS(Tabela2025!$A$3:$A$195,"realizirano",Tabela2025!$C$3:$C$195,"&gt;="&amp;$C$2,Tabela2025!$C$3:$C$195,"&lt;="&amp;$D$2,Tabela2025!$J$3:$J$195,A81)</f>
        <v>0</v>
      </c>
      <c r="E81">
        <f>2*C81+D81</f>
        <v>6</v>
      </c>
    </row>
    <row r="82" spans="1:5" ht="17.850000000000001">
      <c r="A82" s="18" t="s">
        <v>19</v>
      </c>
      <c r="B82" s="11" t="s">
        <v>112</v>
      </c>
      <c r="C82" s="29">
        <f>COUNTIFS(Tabela2025!$A$3:$A$195,"realizirano",Tabela2025!$C$3:$C$195,"&gt;="&amp;$C$2,Tabela2025!$C$3:$C$195,"&lt;="&amp;$D$2,Tabela2025!$F$3:$F$195,A82)</f>
        <v>3</v>
      </c>
      <c r="D82" s="30">
        <f>COUNTIFS(Tabela2025!$A$3:$A$195,"realizirano",Tabela2025!$C$3:$C$195,"&gt;="&amp;$C$2,Tabela2025!$C$3:$C$195,"&lt;="&amp;$D$2,Tabela2025!$G$3:$G$195,A82)+COUNTIFS(Tabela2025!$A$3:$A$195,"realizirano",Tabela2025!$C$3:$C$195,"&gt;="&amp;$C$2,Tabela2025!$C$3:$C$195,"&lt;="&amp;$D$2,Tabela2025!$H$3:$H$195,A82)+COUNTIFS(Tabela2025!$A$3:$A$195,"realizirano",Tabela2025!$C$3:$C$195,"&gt;="&amp;$C$2,Tabela2025!$C$3:$C$195,"&lt;="&amp;$D$2,Tabela2025!$I$3:$I$195,A82)+COUNTIFS(Tabela2025!$A$3:$A$195,"realizirano",Tabela2025!$C$3:$C$195,"&gt;="&amp;$C$2,Tabela2025!$C$3:$C$195,"&lt;="&amp;$D$2,Tabela2025!$J$3:$J$195,A82)</f>
        <v>0</v>
      </c>
      <c r="E82">
        <f>2*C82+D82</f>
        <v>6</v>
      </c>
    </row>
    <row r="83" spans="1:5" ht="17.850000000000001">
      <c r="A83" s="18" t="s">
        <v>71</v>
      </c>
      <c r="B83" s="11" t="s">
        <v>112</v>
      </c>
      <c r="C83" s="29">
        <f>COUNTIFS(Tabela2025!$A$3:$A$195,"realizirano",Tabela2025!$C$3:$C$195,"&gt;="&amp;$C$2,Tabela2025!$C$3:$C$195,"&lt;="&amp;$D$2,Tabela2025!$F$3:$F$195,A83)</f>
        <v>1</v>
      </c>
      <c r="D83" s="30">
        <f>COUNTIFS(Tabela2025!$A$3:$A$195,"realizirano",Tabela2025!$C$3:$C$195,"&gt;="&amp;$C$2,Tabela2025!$C$3:$C$195,"&lt;="&amp;$D$2,Tabela2025!$G$3:$G$195,A83)+COUNTIFS(Tabela2025!$A$3:$A$195,"realizirano",Tabela2025!$C$3:$C$195,"&gt;="&amp;$C$2,Tabela2025!$C$3:$C$195,"&lt;="&amp;$D$2,Tabela2025!$H$3:$H$195,A83)+COUNTIFS(Tabela2025!$A$3:$A$195,"realizirano",Tabela2025!$C$3:$C$195,"&gt;="&amp;$C$2,Tabela2025!$C$3:$C$195,"&lt;="&amp;$D$2,Tabela2025!$I$3:$I$195,A83)+COUNTIFS(Tabela2025!$A$3:$A$195,"realizirano",Tabela2025!$C$3:$C$195,"&gt;="&amp;$C$2,Tabela2025!$C$3:$C$195,"&lt;="&amp;$D$2,Tabela2025!$J$3:$J$195,A83)</f>
        <v>0</v>
      </c>
      <c r="E83">
        <f>2*C83+D83</f>
        <v>2</v>
      </c>
    </row>
    <row r="84" spans="1:5" ht="17.850000000000001">
      <c r="A84" s="18" t="s">
        <v>29</v>
      </c>
      <c r="B84" s="11" t="s">
        <v>112</v>
      </c>
      <c r="C84" s="29">
        <f>COUNTIFS(Tabela2025!$A$3:$A$195,"realizirano",Tabela2025!$C$3:$C$195,"&gt;="&amp;$C$2,Tabela2025!$C$3:$C$195,"&lt;="&amp;$D$2,Tabela2025!$F$3:$F$195,A84)</f>
        <v>3</v>
      </c>
      <c r="D84" s="30">
        <f>COUNTIFS(Tabela2025!$A$3:$A$195,"realizirano",Tabela2025!$C$3:$C$195,"&gt;="&amp;$C$2,Tabela2025!$C$3:$C$195,"&lt;="&amp;$D$2,Tabela2025!$G$3:$G$195,A84)+COUNTIFS(Tabela2025!$A$3:$A$195,"realizirano",Tabela2025!$C$3:$C$195,"&gt;="&amp;$C$2,Tabela2025!$C$3:$C$195,"&lt;="&amp;$D$2,Tabela2025!$H$3:$H$195,A84)+COUNTIFS(Tabela2025!$A$3:$A$195,"realizirano",Tabela2025!$C$3:$C$195,"&gt;="&amp;$C$2,Tabela2025!$C$3:$C$195,"&lt;="&amp;$D$2,Tabela2025!$I$3:$I$195,A84)+COUNTIFS(Tabela2025!$A$3:$A$195,"realizirano",Tabela2025!$C$3:$C$195,"&gt;="&amp;$C$2,Tabela2025!$C$3:$C$195,"&lt;="&amp;$D$2,Tabela2025!$J$3:$J$195,A84)</f>
        <v>0</v>
      </c>
      <c r="E84">
        <f>2*C84+D84</f>
        <v>6</v>
      </c>
    </row>
    <row r="85" spans="1:5" ht="17.850000000000001">
      <c r="A85" s="18" t="s">
        <v>18</v>
      </c>
      <c r="B85" s="11" t="s">
        <v>112</v>
      </c>
      <c r="C85" s="29">
        <f>COUNTIFS(Tabela2025!$A$3:$A$195,"realizirano",Tabela2025!$C$3:$C$195,"&gt;="&amp;$C$2,Tabela2025!$C$3:$C$195,"&lt;="&amp;$D$2,Tabela2025!$F$3:$F$195,A85)</f>
        <v>3</v>
      </c>
      <c r="D85" s="30">
        <f>COUNTIFS(Tabela2025!$A$3:$A$195,"realizirano",Tabela2025!$C$3:$C$195,"&gt;="&amp;$C$2,Tabela2025!$C$3:$C$195,"&lt;="&amp;$D$2,Tabela2025!$G$3:$G$195,A85)+COUNTIFS(Tabela2025!$A$3:$A$195,"realizirano",Tabela2025!$C$3:$C$195,"&gt;="&amp;$C$2,Tabela2025!$C$3:$C$195,"&lt;="&amp;$D$2,Tabela2025!$H$3:$H$195,A85)+COUNTIFS(Tabela2025!$A$3:$A$195,"realizirano",Tabela2025!$C$3:$C$195,"&gt;="&amp;$C$2,Tabela2025!$C$3:$C$195,"&lt;="&amp;$D$2,Tabela2025!$I$3:$I$195,A85)+COUNTIFS(Tabela2025!$A$3:$A$195,"realizirano",Tabela2025!$C$3:$C$195,"&gt;="&amp;$C$2,Tabela2025!$C$3:$C$195,"&lt;="&amp;$D$2,Tabela2025!$J$3:$J$195,A85)</f>
        <v>0</v>
      </c>
      <c r="E85">
        <f>2*C85+D85</f>
        <v>6</v>
      </c>
    </row>
    <row r="86" spans="1:5" ht="17.850000000000001">
      <c r="A86" s="18" t="s">
        <v>25</v>
      </c>
      <c r="B86" s="11" t="s">
        <v>112</v>
      </c>
      <c r="C86" s="29">
        <f>COUNTIFS(Tabela2025!$A$3:$A$195,"realizirano",Tabela2025!$C$3:$C$195,"&gt;="&amp;$C$2,Tabela2025!$C$3:$C$195,"&lt;="&amp;$D$2,Tabela2025!$F$3:$F$195,A86)</f>
        <v>2</v>
      </c>
      <c r="D86" s="30">
        <f>COUNTIFS(Tabela2025!$A$3:$A$195,"realizirano",Tabela2025!$C$3:$C$195,"&gt;="&amp;$C$2,Tabela2025!$C$3:$C$195,"&lt;="&amp;$D$2,Tabela2025!$G$3:$G$195,A86)+COUNTIFS(Tabela2025!$A$3:$A$195,"realizirano",Tabela2025!$C$3:$C$195,"&gt;="&amp;$C$2,Tabela2025!$C$3:$C$195,"&lt;="&amp;$D$2,Tabela2025!$H$3:$H$195,A86)+COUNTIFS(Tabela2025!$A$3:$A$195,"realizirano",Tabela2025!$C$3:$C$195,"&gt;="&amp;$C$2,Tabela2025!$C$3:$C$195,"&lt;="&amp;$D$2,Tabela2025!$I$3:$I$195,A86)+COUNTIFS(Tabela2025!$A$3:$A$195,"realizirano",Tabela2025!$C$3:$C$195,"&gt;="&amp;$C$2,Tabela2025!$C$3:$C$195,"&lt;="&amp;$D$2,Tabela2025!$J$3:$J$195,A86)</f>
        <v>0</v>
      </c>
      <c r="E86">
        <f>2*C86+D86</f>
        <v>4</v>
      </c>
    </row>
    <row r="87" spans="1:5" ht="17.850000000000001">
      <c r="A87" s="18" t="s">
        <v>27</v>
      </c>
      <c r="B87" s="11" t="s">
        <v>112</v>
      </c>
      <c r="C87" s="29">
        <f>COUNTIFS(Tabela2025!$A$3:$A$195,"realizirano",Tabela2025!$C$3:$C$195,"&gt;="&amp;$C$2,Tabela2025!$C$3:$C$195,"&lt;="&amp;$D$2,Tabela2025!$F$3:$F$195,A87)</f>
        <v>2</v>
      </c>
      <c r="D87" s="30">
        <f>COUNTIFS(Tabela2025!$A$3:$A$195,"realizirano",Tabela2025!$C$3:$C$195,"&gt;="&amp;$C$2,Tabela2025!$C$3:$C$195,"&lt;="&amp;$D$2,Tabela2025!$G$3:$G$195,A87)+COUNTIFS(Tabela2025!$A$3:$A$195,"realizirano",Tabela2025!$C$3:$C$195,"&gt;="&amp;$C$2,Tabela2025!$C$3:$C$195,"&lt;="&amp;$D$2,Tabela2025!$H$3:$H$195,A87)+COUNTIFS(Tabela2025!$A$3:$A$195,"realizirano",Tabela2025!$C$3:$C$195,"&gt;="&amp;$C$2,Tabela2025!$C$3:$C$195,"&lt;="&amp;$D$2,Tabela2025!$I$3:$I$195,A87)+COUNTIFS(Tabela2025!$A$3:$A$195,"realizirano",Tabela2025!$C$3:$C$195,"&gt;="&amp;$C$2,Tabela2025!$C$3:$C$195,"&lt;="&amp;$D$2,Tabela2025!$J$3:$J$195,A87)</f>
        <v>0</v>
      </c>
      <c r="E87">
        <f>2*C87+D87</f>
        <v>4</v>
      </c>
    </row>
    <row r="88" spans="1:5" ht="17.850000000000001">
      <c r="A88" s="18" t="s">
        <v>29</v>
      </c>
      <c r="B88" s="11" t="s">
        <v>112</v>
      </c>
      <c r="C88" s="29">
        <f>COUNTIFS(Tabela2025!$A$3:$A$195,"realizirano",Tabela2025!$C$3:$C$195,"&gt;="&amp;$C$2,Tabela2025!$C$3:$C$195,"&lt;="&amp;$D$2,Tabela2025!$F$3:$F$195,A88)</f>
        <v>3</v>
      </c>
      <c r="D88" s="30">
        <f>COUNTIFS(Tabela2025!$A$3:$A$195,"realizirano",Tabela2025!$C$3:$C$195,"&gt;="&amp;$C$2,Tabela2025!$C$3:$C$195,"&lt;="&amp;$D$2,Tabela2025!$G$3:$G$195,A88)+COUNTIFS(Tabela2025!$A$3:$A$195,"realizirano",Tabela2025!$C$3:$C$195,"&gt;="&amp;$C$2,Tabela2025!$C$3:$C$195,"&lt;="&amp;$D$2,Tabela2025!$H$3:$H$195,A88)+COUNTIFS(Tabela2025!$A$3:$A$195,"realizirano",Tabela2025!$C$3:$C$195,"&gt;="&amp;$C$2,Tabela2025!$C$3:$C$195,"&lt;="&amp;$D$2,Tabela2025!$I$3:$I$195,A88)+COUNTIFS(Tabela2025!$A$3:$A$195,"realizirano",Tabela2025!$C$3:$C$195,"&gt;="&amp;$C$2,Tabela2025!$C$3:$C$195,"&lt;="&amp;$D$2,Tabela2025!$J$3:$J$195,A88)</f>
        <v>0</v>
      </c>
      <c r="E88">
        <f>2*C88+D88</f>
        <v>6</v>
      </c>
    </row>
    <row r="89" spans="1:5" ht="17.850000000000001">
      <c r="A89" s="18" t="s">
        <v>31</v>
      </c>
      <c r="B89" s="11" t="s">
        <v>112</v>
      </c>
      <c r="C89" s="29">
        <f>COUNTIFS(Tabela2025!$A$3:$A$195,"realizirano",Tabela2025!$C$3:$C$195,"&gt;="&amp;$C$2,Tabela2025!$C$3:$C$195,"&lt;="&amp;$D$2,Tabela2025!$F$3:$F$195,A89)</f>
        <v>2</v>
      </c>
      <c r="D89" s="30">
        <f>COUNTIFS(Tabela2025!$A$3:$A$195,"realizirano",Tabela2025!$C$3:$C$195,"&gt;="&amp;$C$2,Tabela2025!$C$3:$C$195,"&lt;="&amp;$D$2,Tabela2025!$G$3:$G$195,A89)+COUNTIFS(Tabela2025!$A$3:$A$195,"realizirano",Tabela2025!$C$3:$C$195,"&gt;="&amp;$C$2,Tabela2025!$C$3:$C$195,"&lt;="&amp;$D$2,Tabela2025!$H$3:$H$195,A89)+COUNTIFS(Tabela2025!$A$3:$A$195,"realizirano",Tabela2025!$C$3:$C$195,"&gt;="&amp;$C$2,Tabela2025!$C$3:$C$195,"&lt;="&amp;$D$2,Tabela2025!$I$3:$I$195,A89)+COUNTIFS(Tabela2025!$A$3:$A$195,"realizirano",Tabela2025!$C$3:$C$195,"&gt;="&amp;$C$2,Tabela2025!$C$3:$C$195,"&lt;="&amp;$D$2,Tabela2025!$J$3:$J$195,A89)</f>
        <v>0</v>
      </c>
      <c r="E89">
        <f>2*C89+D89</f>
        <v>4</v>
      </c>
    </row>
    <row r="90" spans="1:5" ht="17.850000000000001">
      <c r="A90" s="18" t="s">
        <v>36</v>
      </c>
      <c r="B90" s="11" t="s">
        <v>112</v>
      </c>
      <c r="C90" s="29">
        <f>COUNTIFS(Tabela2025!$A$3:$A$195,"realizirano",Tabela2025!$C$3:$C$195,"&gt;="&amp;$C$2,Tabela2025!$C$3:$C$195,"&lt;="&amp;$D$2,Tabela2025!$F$3:$F$195,A90)</f>
        <v>3</v>
      </c>
      <c r="D90" s="30">
        <f>COUNTIFS(Tabela2025!$A$3:$A$195,"realizirano",Tabela2025!$C$3:$C$195,"&gt;="&amp;$C$2,Tabela2025!$C$3:$C$195,"&lt;="&amp;$D$2,Tabela2025!$G$3:$G$195,A90)+COUNTIFS(Tabela2025!$A$3:$A$195,"realizirano",Tabela2025!$C$3:$C$195,"&gt;="&amp;$C$2,Tabela2025!$C$3:$C$195,"&lt;="&amp;$D$2,Tabela2025!$H$3:$H$195,A90)+COUNTIFS(Tabela2025!$A$3:$A$195,"realizirano",Tabela2025!$C$3:$C$195,"&gt;="&amp;$C$2,Tabela2025!$C$3:$C$195,"&lt;="&amp;$D$2,Tabela2025!$I$3:$I$195,A90)+COUNTIFS(Tabela2025!$A$3:$A$195,"realizirano",Tabela2025!$C$3:$C$195,"&gt;="&amp;$C$2,Tabela2025!$C$3:$C$195,"&lt;="&amp;$D$2,Tabela2025!$J$3:$J$195,A90)</f>
        <v>0</v>
      </c>
      <c r="E90">
        <f>2*C90+D90</f>
        <v>6</v>
      </c>
    </row>
    <row r="91" spans="1:5" ht="17.850000000000001">
      <c r="A91" s="18" t="s">
        <v>81</v>
      </c>
      <c r="B91" s="11" t="s">
        <v>112</v>
      </c>
      <c r="C91" s="29">
        <f>COUNTIFS(Tabela2025!$A$3:$A$195,"realizirano",Tabela2025!$C$3:$C$195,"&gt;="&amp;$C$2,Tabela2025!$C$3:$C$195,"&lt;="&amp;$D$2,Tabela2025!$F$3:$F$195,A91)</f>
        <v>1</v>
      </c>
      <c r="D91" s="30">
        <f>COUNTIFS(Tabela2025!$A$3:$A$195,"realizirano",Tabela2025!$C$3:$C$195,"&gt;="&amp;$C$2,Tabela2025!$C$3:$C$195,"&lt;="&amp;$D$2,Tabela2025!$G$3:$G$195,A91)+COUNTIFS(Tabela2025!$A$3:$A$195,"realizirano",Tabela2025!$C$3:$C$195,"&gt;="&amp;$C$2,Tabela2025!$C$3:$C$195,"&lt;="&amp;$D$2,Tabela2025!$H$3:$H$195,A91)+COUNTIFS(Tabela2025!$A$3:$A$195,"realizirano",Tabela2025!$C$3:$C$195,"&gt;="&amp;$C$2,Tabela2025!$C$3:$C$195,"&lt;="&amp;$D$2,Tabela2025!$I$3:$I$195,A91)+COUNTIFS(Tabela2025!$A$3:$A$195,"realizirano",Tabela2025!$C$3:$C$195,"&gt;="&amp;$C$2,Tabela2025!$C$3:$C$195,"&lt;="&amp;$D$2,Tabela2025!$J$3:$J$195,A91)</f>
        <v>0</v>
      </c>
      <c r="E91">
        <f>2*C91+D91</f>
        <v>2</v>
      </c>
    </row>
    <row r="92" spans="1:5" ht="17.850000000000001">
      <c r="A92" s="18" t="s">
        <v>84</v>
      </c>
      <c r="B92" s="11" t="s">
        <v>112</v>
      </c>
      <c r="C92" s="29">
        <f>COUNTIFS(Tabela2025!$A$3:$A$195,"realizirano",Tabela2025!$C$3:$C$195,"&gt;="&amp;$C$2,Tabela2025!$C$3:$C$195,"&lt;="&amp;$D$2,Tabela2025!$F$3:$F$195,A92)</f>
        <v>2</v>
      </c>
      <c r="D92" s="30">
        <f>COUNTIFS(Tabela2025!$A$3:$A$195,"realizirano",Tabela2025!$C$3:$C$195,"&gt;="&amp;$C$2,Tabela2025!$C$3:$C$195,"&lt;="&amp;$D$2,Tabela2025!$G$3:$G$195,A92)+COUNTIFS(Tabela2025!$A$3:$A$195,"realizirano",Tabela2025!$C$3:$C$195,"&gt;="&amp;$C$2,Tabela2025!$C$3:$C$195,"&lt;="&amp;$D$2,Tabela2025!$H$3:$H$195,A92)+COUNTIFS(Tabela2025!$A$3:$A$195,"realizirano",Tabela2025!$C$3:$C$195,"&gt;="&amp;$C$2,Tabela2025!$C$3:$C$195,"&lt;="&amp;$D$2,Tabela2025!$I$3:$I$195,A92)+COUNTIFS(Tabela2025!$A$3:$A$195,"realizirano",Tabela2025!$C$3:$C$195,"&gt;="&amp;$C$2,Tabela2025!$C$3:$C$195,"&lt;="&amp;$D$2,Tabela2025!$J$3:$J$195,A92)</f>
        <v>0</v>
      </c>
      <c r="E92">
        <f>2*C92+D92</f>
        <v>4</v>
      </c>
    </row>
    <row r="93" spans="1:5" ht="17.850000000000001">
      <c r="A93" s="18" t="s">
        <v>87</v>
      </c>
      <c r="B93" s="11" t="s">
        <v>112</v>
      </c>
      <c r="C93" s="29">
        <f>COUNTIFS(Tabela2025!$A$3:$A$195,"realizirano",Tabela2025!$C$3:$C$195,"&gt;="&amp;$C$2,Tabela2025!$C$3:$C$195,"&lt;="&amp;$D$2,Tabela2025!$F$3:$F$195,A93)</f>
        <v>3</v>
      </c>
      <c r="D93" s="30">
        <f>COUNTIFS(Tabela2025!$A$3:$A$195,"realizirano",Tabela2025!$C$3:$C$195,"&gt;="&amp;$C$2,Tabela2025!$C$3:$C$195,"&lt;="&amp;$D$2,Tabela2025!$G$3:$G$195,A93)+COUNTIFS(Tabela2025!$A$3:$A$195,"realizirano",Tabela2025!$C$3:$C$195,"&gt;="&amp;$C$2,Tabela2025!$C$3:$C$195,"&lt;="&amp;$D$2,Tabela2025!$H$3:$H$195,A93)+COUNTIFS(Tabela2025!$A$3:$A$195,"realizirano",Tabela2025!$C$3:$C$195,"&gt;="&amp;$C$2,Tabela2025!$C$3:$C$195,"&lt;="&amp;$D$2,Tabela2025!$I$3:$I$195,A93)+COUNTIFS(Tabela2025!$A$3:$A$195,"realizirano",Tabela2025!$C$3:$C$195,"&gt;="&amp;$C$2,Tabela2025!$C$3:$C$195,"&lt;="&amp;$D$2,Tabela2025!$J$3:$J$195,A93)</f>
        <v>0</v>
      </c>
      <c r="E93">
        <f>2*C93+D93</f>
        <v>6</v>
      </c>
    </row>
    <row r="94" spans="1:5" ht="17.850000000000001">
      <c r="A94" s="18" t="s">
        <v>90</v>
      </c>
      <c r="B94" s="11" t="s">
        <v>112</v>
      </c>
      <c r="C94" s="29">
        <f>COUNTIFS(Tabela2025!$A$3:$A$195,"realizirano",Tabela2025!$C$3:$C$195,"&gt;="&amp;$C$2,Tabela2025!$C$3:$C$195,"&lt;="&amp;$D$2,Tabela2025!$F$3:$F$195,A94)</f>
        <v>3</v>
      </c>
      <c r="D94" s="30">
        <f>COUNTIFS(Tabela2025!$A$3:$A$195,"realizirano",Tabela2025!$C$3:$C$195,"&gt;="&amp;$C$2,Tabela2025!$C$3:$C$195,"&lt;="&amp;$D$2,Tabela2025!$G$3:$G$195,A94)+COUNTIFS(Tabela2025!$A$3:$A$195,"realizirano",Tabela2025!$C$3:$C$195,"&gt;="&amp;$C$2,Tabela2025!$C$3:$C$195,"&lt;="&amp;$D$2,Tabela2025!$H$3:$H$195,A94)+COUNTIFS(Tabela2025!$A$3:$A$195,"realizirano",Tabela2025!$C$3:$C$195,"&gt;="&amp;$C$2,Tabela2025!$C$3:$C$195,"&lt;="&amp;$D$2,Tabela2025!$I$3:$I$195,A94)+COUNTIFS(Tabela2025!$A$3:$A$195,"realizirano",Tabela2025!$C$3:$C$195,"&gt;="&amp;$C$2,Tabela2025!$C$3:$C$195,"&lt;="&amp;$D$2,Tabela2025!$J$3:$J$195,A94)</f>
        <v>0</v>
      </c>
      <c r="E94">
        <f>2*C94+D94</f>
        <v>6</v>
      </c>
    </row>
    <row r="95" spans="1:5" ht="17.850000000000001">
      <c r="A95" s="18" t="s">
        <v>92</v>
      </c>
      <c r="B95" s="11" t="s">
        <v>112</v>
      </c>
      <c r="C95" s="29">
        <f>COUNTIFS(Tabela2025!$A$3:$A$195,"realizirano",Tabela2025!$C$3:$C$195,"&gt;="&amp;$C$2,Tabela2025!$C$3:$C$195,"&lt;="&amp;$D$2,Tabela2025!$F$3:$F$195,A95)</f>
        <v>3</v>
      </c>
      <c r="D95" s="30">
        <f>COUNTIFS(Tabela2025!$A$3:$A$195,"realizirano",Tabela2025!$C$3:$C$195,"&gt;="&amp;$C$2,Tabela2025!$C$3:$C$195,"&lt;="&amp;$D$2,Tabela2025!$G$3:$G$195,A95)+COUNTIFS(Tabela2025!$A$3:$A$195,"realizirano",Tabela2025!$C$3:$C$195,"&gt;="&amp;$C$2,Tabela2025!$C$3:$C$195,"&lt;="&amp;$D$2,Tabela2025!$H$3:$H$195,A95)+COUNTIFS(Tabela2025!$A$3:$A$195,"realizirano",Tabela2025!$C$3:$C$195,"&gt;="&amp;$C$2,Tabela2025!$C$3:$C$195,"&lt;="&amp;$D$2,Tabela2025!$I$3:$I$195,A95)+COUNTIFS(Tabela2025!$A$3:$A$195,"realizirano",Tabela2025!$C$3:$C$195,"&gt;="&amp;$C$2,Tabela2025!$C$3:$C$195,"&lt;="&amp;$D$2,Tabela2025!$J$3:$J$195,A95)</f>
        <v>0</v>
      </c>
      <c r="E95">
        <f>2*C95+D95</f>
        <v>6</v>
      </c>
    </row>
    <row r="96" spans="1:5" ht="17.850000000000001">
      <c r="A96" s="18" t="s">
        <v>94</v>
      </c>
      <c r="B96" s="11" t="s">
        <v>112</v>
      </c>
      <c r="C96" s="29">
        <f>COUNTIFS(Tabela2025!$A$3:$A$195,"realizirano",Tabela2025!$C$3:$C$195,"&gt;="&amp;$C$2,Tabela2025!$C$3:$C$195,"&lt;="&amp;$D$2,Tabela2025!$F$3:$F$195,A96)</f>
        <v>3</v>
      </c>
      <c r="D96" s="30">
        <f>COUNTIFS(Tabela2025!$A$3:$A$195,"realizirano",Tabela2025!$C$3:$C$195,"&gt;="&amp;$C$2,Tabela2025!$C$3:$C$195,"&lt;="&amp;$D$2,Tabela2025!$G$3:$G$195,A96)+COUNTIFS(Tabela2025!$A$3:$A$195,"realizirano",Tabela2025!$C$3:$C$195,"&gt;="&amp;$C$2,Tabela2025!$C$3:$C$195,"&lt;="&amp;$D$2,Tabela2025!$H$3:$H$195,A96)+COUNTIFS(Tabela2025!$A$3:$A$195,"realizirano",Tabela2025!$C$3:$C$195,"&gt;="&amp;$C$2,Tabela2025!$C$3:$C$195,"&lt;="&amp;$D$2,Tabela2025!$I$3:$I$195,A96)+COUNTIFS(Tabela2025!$A$3:$A$195,"realizirano",Tabela2025!$C$3:$C$195,"&gt;="&amp;$C$2,Tabela2025!$C$3:$C$195,"&lt;="&amp;$D$2,Tabela2025!$J$3:$J$195,A96)</f>
        <v>0</v>
      </c>
      <c r="E96">
        <f>2*C96+D96</f>
        <v>6</v>
      </c>
    </row>
    <row r="97" spans="1:5" ht="17.850000000000001">
      <c r="A97" s="18" t="s">
        <v>96</v>
      </c>
      <c r="B97" s="11" t="s">
        <v>112</v>
      </c>
      <c r="C97" s="29">
        <f>COUNTIFS(Tabela2025!$A$3:$A$195,"realizirano",Tabela2025!$C$3:$C$195,"&gt;="&amp;$C$2,Tabela2025!$C$3:$C$195,"&lt;="&amp;$D$2,Tabela2025!$F$3:$F$195,A97)</f>
        <v>2</v>
      </c>
      <c r="D97" s="30">
        <f>COUNTIFS(Tabela2025!$A$3:$A$195,"realizirano",Tabela2025!$C$3:$C$195,"&gt;="&amp;$C$2,Tabela2025!$C$3:$C$195,"&lt;="&amp;$D$2,Tabela2025!$G$3:$G$195,A97)+COUNTIFS(Tabela2025!$A$3:$A$195,"realizirano",Tabela2025!$C$3:$C$195,"&gt;="&amp;$C$2,Tabela2025!$C$3:$C$195,"&lt;="&amp;$D$2,Tabela2025!$H$3:$H$195,A97)+COUNTIFS(Tabela2025!$A$3:$A$195,"realizirano",Tabela2025!$C$3:$C$195,"&gt;="&amp;$C$2,Tabela2025!$C$3:$C$195,"&lt;="&amp;$D$2,Tabela2025!$I$3:$I$195,A97)+COUNTIFS(Tabela2025!$A$3:$A$195,"realizirano",Tabela2025!$C$3:$C$195,"&gt;="&amp;$C$2,Tabela2025!$C$3:$C$195,"&lt;="&amp;$D$2,Tabela2025!$J$3:$J$195,A97)</f>
        <v>0</v>
      </c>
      <c r="E97">
        <f>2*C97+D97</f>
        <v>4</v>
      </c>
    </row>
    <row r="98" spans="1:5" ht="17.850000000000001">
      <c r="A98" s="18" t="s">
        <v>100</v>
      </c>
      <c r="B98" s="11" t="s">
        <v>112</v>
      </c>
      <c r="C98" s="29">
        <f>COUNTIFS(Tabela2025!$A$3:$A$195,"realizirano",Tabela2025!$C$3:$C$195,"&gt;="&amp;$C$2,Tabela2025!$C$3:$C$195,"&lt;="&amp;$D$2,Tabela2025!$F$3:$F$195,A98)</f>
        <v>1</v>
      </c>
      <c r="D98" s="30">
        <f>COUNTIFS(Tabela2025!$A$3:$A$195,"realizirano",Tabela2025!$C$3:$C$195,"&gt;="&amp;$C$2,Tabela2025!$C$3:$C$195,"&lt;="&amp;$D$2,Tabela2025!$G$3:$G$195,A98)+COUNTIFS(Tabela2025!$A$3:$A$195,"realizirano",Tabela2025!$C$3:$C$195,"&gt;="&amp;$C$2,Tabela2025!$C$3:$C$195,"&lt;="&amp;$D$2,Tabela2025!$H$3:$H$195,A98)+COUNTIFS(Tabela2025!$A$3:$A$195,"realizirano",Tabela2025!$C$3:$C$195,"&gt;="&amp;$C$2,Tabela2025!$C$3:$C$195,"&lt;="&amp;$D$2,Tabela2025!$I$3:$I$195,A98)+COUNTIFS(Tabela2025!$A$3:$A$195,"realizirano",Tabela2025!$C$3:$C$195,"&gt;="&amp;$C$2,Tabela2025!$C$3:$C$195,"&lt;="&amp;$D$2,Tabela2025!$J$3:$J$195,A98)</f>
        <v>0</v>
      </c>
      <c r="E98">
        <f>2*C98+D98</f>
        <v>2</v>
      </c>
    </row>
    <row r="99" spans="1:5" ht="17.850000000000001">
      <c r="A99" s="18" t="s">
        <v>102</v>
      </c>
      <c r="B99" s="11" t="s">
        <v>112</v>
      </c>
      <c r="C99" s="29">
        <f>COUNTIFS(Tabela2025!$A$3:$A$195,"realizirano",Tabela2025!$C$3:$C$195,"&gt;="&amp;$C$2,Tabela2025!$C$3:$C$195,"&lt;="&amp;$D$2,Tabela2025!$F$3:$F$195,A99)</f>
        <v>2</v>
      </c>
      <c r="D99" s="30">
        <f>COUNTIFS(Tabela2025!$A$3:$A$195,"realizirano",Tabela2025!$C$3:$C$195,"&gt;="&amp;$C$2,Tabela2025!$C$3:$C$195,"&lt;="&amp;$D$2,Tabela2025!$G$3:$G$195,A99)+COUNTIFS(Tabela2025!$A$3:$A$195,"realizirano",Tabela2025!$C$3:$C$195,"&gt;="&amp;$C$2,Tabela2025!$C$3:$C$195,"&lt;="&amp;$D$2,Tabela2025!$H$3:$H$195,A99)+COUNTIFS(Tabela2025!$A$3:$A$195,"realizirano",Tabela2025!$C$3:$C$195,"&gt;="&amp;$C$2,Tabela2025!$C$3:$C$195,"&lt;="&amp;$D$2,Tabela2025!$I$3:$I$195,A99)+COUNTIFS(Tabela2025!$A$3:$A$195,"realizirano",Tabela2025!$C$3:$C$195,"&gt;="&amp;$C$2,Tabela2025!$C$3:$C$195,"&lt;="&amp;$D$2,Tabela2025!$J$3:$J$195,A99)</f>
        <v>0</v>
      </c>
      <c r="E99">
        <f>2*C99+D99</f>
        <v>4</v>
      </c>
    </row>
    <row r="100" spans="1:5" ht="17.850000000000001">
      <c r="A100" s="15" t="s">
        <v>12</v>
      </c>
      <c r="B100" s="11" t="s">
        <v>112</v>
      </c>
      <c r="C100" s="29">
        <f>COUNTIFS(Tabela2025!$A$3:$A$195,"realizirano",Tabela2025!$C$3:$C$195,"&gt;="&amp;$C$2,Tabela2025!$C$3:$C$195,"&lt;="&amp;$D$2,Tabela2025!$F$3:$F$195,A100)</f>
        <v>2</v>
      </c>
      <c r="D100" s="30">
        <f>COUNTIFS(Tabela2025!$A$3:$A$195,"realizirano",Tabela2025!$C$3:$C$195,"&gt;="&amp;$C$2,Tabela2025!$C$3:$C$195,"&lt;="&amp;$D$2,Tabela2025!$G$3:$G$195,A100)+COUNTIFS(Tabela2025!$A$3:$A$195,"realizirano",Tabela2025!$C$3:$C$195,"&gt;="&amp;$C$2,Tabela2025!$C$3:$C$195,"&lt;="&amp;$D$2,Tabela2025!$H$3:$H$195,A100)+COUNTIFS(Tabela2025!$A$3:$A$195,"realizirano",Tabela2025!$C$3:$C$195,"&gt;="&amp;$C$2,Tabela2025!$C$3:$C$195,"&lt;="&amp;$D$2,Tabela2025!$I$3:$I$195,A100)+COUNTIFS(Tabela2025!$A$3:$A$195,"realizirano",Tabela2025!$C$3:$C$195,"&gt;="&amp;$C$2,Tabela2025!$C$3:$C$195,"&lt;="&amp;$D$2,Tabela2025!$J$3:$J$195,A100)</f>
        <v>0</v>
      </c>
      <c r="E100">
        <f>2*C100+D100</f>
        <v>4</v>
      </c>
    </row>
    <row r="101" spans="1:5" ht="17.850000000000001">
      <c r="A101" s="18" t="s">
        <v>16</v>
      </c>
      <c r="B101" s="11" t="s">
        <v>112</v>
      </c>
      <c r="C101" s="29">
        <f>COUNTIFS(Tabela2025!$A$3:$A$195,"realizirano",Tabela2025!$C$3:$C$195,"&gt;="&amp;$C$2,Tabela2025!$C$3:$C$195,"&lt;="&amp;$D$2,Tabela2025!$F$3:$F$195,A101)</f>
        <v>3</v>
      </c>
      <c r="D101" s="30">
        <f>COUNTIFS(Tabela2025!$A$3:$A$195,"realizirano",Tabela2025!$C$3:$C$195,"&gt;="&amp;$C$2,Tabela2025!$C$3:$C$195,"&lt;="&amp;$D$2,Tabela2025!$G$3:$G$195,A101)+COUNTIFS(Tabela2025!$A$3:$A$195,"realizirano",Tabela2025!$C$3:$C$195,"&gt;="&amp;$C$2,Tabela2025!$C$3:$C$195,"&lt;="&amp;$D$2,Tabela2025!$H$3:$H$195,A101)+COUNTIFS(Tabela2025!$A$3:$A$195,"realizirano",Tabela2025!$C$3:$C$195,"&gt;="&amp;$C$2,Tabela2025!$C$3:$C$195,"&lt;="&amp;$D$2,Tabela2025!$I$3:$I$195,A101)+COUNTIFS(Tabela2025!$A$3:$A$195,"realizirano",Tabela2025!$C$3:$C$195,"&gt;="&amp;$C$2,Tabela2025!$C$3:$C$195,"&lt;="&amp;$D$2,Tabela2025!$J$3:$J$195,A101)</f>
        <v>0</v>
      </c>
      <c r="E101">
        <f>2*C101+D101</f>
        <v>6</v>
      </c>
    </row>
    <row r="102" spans="1:5" ht="17.850000000000001">
      <c r="A102" s="18" t="s">
        <v>19</v>
      </c>
      <c r="B102" s="11" t="s">
        <v>112</v>
      </c>
      <c r="C102" s="29">
        <f>COUNTIFS(Tabela2025!$A$3:$A$195,"realizirano",Tabela2025!$C$3:$C$195,"&gt;="&amp;$C$2,Tabela2025!$C$3:$C$195,"&lt;="&amp;$D$2,Tabela2025!$F$3:$F$195,A102)</f>
        <v>3</v>
      </c>
      <c r="D102" s="30">
        <f>COUNTIFS(Tabela2025!$A$3:$A$195,"realizirano",Tabela2025!$C$3:$C$195,"&gt;="&amp;$C$2,Tabela2025!$C$3:$C$195,"&lt;="&amp;$D$2,Tabela2025!$G$3:$G$195,A102)+COUNTIFS(Tabela2025!$A$3:$A$195,"realizirano",Tabela2025!$C$3:$C$195,"&gt;="&amp;$C$2,Tabela2025!$C$3:$C$195,"&lt;="&amp;$D$2,Tabela2025!$H$3:$H$195,A102)+COUNTIFS(Tabela2025!$A$3:$A$195,"realizirano",Tabela2025!$C$3:$C$195,"&gt;="&amp;$C$2,Tabela2025!$C$3:$C$195,"&lt;="&amp;$D$2,Tabela2025!$I$3:$I$195,A102)+COUNTIFS(Tabela2025!$A$3:$A$195,"realizirano",Tabela2025!$C$3:$C$195,"&gt;="&amp;$C$2,Tabela2025!$C$3:$C$195,"&lt;="&amp;$D$2,Tabela2025!$J$3:$J$195,A102)</f>
        <v>0</v>
      </c>
      <c r="E102">
        <f>2*C102+D102</f>
        <v>6</v>
      </c>
    </row>
    <row r="103" spans="1:5" ht="17.850000000000001">
      <c r="A103" s="18" t="s">
        <v>21</v>
      </c>
      <c r="B103" s="11" t="s">
        <v>112</v>
      </c>
      <c r="C103" s="29">
        <f>COUNTIFS(Tabela2025!$A$3:$A$195,"realizirano",Tabela2025!$C$3:$C$195,"&gt;="&amp;$C$2,Tabela2025!$C$3:$C$195,"&lt;="&amp;$D$2,Tabela2025!$F$3:$F$195,A103)</f>
        <v>0</v>
      </c>
      <c r="D103" s="30">
        <f>COUNTIFS(Tabela2025!$A$3:$A$195,"realizirano",Tabela2025!$C$3:$C$195,"&gt;="&amp;$C$2,Tabela2025!$C$3:$C$195,"&lt;="&amp;$D$2,Tabela2025!$G$3:$G$195,A103)+COUNTIFS(Tabela2025!$A$3:$A$195,"realizirano",Tabela2025!$C$3:$C$195,"&gt;="&amp;$C$2,Tabela2025!$C$3:$C$195,"&lt;="&amp;$D$2,Tabela2025!$H$3:$H$195,A103)+COUNTIFS(Tabela2025!$A$3:$A$195,"realizirano",Tabela2025!$C$3:$C$195,"&gt;="&amp;$C$2,Tabela2025!$C$3:$C$195,"&lt;="&amp;$D$2,Tabela2025!$I$3:$I$195,A103)+COUNTIFS(Tabela2025!$A$3:$A$195,"realizirano",Tabela2025!$C$3:$C$195,"&gt;="&amp;$C$2,Tabela2025!$C$3:$C$195,"&lt;="&amp;$D$2,Tabela2025!$J$3:$J$195,A103)</f>
        <v>0</v>
      </c>
      <c r="E103">
        <f>2*C103+D103</f>
        <v>0</v>
      </c>
    </row>
    <row r="104" spans="1:5" ht="17.850000000000001">
      <c r="A104" s="18" t="s">
        <v>18</v>
      </c>
      <c r="B104" s="11" t="s">
        <v>112</v>
      </c>
      <c r="C104" s="29">
        <f>COUNTIFS(Tabela2025!$A$3:$A$195,"realizirano",Tabela2025!$C$3:$C$195,"&gt;="&amp;$C$2,Tabela2025!$C$3:$C$195,"&lt;="&amp;$D$2,Tabela2025!$F$3:$F$195,A104)</f>
        <v>3</v>
      </c>
      <c r="D104" s="30">
        <f>COUNTIFS(Tabela2025!$A$3:$A$195,"realizirano",Tabela2025!$C$3:$C$195,"&gt;="&amp;$C$2,Tabela2025!$C$3:$C$195,"&lt;="&amp;$D$2,Tabela2025!$G$3:$G$195,A104)+COUNTIFS(Tabela2025!$A$3:$A$195,"realizirano",Tabela2025!$C$3:$C$195,"&gt;="&amp;$C$2,Tabela2025!$C$3:$C$195,"&lt;="&amp;$D$2,Tabela2025!$H$3:$H$195,A104)+COUNTIFS(Tabela2025!$A$3:$A$195,"realizirano",Tabela2025!$C$3:$C$195,"&gt;="&amp;$C$2,Tabela2025!$C$3:$C$195,"&lt;="&amp;$D$2,Tabela2025!$I$3:$I$195,A104)+COUNTIFS(Tabela2025!$A$3:$A$195,"realizirano",Tabela2025!$C$3:$C$195,"&gt;="&amp;$C$2,Tabela2025!$C$3:$C$195,"&lt;="&amp;$D$2,Tabela2025!$J$3:$J$195,A104)</f>
        <v>0</v>
      </c>
      <c r="E104">
        <f>2*C104+D104</f>
        <v>6</v>
      </c>
    </row>
    <row r="105" spans="1:5" ht="17.850000000000001">
      <c r="A105" s="18" t="s">
        <v>25</v>
      </c>
      <c r="B105" s="11" t="s">
        <v>112</v>
      </c>
      <c r="C105" s="29">
        <f>COUNTIFS(Tabela2025!$A$3:$A$195,"realizirano",Tabela2025!$C$3:$C$195,"&gt;="&amp;$C$2,Tabela2025!$C$3:$C$195,"&lt;="&amp;$D$2,Tabela2025!$F$3:$F$195,A105)</f>
        <v>2</v>
      </c>
      <c r="D105" s="30">
        <f>COUNTIFS(Tabela2025!$A$3:$A$195,"realizirano",Tabela2025!$C$3:$C$195,"&gt;="&amp;$C$2,Tabela2025!$C$3:$C$195,"&lt;="&amp;$D$2,Tabela2025!$G$3:$G$195,A105)+COUNTIFS(Tabela2025!$A$3:$A$195,"realizirano",Tabela2025!$C$3:$C$195,"&gt;="&amp;$C$2,Tabela2025!$C$3:$C$195,"&lt;="&amp;$D$2,Tabela2025!$H$3:$H$195,A105)+COUNTIFS(Tabela2025!$A$3:$A$195,"realizirano",Tabela2025!$C$3:$C$195,"&gt;="&amp;$C$2,Tabela2025!$C$3:$C$195,"&lt;="&amp;$D$2,Tabela2025!$I$3:$I$195,A105)+COUNTIFS(Tabela2025!$A$3:$A$195,"realizirano",Tabela2025!$C$3:$C$195,"&gt;="&amp;$C$2,Tabela2025!$C$3:$C$195,"&lt;="&amp;$D$2,Tabela2025!$J$3:$J$195,A105)</f>
        <v>0</v>
      </c>
      <c r="E105">
        <f>2*C105+D105</f>
        <v>4</v>
      </c>
    </row>
    <row r="106" spans="1:5" ht="17.850000000000001">
      <c r="A106" s="18" t="s">
        <v>27</v>
      </c>
      <c r="B106" s="11" t="s">
        <v>112</v>
      </c>
      <c r="C106" s="29">
        <f>COUNTIFS(Tabela2025!$A$3:$A$195,"realizirano",Tabela2025!$C$3:$C$195,"&gt;="&amp;$C$2,Tabela2025!$C$3:$C$195,"&lt;="&amp;$D$2,Tabela2025!$F$3:$F$195,A106)</f>
        <v>2</v>
      </c>
      <c r="D106" s="30">
        <f>COUNTIFS(Tabela2025!$A$3:$A$195,"realizirano",Tabela2025!$C$3:$C$195,"&gt;="&amp;$C$2,Tabela2025!$C$3:$C$195,"&lt;="&amp;$D$2,Tabela2025!$G$3:$G$195,A106)+COUNTIFS(Tabela2025!$A$3:$A$195,"realizirano",Tabela2025!$C$3:$C$195,"&gt;="&amp;$C$2,Tabela2025!$C$3:$C$195,"&lt;="&amp;$D$2,Tabela2025!$H$3:$H$195,A106)+COUNTIFS(Tabela2025!$A$3:$A$195,"realizirano",Tabela2025!$C$3:$C$195,"&gt;="&amp;$C$2,Tabela2025!$C$3:$C$195,"&lt;="&amp;$D$2,Tabela2025!$I$3:$I$195,A106)+COUNTIFS(Tabela2025!$A$3:$A$195,"realizirano",Tabela2025!$C$3:$C$195,"&gt;="&amp;$C$2,Tabela2025!$C$3:$C$195,"&lt;="&amp;$D$2,Tabela2025!$J$3:$J$195,A106)</f>
        <v>0</v>
      </c>
      <c r="E106">
        <f>2*C106+D106</f>
        <v>4</v>
      </c>
    </row>
    <row r="107" spans="1:5" ht="17.850000000000001">
      <c r="A107" s="18" t="s">
        <v>29</v>
      </c>
      <c r="B107" s="11" t="s">
        <v>112</v>
      </c>
      <c r="C107" s="29">
        <f>COUNTIFS(Tabela2025!$A$3:$A$195,"realizirano",Tabela2025!$C$3:$C$195,"&gt;="&amp;$C$2,Tabela2025!$C$3:$C$195,"&lt;="&amp;$D$2,Tabela2025!$F$3:$F$195,A107)</f>
        <v>3</v>
      </c>
      <c r="D107" s="30">
        <f>COUNTIFS(Tabela2025!$A$3:$A$195,"realizirano",Tabela2025!$C$3:$C$195,"&gt;="&amp;$C$2,Tabela2025!$C$3:$C$195,"&lt;="&amp;$D$2,Tabela2025!$G$3:$G$195,A107)+COUNTIFS(Tabela2025!$A$3:$A$195,"realizirano",Tabela2025!$C$3:$C$195,"&gt;="&amp;$C$2,Tabela2025!$C$3:$C$195,"&lt;="&amp;$D$2,Tabela2025!$H$3:$H$195,A107)+COUNTIFS(Tabela2025!$A$3:$A$195,"realizirano",Tabela2025!$C$3:$C$195,"&gt;="&amp;$C$2,Tabela2025!$C$3:$C$195,"&lt;="&amp;$D$2,Tabela2025!$I$3:$I$195,A107)+COUNTIFS(Tabela2025!$A$3:$A$195,"realizirano",Tabela2025!$C$3:$C$195,"&gt;="&amp;$C$2,Tabela2025!$C$3:$C$195,"&lt;="&amp;$D$2,Tabela2025!$J$3:$J$195,A107)</f>
        <v>0</v>
      </c>
      <c r="E107">
        <f>2*C107+D107</f>
        <v>6</v>
      </c>
    </row>
    <row r="108" spans="1:5" ht="17.850000000000001">
      <c r="A108" s="18" t="s">
        <v>31</v>
      </c>
      <c r="B108" s="11" t="s">
        <v>112</v>
      </c>
      <c r="C108" s="29">
        <f>COUNTIFS(Tabela2025!$A$3:$A$195,"realizirano",Tabela2025!$C$3:$C$195,"&gt;="&amp;$C$2,Tabela2025!$C$3:$C$195,"&lt;="&amp;$D$2,Tabela2025!$F$3:$F$195,A108)</f>
        <v>2</v>
      </c>
      <c r="D108" s="30">
        <f>COUNTIFS(Tabela2025!$A$3:$A$195,"realizirano",Tabela2025!$C$3:$C$195,"&gt;="&amp;$C$2,Tabela2025!$C$3:$C$195,"&lt;="&amp;$D$2,Tabela2025!$G$3:$G$195,A108)+COUNTIFS(Tabela2025!$A$3:$A$195,"realizirano",Tabela2025!$C$3:$C$195,"&gt;="&amp;$C$2,Tabela2025!$C$3:$C$195,"&lt;="&amp;$D$2,Tabela2025!$H$3:$H$195,A108)+COUNTIFS(Tabela2025!$A$3:$A$195,"realizirano",Tabela2025!$C$3:$C$195,"&gt;="&amp;$C$2,Tabela2025!$C$3:$C$195,"&lt;="&amp;$D$2,Tabela2025!$I$3:$I$195,A108)+COUNTIFS(Tabela2025!$A$3:$A$195,"realizirano",Tabela2025!$C$3:$C$195,"&gt;="&amp;$C$2,Tabela2025!$C$3:$C$195,"&lt;="&amp;$D$2,Tabela2025!$J$3:$J$195,A108)</f>
        <v>0</v>
      </c>
      <c r="E108">
        <f>2*C108+D108</f>
        <v>4</v>
      </c>
    </row>
    <row r="109" spans="1:5" ht="17.850000000000001">
      <c r="A109" s="18" t="s">
        <v>36</v>
      </c>
      <c r="B109" s="11" t="s">
        <v>112</v>
      </c>
      <c r="C109" s="29">
        <f>COUNTIFS(Tabela2025!$A$3:$A$195,"realizirano",Tabela2025!$C$3:$C$195,"&gt;="&amp;$C$2,Tabela2025!$C$3:$C$195,"&lt;="&amp;$D$2,Tabela2025!$F$3:$F$195,A109)</f>
        <v>3</v>
      </c>
      <c r="D109" s="30">
        <f>COUNTIFS(Tabela2025!$A$3:$A$195,"realizirano",Tabela2025!$C$3:$C$195,"&gt;="&amp;$C$2,Tabela2025!$C$3:$C$195,"&lt;="&amp;$D$2,Tabela2025!$G$3:$G$195,A109)+COUNTIFS(Tabela2025!$A$3:$A$195,"realizirano",Tabela2025!$C$3:$C$195,"&gt;="&amp;$C$2,Tabela2025!$C$3:$C$195,"&lt;="&amp;$D$2,Tabela2025!$H$3:$H$195,A109)+COUNTIFS(Tabela2025!$A$3:$A$195,"realizirano",Tabela2025!$C$3:$C$195,"&gt;="&amp;$C$2,Tabela2025!$C$3:$C$195,"&lt;="&amp;$D$2,Tabela2025!$I$3:$I$195,A109)+COUNTIFS(Tabela2025!$A$3:$A$195,"realizirano",Tabela2025!$C$3:$C$195,"&gt;="&amp;$C$2,Tabela2025!$C$3:$C$195,"&lt;="&amp;$D$2,Tabela2025!$J$3:$J$195,A109)</f>
        <v>0</v>
      </c>
      <c r="E109">
        <f>2*C109+D109</f>
        <v>6</v>
      </c>
    </row>
    <row r="110" spans="1:5" ht="17.850000000000001">
      <c r="A110" s="18" t="s">
        <v>38</v>
      </c>
      <c r="B110" s="11" t="s">
        <v>112</v>
      </c>
      <c r="C110" s="29">
        <f>COUNTIFS(Tabela2025!$A$3:$A$195,"realizirano",Tabela2025!$C$3:$C$195,"&gt;="&amp;$C$2,Tabela2025!$C$3:$C$195,"&lt;="&amp;$D$2,Tabela2025!$F$3:$F$195,A110)</f>
        <v>0</v>
      </c>
      <c r="D110" s="30">
        <f>COUNTIFS(Tabela2025!$A$3:$A$195,"realizirano",Tabela2025!$C$3:$C$195,"&gt;="&amp;$C$2,Tabela2025!$C$3:$C$195,"&lt;="&amp;$D$2,Tabela2025!$G$3:$G$195,A110)+COUNTIFS(Tabela2025!$A$3:$A$195,"realizirano",Tabela2025!$C$3:$C$195,"&gt;="&amp;$C$2,Tabela2025!$C$3:$C$195,"&lt;="&amp;$D$2,Tabela2025!$H$3:$H$195,A110)+COUNTIFS(Tabela2025!$A$3:$A$195,"realizirano",Tabela2025!$C$3:$C$195,"&gt;="&amp;$C$2,Tabela2025!$C$3:$C$195,"&lt;="&amp;$D$2,Tabela2025!$I$3:$I$195,A110)+COUNTIFS(Tabela2025!$A$3:$A$195,"realizirano",Tabela2025!$C$3:$C$195,"&gt;="&amp;$C$2,Tabela2025!$C$3:$C$195,"&lt;="&amp;$D$2,Tabela2025!$J$3:$J$195,A110)</f>
        <v>0</v>
      </c>
      <c r="E110">
        <f>2*C110+D110</f>
        <v>0</v>
      </c>
    </row>
    <row r="111" spans="1:5" ht="17.850000000000001">
      <c r="A111" s="18" t="s">
        <v>40</v>
      </c>
      <c r="B111" s="11" t="s">
        <v>112</v>
      </c>
      <c r="C111" s="29">
        <f>COUNTIFS(Tabela2025!$A$3:$A$195,"realizirano",Tabela2025!$C$3:$C$195,"&gt;="&amp;$C$2,Tabela2025!$C$3:$C$195,"&lt;="&amp;$D$2,Tabela2025!$F$3:$F$195,A111)</f>
        <v>1</v>
      </c>
      <c r="D111" s="30">
        <f>COUNTIFS(Tabela2025!$A$3:$A$195,"realizirano",Tabela2025!$C$3:$C$195,"&gt;="&amp;$C$2,Tabela2025!$C$3:$C$195,"&lt;="&amp;$D$2,Tabela2025!$G$3:$G$195,A111)+COUNTIFS(Tabela2025!$A$3:$A$195,"realizirano",Tabela2025!$C$3:$C$195,"&gt;="&amp;$C$2,Tabela2025!$C$3:$C$195,"&lt;="&amp;$D$2,Tabela2025!$H$3:$H$195,A111)+COUNTIFS(Tabela2025!$A$3:$A$195,"realizirano",Tabela2025!$C$3:$C$195,"&gt;="&amp;$C$2,Tabela2025!$C$3:$C$195,"&lt;="&amp;$D$2,Tabela2025!$I$3:$I$195,A111)+COUNTIFS(Tabela2025!$A$3:$A$195,"realizirano",Tabela2025!$C$3:$C$195,"&gt;="&amp;$C$2,Tabela2025!$C$3:$C$195,"&lt;="&amp;$D$2,Tabela2025!$J$3:$J$195,A111)</f>
        <v>0</v>
      </c>
      <c r="E111">
        <f>2*C111+D111</f>
        <v>2</v>
      </c>
    </row>
    <row r="112" spans="1:5" ht="17.850000000000001">
      <c r="A112" s="18" t="s">
        <v>16</v>
      </c>
      <c r="B112" s="11" t="s">
        <v>112</v>
      </c>
      <c r="C112" s="29">
        <f>COUNTIFS(Tabela2025!$A$3:$A$195,"realizirano",Tabela2025!$C$3:$C$195,"&gt;="&amp;$C$2,Tabela2025!$C$3:$C$195,"&lt;="&amp;$D$2,Tabela2025!$F$3:$F$195,A112)</f>
        <v>3</v>
      </c>
      <c r="D112" s="30">
        <f>COUNTIFS(Tabela2025!$A$3:$A$195,"realizirano",Tabela2025!$C$3:$C$195,"&gt;="&amp;$C$2,Tabela2025!$C$3:$C$195,"&lt;="&amp;$D$2,Tabela2025!$G$3:$G$195,A112)+COUNTIFS(Tabela2025!$A$3:$A$195,"realizirano",Tabela2025!$C$3:$C$195,"&gt;="&amp;$C$2,Tabela2025!$C$3:$C$195,"&lt;="&amp;$D$2,Tabela2025!$H$3:$H$195,A112)+COUNTIFS(Tabela2025!$A$3:$A$195,"realizirano",Tabela2025!$C$3:$C$195,"&gt;="&amp;$C$2,Tabela2025!$C$3:$C$195,"&lt;="&amp;$D$2,Tabela2025!$I$3:$I$195,A112)+COUNTIFS(Tabela2025!$A$3:$A$195,"realizirano",Tabela2025!$C$3:$C$195,"&gt;="&amp;$C$2,Tabela2025!$C$3:$C$195,"&lt;="&amp;$D$2,Tabela2025!$J$3:$J$195,A112)</f>
        <v>0</v>
      </c>
      <c r="E112">
        <f>2*C112+D112</f>
        <v>6</v>
      </c>
    </row>
    <row r="113" spans="1:5" ht="17.850000000000001">
      <c r="A113" s="18" t="s">
        <v>19</v>
      </c>
      <c r="B113" s="11" t="s">
        <v>112</v>
      </c>
      <c r="C113" s="29">
        <f>COUNTIFS(Tabela2025!$A$3:$A$195,"realizirano",Tabela2025!$C$3:$C$195,"&gt;="&amp;$C$2,Tabela2025!$C$3:$C$195,"&lt;="&amp;$D$2,Tabela2025!$F$3:$F$195,A113)</f>
        <v>3</v>
      </c>
      <c r="D113" s="30">
        <f>COUNTIFS(Tabela2025!$A$3:$A$195,"realizirano",Tabela2025!$C$3:$C$195,"&gt;="&amp;$C$2,Tabela2025!$C$3:$C$195,"&lt;="&amp;$D$2,Tabela2025!$G$3:$G$195,A113)+COUNTIFS(Tabela2025!$A$3:$A$195,"realizirano",Tabela2025!$C$3:$C$195,"&gt;="&amp;$C$2,Tabela2025!$C$3:$C$195,"&lt;="&amp;$D$2,Tabela2025!$H$3:$H$195,A113)+COUNTIFS(Tabela2025!$A$3:$A$195,"realizirano",Tabela2025!$C$3:$C$195,"&gt;="&amp;$C$2,Tabela2025!$C$3:$C$195,"&lt;="&amp;$D$2,Tabela2025!$I$3:$I$195,A113)+COUNTIFS(Tabela2025!$A$3:$A$195,"realizirano",Tabela2025!$C$3:$C$195,"&gt;="&amp;$C$2,Tabela2025!$C$3:$C$195,"&lt;="&amp;$D$2,Tabela2025!$J$3:$J$195,A113)</f>
        <v>0</v>
      </c>
      <c r="E113">
        <f>2*C113+D113</f>
        <v>6</v>
      </c>
    </row>
    <row r="114" spans="1:5" ht="17.850000000000001">
      <c r="A114" s="18" t="s">
        <v>18</v>
      </c>
      <c r="B114" s="11" t="s">
        <v>112</v>
      </c>
      <c r="C114" s="29">
        <f>COUNTIFS(Tabela2025!$A$3:$A$195,"realizirano",Tabela2025!$C$3:$C$195,"&gt;="&amp;$C$2,Tabela2025!$C$3:$C$195,"&lt;="&amp;$D$2,Tabela2025!$F$3:$F$195,A114)</f>
        <v>3</v>
      </c>
      <c r="D114" s="30">
        <f>COUNTIFS(Tabela2025!$A$3:$A$195,"realizirano",Tabela2025!$C$3:$C$195,"&gt;="&amp;$C$2,Tabela2025!$C$3:$C$195,"&lt;="&amp;$D$2,Tabela2025!$G$3:$G$195,A114)+COUNTIFS(Tabela2025!$A$3:$A$195,"realizirano",Tabela2025!$C$3:$C$195,"&gt;="&amp;$C$2,Tabela2025!$C$3:$C$195,"&lt;="&amp;$D$2,Tabela2025!$H$3:$H$195,A114)+COUNTIFS(Tabela2025!$A$3:$A$195,"realizirano",Tabela2025!$C$3:$C$195,"&gt;="&amp;$C$2,Tabela2025!$C$3:$C$195,"&lt;="&amp;$D$2,Tabela2025!$I$3:$I$195,A114)+COUNTIFS(Tabela2025!$A$3:$A$195,"realizirano",Tabela2025!$C$3:$C$195,"&gt;="&amp;$C$2,Tabela2025!$C$3:$C$195,"&lt;="&amp;$D$2,Tabela2025!$J$3:$J$195,A114)</f>
        <v>0</v>
      </c>
      <c r="E114">
        <f>2*C114+D114</f>
        <v>6</v>
      </c>
    </row>
    <row r="115" spans="1:5" ht="17.850000000000001">
      <c r="A115" s="18" t="s">
        <v>12</v>
      </c>
      <c r="B115" s="11" t="s">
        <v>112</v>
      </c>
      <c r="C115" s="29">
        <f>COUNTIFS(Tabela2025!$A$3:$A$195,"realizirano",Tabela2025!$C$3:$C$195,"&gt;="&amp;$C$2,Tabela2025!$C$3:$C$195,"&lt;="&amp;$D$2,Tabela2025!$F$3:$F$195,A115)</f>
        <v>2</v>
      </c>
      <c r="D115" s="30">
        <f>COUNTIFS(Tabela2025!$A$3:$A$195,"realizirano",Tabela2025!$C$3:$C$195,"&gt;="&amp;$C$2,Tabela2025!$C$3:$C$195,"&lt;="&amp;$D$2,Tabela2025!$G$3:$G$195,A115)+COUNTIFS(Tabela2025!$A$3:$A$195,"realizirano",Tabela2025!$C$3:$C$195,"&gt;="&amp;$C$2,Tabela2025!$C$3:$C$195,"&lt;="&amp;$D$2,Tabela2025!$H$3:$H$195,A115)+COUNTIFS(Tabela2025!$A$3:$A$195,"realizirano",Tabela2025!$C$3:$C$195,"&gt;="&amp;$C$2,Tabela2025!$C$3:$C$195,"&lt;="&amp;$D$2,Tabela2025!$I$3:$I$195,A115)+COUNTIFS(Tabela2025!$A$3:$A$195,"realizirano",Tabela2025!$C$3:$C$195,"&gt;="&amp;$C$2,Tabela2025!$C$3:$C$195,"&lt;="&amp;$D$2,Tabela2025!$J$3:$J$195,A115)</f>
        <v>0</v>
      </c>
      <c r="E115">
        <f>2*C115+D115</f>
        <v>4</v>
      </c>
    </row>
    <row r="116" spans="1:5" ht="17.850000000000001">
      <c r="A116" s="18" t="s">
        <v>31</v>
      </c>
      <c r="B116" s="11" t="s">
        <v>112</v>
      </c>
      <c r="C116" s="29">
        <f>COUNTIFS(Tabela2025!$A$3:$A$195,"realizirano",Tabela2025!$C$3:$C$195,"&gt;="&amp;$C$2,Tabela2025!$C$3:$C$195,"&lt;="&amp;$D$2,Tabela2025!$F$3:$F$195,A116)</f>
        <v>2</v>
      </c>
      <c r="D116" s="30">
        <f>COUNTIFS(Tabela2025!$A$3:$A$195,"realizirano",Tabela2025!$C$3:$C$195,"&gt;="&amp;$C$2,Tabela2025!$C$3:$C$195,"&lt;="&amp;$D$2,Tabela2025!$G$3:$G$195,A116)+COUNTIFS(Tabela2025!$A$3:$A$195,"realizirano",Tabela2025!$C$3:$C$195,"&gt;="&amp;$C$2,Tabela2025!$C$3:$C$195,"&lt;="&amp;$D$2,Tabela2025!$H$3:$H$195,A116)+COUNTIFS(Tabela2025!$A$3:$A$195,"realizirano",Tabela2025!$C$3:$C$195,"&gt;="&amp;$C$2,Tabela2025!$C$3:$C$195,"&lt;="&amp;$D$2,Tabela2025!$I$3:$I$195,A116)+COUNTIFS(Tabela2025!$A$3:$A$195,"realizirano",Tabela2025!$C$3:$C$195,"&gt;="&amp;$C$2,Tabela2025!$C$3:$C$195,"&lt;="&amp;$D$2,Tabela2025!$J$3:$J$195,A116)</f>
        <v>0</v>
      </c>
      <c r="E116">
        <f>2*C116+D116</f>
        <v>4</v>
      </c>
    </row>
    <row r="117" spans="1:5" ht="17.850000000000001">
      <c r="A117" s="18" t="s">
        <v>36</v>
      </c>
      <c r="B117" s="11" t="s">
        <v>112</v>
      </c>
      <c r="C117" s="29">
        <f>COUNTIFS(Tabela2025!$A$3:$A$195,"realizirano",Tabela2025!$C$3:$C$195,"&gt;="&amp;$C$2,Tabela2025!$C$3:$C$195,"&lt;="&amp;$D$2,Tabela2025!$F$3:$F$195,A117)</f>
        <v>3</v>
      </c>
      <c r="D117" s="30">
        <f>COUNTIFS(Tabela2025!$A$3:$A$195,"realizirano",Tabela2025!$C$3:$C$195,"&gt;="&amp;$C$2,Tabela2025!$C$3:$C$195,"&lt;="&amp;$D$2,Tabela2025!$G$3:$G$195,A117)+COUNTIFS(Tabela2025!$A$3:$A$195,"realizirano",Tabela2025!$C$3:$C$195,"&gt;="&amp;$C$2,Tabela2025!$C$3:$C$195,"&lt;="&amp;$D$2,Tabela2025!$H$3:$H$195,A117)+COUNTIFS(Tabela2025!$A$3:$A$195,"realizirano",Tabela2025!$C$3:$C$195,"&gt;="&amp;$C$2,Tabela2025!$C$3:$C$195,"&lt;="&amp;$D$2,Tabela2025!$I$3:$I$195,A117)+COUNTIFS(Tabela2025!$A$3:$A$195,"realizirano",Tabela2025!$C$3:$C$195,"&gt;="&amp;$C$2,Tabela2025!$C$3:$C$195,"&lt;="&amp;$D$2,Tabela2025!$J$3:$J$195,A117)</f>
        <v>0</v>
      </c>
      <c r="E117">
        <f>2*C117+D117</f>
        <v>6</v>
      </c>
    </row>
    <row r="118" spans="1:5" ht="17.850000000000001">
      <c r="A118" s="18" t="s">
        <v>16</v>
      </c>
      <c r="B118" s="11" t="s">
        <v>112</v>
      </c>
      <c r="C118" s="29">
        <f>COUNTIFS(Tabela2025!$A$3:$A$195,"realizirano",Tabela2025!$C$3:$C$195,"&gt;="&amp;$C$2,Tabela2025!$C$3:$C$195,"&lt;="&amp;$D$2,Tabela2025!$F$3:$F$195,A118)</f>
        <v>3</v>
      </c>
      <c r="D118" s="30">
        <f>COUNTIFS(Tabela2025!$A$3:$A$195,"realizirano",Tabela2025!$C$3:$C$195,"&gt;="&amp;$C$2,Tabela2025!$C$3:$C$195,"&lt;="&amp;$D$2,Tabela2025!$G$3:$G$195,A118)+COUNTIFS(Tabela2025!$A$3:$A$195,"realizirano",Tabela2025!$C$3:$C$195,"&gt;="&amp;$C$2,Tabela2025!$C$3:$C$195,"&lt;="&amp;$D$2,Tabela2025!$H$3:$H$195,A118)+COUNTIFS(Tabela2025!$A$3:$A$195,"realizirano",Tabela2025!$C$3:$C$195,"&gt;="&amp;$C$2,Tabela2025!$C$3:$C$195,"&lt;="&amp;$D$2,Tabela2025!$I$3:$I$195,A118)+COUNTIFS(Tabela2025!$A$3:$A$195,"realizirano",Tabela2025!$C$3:$C$195,"&gt;="&amp;$C$2,Tabela2025!$C$3:$C$195,"&lt;="&amp;$D$2,Tabela2025!$J$3:$J$195,A118)</f>
        <v>0</v>
      </c>
      <c r="E118">
        <f>2*C118+D118</f>
        <v>6</v>
      </c>
    </row>
    <row r="119" spans="1:5" ht="17.850000000000001">
      <c r="A119" s="18" t="s">
        <v>19</v>
      </c>
      <c r="B119" s="11" t="s">
        <v>112</v>
      </c>
      <c r="C119" s="29">
        <f>COUNTIFS(Tabela2025!$A$3:$A$195,"realizirano",Tabela2025!$C$3:$C$195,"&gt;="&amp;$C$2,Tabela2025!$C$3:$C$195,"&lt;="&amp;$D$2,Tabela2025!$F$3:$F$195,A119)</f>
        <v>3</v>
      </c>
      <c r="D119" s="30">
        <f>COUNTIFS(Tabela2025!$A$3:$A$195,"realizirano",Tabela2025!$C$3:$C$195,"&gt;="&amp;$C$2,Tabela2025!$C$3:$C$195,"&lt;="&amp;$D$2,Tabela2025!$G$3:$G$195,A119)+COUNTIFS(Tabela2025!$A$3:$A$195,"realizirano",Tabela2025!$C$3:$C$195,"&gt;="&amp;$C$2,Tabela2025!$C$3:$C$195,"&lt;="&amp;$D$2,Tabela2025!$H$3:$H$195,A119)+COUNTIFS(Tabela2025!$A$3:$A$195,"realizirano",Tabela2025!$C$3:$C$195,"&gt;="&amp;$C$2,Tabela2025!$C$3:$C$195,"&lt;="&amp;$D$2,Tabela2025!$I$3:$I$195,A119)+COUNTIFS(Tabela2025!$A$3:$A$195,"realizirano",Tabela2025!$C$3:$C$195,"&gt;="&amp;$C$2,Tabela2025!$C$3:$C$195,"&lt;="&amp;$D$2,Tabela2025!$J$3:$J$195,A119)</f>
        <v>0</v>
      </c>
      <c r="E119">
        <f>2*C119+D119</f>
        <v>6</v>
      </c>
    </row>
    <row r="120" spans="1:5" ht="17.850000000000001">
      <c r="A120" s="18" t="s">
        <v>18</v>
      </c>
      <c r="B120" s="11" t="s">
        <v>112</v>
      </c>
      <c r="C120" s="29">
        <f>COUNTIFS(Tabela2025!$A$3:$A$195,"realizirano",Tabela2025!$C$3:$C$195,"&gt;="&amp;$C$2,Tabela2025!$C$3:$C$195,"&lt;="&amp;$D$2,Tabela2025!$F$3:$F$195,A120)</f>
        <v>3</v>
      </c>
      <c r="D120" s="30">
        <f>COUNTIFS(Tabela2025!$A$3:$A$195,"realizirano",Tabela2025!$C$3:$C$195,"&gt;="&amp;$C$2,Tabela2025!$C$3:$C$195,"&lt;="&amp;$D$2,Tabela2025!$G$3:$G$195,A120)+COUNTIFS(Tabela2025!$A$3:$A$195,"realizirano",Tabela2025!$C$3:$C$195,"&gt;="&amp;$C$2,Tabela2025!$C$3:$C$195,"&lt;="&amp;$D$2,Tabela2025!$H$3:$H$195,A120)+COUNTIFS(Tabela2025!$A$3:$A$195,"realizirano",Tabela2025!$C$3:$C$195,"&gt;="&amp;$C$2,Tabela2025!$C$3:$C$195,"&lt;="&amp;$D$2,Tabela2025!$I$3:$I$195,A120)+COUNTIFS(Tabela2025!$A$3:$A$195,"realizirano",Tabela2025!$C$3:$C$195,"&gt;="&amp;$C$2,Tabela2025!$C$3:$C$195,"&lt;="&amp;$D$2,Tabela2025!$J$3:$J$195,A120)</f>
        <v>0</v>
      </c>
      <c r="E120">
        <f>2*C120+D120</f>
        <v>6</v>
      </c>
    </row>
    <row r="121" spans="1:5" ht="17.850000000000001">
      <c r="A121" s="18" t="s">
        <v>29</v>
      </c>
      <c r="B121" s="11" t="s">
        <v>112</v>
      </c>
      <c r="C121" s="29">
        <f>COUNTIFS(Tabela2025!$A$3:$A$195,"realizirano",Tabela2025!$C$3:$C$195,"&gt;="&amp;$C$2,Tabela2025!$C$3:$C$195,"&lt;="&amp;$D$2,Tabela2025!$F$3:$F$195,A121)</f>
        <v>3</v>
      </c>
      <c r="D121" s="30">
        <f>COUNTIFS(Tabela2025!$A$3:$A$195,"realizirano",Tabela2025!$C$3:$C$195,"&gt;="&amp;$C$2,Tabela2025!$C$3:$C$195,"&lt;="&amp;$D$2,Tabela2025!$G$3:$G$195,A121)+COUNTIFS(Tabela2025!$A$3:$A$195,"realizirano",Tabela2025!$C$3:$C$195,"&gt;="&amp;$C$2,Tabela2025!$C$3:$C$195,"&lt;="&amp;$D$2,Tabela2025!$H$3:$H$195,A121)+COUNTIFS(Tabela2025!$A$3:$A$195,"realizirano",Tabela2025!$C$3:$C$195,"&gt;="&amp;$C$2,Tabela2025!$C$3:$C$195,"&lt;="&amp;$D$2,Tabela2025!$I$3:$I$195,A121)+COUNTIFS(Tabela2025!$A$3:$A$195,"realizirano",Tabela2025!$C$3:$C$195,"&gt;="&amp;$C$2,Tabela2025!$C$3:$C$195,"&lt;="&amp;$D$2,Tabela2025!$J$3:$J$195,A121)</f>
        <v>0</v>
      </c>
      <c r="E121">
        <f>2*C121+D121</f>
        <v>6</v>
      </c>
    </row>
    <row r="122" spans="1:5" ht="17.850000000000001">
      <c r="A122" s="18" t="s">
        <v>27</v>
      </c>
      <c r="B122" s="11" t="s">
        <v>112</v>
      </c>
      <c r="C122" s="29">
        <f>COUNTIFS(Tabela2025!$A$3:$A$195,"realizirano",Tabela2025!$C$3:$C$195,"&gt;="&amp;$C$2,Tabela2025!$C$3:$C$195,"&lt;="&amp;$D$2,Tabela2025!$F$3:$F$195,A122)</f>
        <v>2</v>
      </c>
      <c r="D122" s="30">
        <f>COUNTIFS(Tabela2025!$A$3:$A$195,"realizirano",Tabela2025!$C$3:$C$195,"&gt;="&amp;$C$2,Tabela2025!$C$3:$C$195,"&lt;="&amp;$D$2,Tabela2025!$G$3:$G$195,A122)+COUNTIFS(Tabela2025!$A$3:$A$195,"realizirano",Tabela2025!$C$3:$C$195,"&gt;="&amp;$C$2,Tabela2025!$C$3:$C$195,"&lt;="&amp;$D$2,Tabela2025!$H$3:$H$195,A122)+COUNTIFS(Tabela2025!$A$3:$A$195,"realizirano",Tabela2025!$C$3:$C$195,"&gt;="&amp;$C$2,Tabela2025!$C$3:$C$195,"&lt;="&amp;$D$2,Tabela2025!$I$3:$I$195,A122)+COUNTIFS(Tabela2025!$A$3:$A$195,"realizirano",Tabela2025!$C$3:$C$195,"&gt;="&amp;$C$2,Tabela2025!$C$3:$C$195,"&lt;="&amp;$D$2,Tabela2025!$J$3:$J$195,A122)</f>
        <v>0</v>
      </c>
      <c r="E122">
        <f>2*C122+D122</f>
        <v>4</v>
      </c>
    </row>
    <row r="123" spans="1:5" ht="17.850000000000001">
      <c r="A123" s="18" t="s">
        <v>25</v>
      </c>
      <c r="B123" s="11" t="s">
        <v>112</v>
      </c>
      <c r="C123" s="29">
        <f>COUNTIFS(Tabela2025!$A$3:$A$195,"realizirano",Tabela2025!$C$3:$C$195,"&gt;="&amp;$C$2,Tabela2025!$C$3:$C$195,"&lt;="&amp;$D$2,Tabela2025!$F$3:$F$195,A123)</f>
        <v>2</v>
      </c>
      <c r="D123" s="30">
        <f>COUNTIFS(Tabela2025!$A$3:$A$195,"realizirano",Tabela2025!$C$3:$C$195,"&gt;="&amp;$C$2,Tabela2025!$C$3:$C$195,"&lt;="&amp;$D$2,Tabela2025!$G$3:$G$195,A123)+COUNTIFS(Tabela2025!$A$3:$A$195,"realizirano",Tabela2025!$C$3:$C$195,"&gt;="&amp;$C$2,Tabela2025!$C$3:$C$195,"&lt;="&amp;$D$2,Tabela2025!$H$3:$H$195,A123)+COUNTIFS(Tabela2025!$A$3:$A$195,"realizirano",Tabela2025!$C$3:$C$195,"&gt;="&amp;$C$2,Tabela2025!$C$3:$C$195,"&lt;="&amp;$D$2,Tabela2025!$I$3:$I$195,A123)+COUNTIFS(Tabela2025!$A$3:$A$195,"realizirano",Tabela2025!$C$3:$C$195,"&gt;="&amp;$C$2,Tabela2025!$C$3:$C$195,"&lt;="&amp;$D$2,Tabela2025!$J$3:$J$195,A123)</f>
        <v>0</v>
      </c>
      <c r="E123">
        <f>2*C123+D123</f>
        <v>4</v>
      </c>
    </row>
    <row r="124" spans="1:5" ht="17.850000000000001">
      <c r="A124" s="18" t="s">
        <v>40</v>
      </c>
      <c r="C124" s="29">
        <f>COUNTIFS(Tabela2025!$A$3:$A$195,"realizirano",Tabela2025!$C$3:$C$195,"&gt;="&amp;$C$2,Tabela2025!$C$3:$C$195,"&lt;="&amp;$D$2,Tabela2025!$F$3:$F$195,A124)</f>
        <v>1</v>
      </c>
      <c r="D124" s="30">
        <f>COUNTIFS(Tabela2025!$A$3:$A$195,"realizirano",Tabela2025!$C$3:$C$195,"&gt;="&amp;$C$2,Tabela2025!$C$3:$C$195,"&lt;="&amp;$D$2,Tabela2025!$G$3:$G$195,A124)+COUNTIFS(Tabela2025!$A$3:$A$195,"realizirano",Tabela2025!$C$3:$C$195,"&gt;="&amp;$C$2,Tabela2025!$C$3:$C$195,"&lt;="&amp;$D$2,Tabela2025!$H$3:$H$195,A124)+COUNTIFS(Tabela2025!$A$3:$A$195,"realizirano",Tabela2025!$C$3:$C$195,"&gt;="&amp;$C$2,Tabela2025!$C$3:$C$195,"&lt;="&amp;$D$2,Tabela2025!$I$3:$I$195,A124)+COUNTIFS(Tabela2025!$A$3:$A$195,"realizirano",Tabela2025!$C$3:$C$195,"&gt;="&amp;$C$2,Tabela2025!$C$3:$C$195,"&lt;="&amp;$D$2,Tabela2025!$J$3:$J$195,A124)</f>
        <v>0</v>
      </c>
    </row>
    <row r="125" spans="1:5" ht="17.850000000000001">
      <c r="A125" s="18" t="s">
        <v>31</v>
      </c>
      <c r="C125" s="29">
        <f>COUNTIFS(Tabela2025!$A$3:$A$195,"realizirano",Tabela2025!$C$3:$C$195,"&gt;="&amp;$C$2,Tabela2025!$C$3:$C$195,"&lt;="&amp;$D$2,Tabela2025!$F$3:$F$195,A125)</f>
        <v>2</v>
      </c>
      <c r="D125" s="30">
        <f>COUNTIFS(Tabela2025!$A$3:$A$195,"realizirano",Tabela2025!$C$3:$C$195,"&gt;="&amp;$C$2,Tabela2025!$C$3:$C$195,"&lt;="&amp;$D$2,Tabela2025!$G$3:$G$195,A125)+COUNTIFS(Tabela2025!$A$3:$A$195,"realizirano",Tabela2025!$C$3:$C$195,"&gt;="&amp;$C$2,Tabela2025!$C$3:$C$195,"&lt;="&amp;$D$2,Tabela2025!$H$3:$H$195,A125)+COUNTIFS(Tabela2025!$A$3:$A$195,"realizirano",Tabela2025!$C$3:$C$195,"&gt;="&amp;$C$2,Tabela2025!$C$3:$C$195,"&lt;="&amp;$D$2,Tabela2025!$I$3:$I$195,A125)+COUNTIFS(Tabela2025!$A$3:$A$195,"realizirano",Tabela2025!$C$3:$C$195,"&gt;="&amp;$C$2,Tabela2025!$C$3:$C$195,"&lt;="&amp;$D$2,Tabela2025!$J$3:$J$195,A125)</f>
        <v>0</v>
      </c>
    </row>
    <row r="126" spans="1:5" ht="17.850000000000001">
      <c r="A126" s="18" t="s">
        <v>36</v>
      </c>
      <c r="C126" s="29">
        <f>COUNTIFS(Tabela2025!$A$3:$A$195,"realizirano",Tabela2025!$C$3:$C$195,"&gt;="&amp;$C$2,Tabela2025!$C$3:$C$195,"&lt;="&amp;$D$2,Tabela2025!$F$3:$F$195,A126)</f>
        <v>3</v>
      </c>
      <c r="D126" s="30">
        <f>COUNTIFS(Tabela2025!$A$3:$A$195,"realizirano",Tabela2025!$C$3:$C$195,"&gt;="&amp;$C$2,Tabela2025!$C$3:$C$195,"&lt;="&amp;$D$2,Tabela2025!$G$3:$G$195,A126)+COUNTIFS(Tabela2025!$A$3:$A$195,"realizirano",Tabela2025!$C$3:$C$195,"&gt;="&amp;$C$2,Tabela2025!$C$3:$C$195,"&lt;="&amp;$D$2,Tabela2025!$H$3:$H$195,A126)+COUNTIFS(Tabela2025!$A$3:$A$195,"realizirano",Tabela2025!$C$3:$C$195,"&gt;="&amp;$C$2,Tabela2025!$C$3:$C$195,"&lt;="&amp;$D$2,Tabela2025!$I$3:$I$195,A126)+COUNTIFS(Tabela2025!$A$3:$A$195,"realizirano",Tabela2025!$C$3:$C$195,"&gt;="&amp;$C$2,Tabela2025!$C$3:$C$195,"&lt;="&amp;$D$2,Tabela2025!$J$3:$J$195,A126)</f>
        <v>0</v>
      </c>
    </row>
    <row r="127" spans="1:5" ht="17.850000000000001">
      <c r="A127" s="18" t="s">
        <v>18</v>
      </c>
      <c r="C127" s="29">
        <f>COUNTIFS(Tabela2025!$A$3:$A$195,"realizirano",Tabela2025!$C$3:$C$195,"&gt;="&amp;$C$2,Tabela2025!$C$3:$C$195,"&lt;="&amp;$D$2,Tabela2025!$F$3:$F$195,A127)</f>
        <v>3</v>
      </c>
      <c r="D127" s="30">
        <f>COUNTIFS(Tabela2025!$A$3:$A$195,"realizirano",Tabela2025!$C$3:$C$195,"&gt;="&amp;$C$2,Tabela2025!$C$3:$C$195,"&lt;="&amp;$D$2,Tabela2025!$G$3:$G$195,A127)+COUNTIFS(Tabela2025!$A$3:$A$195,"realizirano",Tabela2025!$C$3:$C$195,"&gt;="&amp;$C$2,Tabela2025!$C$3:$C$195,"&lt;="&amp;$D$2,Tabela2025!$H$3:$H$195,A127)+COUNTIFS(Tabela2025!$A$3:$A$195,"realizirano",Tabela2025!$C$3:$C$195,"&gt;="&amp;$C$2,Tabela2025!$C$3:$C$195,"&lt;="&amp;$D$2,Tabela2025!$I$3:$I$195,A127)+COUNTIFS(Tabela2025!$A$3:$A$195,"realizirano",Tabela2025!$C$3:$C$195,"&gt;="&amp;$C$2,Tabela2025!$C$3:$C$195,"&lt;="&amp;$D$2,Tabela2025!$J$3:$J$195,A127)</f>
        <v>0</v>
      </c>
    </row>
    <row r="128" spans="1:5" ht="17.850000000000001">
      <c r="A128" s="18" t="s">
        <v>12</v>
      </c>
      <c r="C128" s="29">
        <f>COUNTIFS(Tabela2025!$A$3:$A$195,"realizirano",Tabela2025!$C$3:$C$195,"&gt;="&amp;$C$2,Tabela2025!$C$3:$C$195,"&lt;="&amp;$D$2,Tabela2025!$F$3:$F$195,A128)</f>
        <v>2</v>
      </c>
      <c r="D128" s="30">
        <f>COUNTIFS(Tabela2025!$A$3:$A$195,"realizirano",Tabela2025!$C$3:$C$195,"&gt;="&amp;$C$2,Tabela2025!$C$3:$C$195,"&lt;="&amp;$D$2,Tabela2025!$G$3:$G$195,A128)+COUNTIFS(Tabela2025!$A$3:$A$195,"realizirano",Tabela2025!$C$3:$C$195,"&gt;="&amp;$C$2,Tabela2025!$C$3:$C$195,"&lt;="&amp;$D$2,Tabela2025!$H$3:$H$195,A128)+COUNTIFS(Tabela2025!$A$3:$A$195,"realizirano",Tabela2025!$C$3:$C$195,"&gt;="&amp;$C$2,Tabela2025!$C$3:$C$195,"&lt;="&amp;$D$2,Tabela2025!$I$3:$I$195,A128)+COUNTIFS(Tabela2025!$A$3:$A$195,"realizirano",Tabela2025!$C$3:$C$195,"&gt;="&amp;$C$2,Tabela2025!$C$3:$C$195,"&lt;="&amp;$D$2,Tabela2025!$J$3:$J$195,A128)</f>
        <v>0</v>
      </c>
    </row>
    <row r="129" spans="1:4" ht="17.850000000000001">
      <c r="A129" s="18" t="s">
        <v>16</v>
      </c>
      <c r="C129" s="29">
        <f>COUNTIFS(Tabela2025!$A$3:$A$195,"realizirano",Tabela2025!$C$3:$C$195,"&gt;="&amp;$C$2,Tabela2025!$C$3:$C$195,"&lt;="&amp;$D$2,Tabela2025!$F$3:$F$195,A129)</f>
        <v>3</v>
      </c>
      <c r="D129" s="30">
        <f>COUNTIFS(Tabela2025!$A$3:$A$195,"realizirano",Tabela2025!$C$3:$C$195,"&gt;="&amp;$C$2,Tabela2025!$C$3:$C$195,"&lt;="&amp;$D$2,Tabela2025!$G$3:$G$195,A129)+COUNTIFS(Tabela2025!$A$3:$A$195,"realizirano",Tabela2025!$C$3:$C$195,"&gt;="&amp;$C$2,Tabela2025!$C$3:$C$195,"&lt;="&amp;$D$2,Tabela2025!$H$3:$H$195,A129)+COUNTIFS(Tabela2025!$A$3:$A$195,"realizirano",Tabela2025!$C$3:$C$195,"&gt;="&amp;$C$2,Tabela2025!$C$3:$C$195,"&lt;="&amp;$D$2,Tabela2025!$I$3:$I$195,A129)+COUNTIFS(Tabela2025!$A$3:$A$195,"realizirano",Tabela2025!$C$3:$C$195,"&gt;="&amp;$C$2,Tabela2025!$C$3:$C$195,"&lt;="&amp;$D$2,Tabela2025!$J$3:$J$195,A129)</f>
        <v>0</v>
      </c>
    </row>
    <row r="130" spans="1:4" ht="17.850000000000001">
      <c r="A130" s="18" t="s">
        <v>19</v>
      </c>
      <c r="C130" s="29">
        <f>COUNTIFS(Tabela2025!$A$3:$A$195,"realizirano",Tabela2025!$C$3:$C$195,"&gt;="&amp;$C$2,Tabela2025!$C$3:$C$195,"&lt;="&amp;$D$2,Tabela2025!$F$3:$F$195,A130)</f>
        <v>3</v>
      </c>
      <c r="D130" s="30">
        <f>COUNTIFS(Tabela2025!$A$3:$A$195,"realizirano",Tabela2025!$C$3:$C$195,"&gt;="&amp;$C$2,Tabela2025!$C$3:$C$195,"&lt;="&amp;$D$2,Tabela2025!$G$3:$G$195,A130)+COUNTIFS(Tabela2025!$A$3:$A$195,"realizirano",Tabela2025!$C$3:$C$195,"&gt;="&amp;$C$2,Tabela2025!$C$3:$C$195,"&lt;="&amp;$D$2,Tabela2025!$H$3:$H$195,A130)+COUNTIFS(Tabela2025!$A$3:$A$195,"realizirano",Tabela2025!$C$3:$C$195,"&gt;="&amp;$C$2,Tabela2025!$C$3:$C$195,"&lt;="&amp;$D$2,Tabela2025!$I$3:$I$195,A130)+COUNTIFS(Tabela2025!$A$3:$A$195,"realizirano",Tabela2025!$C$3:$C$195,"&gt;="&amp;$C$2,Tabela2025!$C$3:$C$195,"&lt;="&amp;$D$2,Tabela2025!$J$3:$J$195,A130)</f>
        <v>0</v>
      </c>
    </row>
    <row r="131" spans="1:4" ht="17.850000000000001">
      <c r="A131" s="18" t="s">
        <v>71</v>
      </c>
      <c r="C131" s="29">
        <f>COUNTIFS(Tabela2025!$A$3:$A$195,"realizirano",Tabela2025!$C$3:$C$195,"&gt;="&amp;$C$2,Tabela2025!$C$3:$C$195,"&lt;="&amp;$D$2,Tabela2025!$F$3:$F$195,A131)</f>
        <v>1</v>
      </c>
      <c r="D131" s="30">
        <f>COUNTIFS(Tabela2025!$A$3:$A$195,"realizirano",Tabela2025!$C$3:$C$195,"&gt;="&amp;$C$2,Tabela2025!$C$3:$C$195,"&lt;="&amp;$D$2,Tabela2025!$G$3:$G$195,A131)+COUNTIFS(Tabela2025!$A$3:$A$195,"realizirano",Tabela2025!$C$3:$C$195,"&gt;="&amp;$C$2,Tabela2025!$C$3:$C$195,"&lt;="&amp;$D$2,Tabela2025!$H$3:$H$195,A131)+COUNTIFS(Tabela2025!$A$3:$A$195,"realizirano",Tabela2025!$C$3:$C$195,"&gt;="&amp;$C$2,Tabela2025!$C$3:$C$195,"&lt;="&amp;$D$2,Tabela2025!$I$3:$I$195,A131)+COUNTIFS(Tabela2025!$A$3:$A$195,"realizirano",Tabela2025!$C$3:$C$195,"&gt;="&amp;$C$2,Tabela2025!$C$3:$C$195,"&lt;="&amp;$D$2,Tabela2025!$J$3:$J$195,A131)</f>
        <v>0</v>
      </c>
    </row>
    <row r="132" spans="1:4" ht="17.850000000000001">
      <c r="A132" s="18" t="s">
        <v>29</v>
      </c>
      <c r="C132" s="29">
        <f>COUNTIFS(Tabela2025!$A$3:$A$195,"realizirano",Tabela2025!$C$3:$C$195,"&gt;="&amp;$C$2,Tabela2025!$C$3:$C$195,"&lt;="&amp;$D$2,Tabela2025!$F$3:$F$195,A132)</f>
        <v>3</v>
      </c>
      <c r="D132" s="30">
        <f>COUNTIFS(Tabela2025!$A$3:$A$195,"realizirano",Tabela2025!$C$3:$C$195,"&gt;="&amp;$C$2,Tabela2025!$C$3:$C$195,"&lt;="&amp;$D$2,Tabela2025!$G$3:$G$195,A132)+COUNTIFS(Tabela2025!$A$3:$A$195,"realizirano",Tabela2025!$C$3:$C$195,"&gt;="&amp;$C$2,Tabela2025!$C$3:$C$195,"&lt;="&amp;$D$2,Tabela2025!$H$3:$H$195,A132)+COUNTIFS(Tabela2025!$A$3:$A$195,"realizirano",Tabela2025!$C$3:$C$195,"&gt;="&amp;$C$2,Tabela2025!$C$3:$C$195,"&lt;="&amp;$D$2,Tabela2025!$I$3:$I$195,A132)+COUNTIFS(Tabela2025!$A$3:$A$195,"realizirano",Tabela2025!$C$3:$C$195,"&gt;="&amp;$C$2,Tabela2025!$C$3:$C$195,"&lt;="&amp;$D$2,Tabela2025!$J$3:$J$195,A132)</f>
        <v>0</v>
      </c>
    </row>
    <row r="133" spans="1:4" ht="17.850000000000001">
      <c r="A133" s="18" t="s">
        <v>18</v>
      </c>
      <c r="C133" s="29">
        <f>COUNTIFS(Tabela2025!$A$3:$A$195,"realizirano",Tabela2025!$C$3:$C$195,"&gt;="&amp;$C$2,Tabela2025!$C$3:$C$195,"&lt;="&amp;$D$2,Tabela2025!$F$3:$F$195,A133)</f>
        <v>3</v>
      </c>
      <c r="D133" s="30">
        <f>COUNTIFS(Tabela2025!$A$3:$A$195,"realizirano",Tabela2025!$C$3:$C$195,"&gt;="&amp;$C$2,Tabela2025!$C$3:$C$195,"&lt;="&amp;$D$2,Tabela2025!$G$3:$G$195,A133)+COUNTIFS(Tabela2025!$A$3:$A$195,"realizirano",Tabela2025!$C$3:$C$195,"&gt;="&amp;$C$2,Tabela2025!$C$3:$C$195,"&lt;="&amp;$D$2,Tabela2025!$H$3:$H$195,A133)+COUNTIFS(Tabela2025!$A$3:$A$195,"realizirano",Tabela2025!$C$3:$C$195,"&gt;="&amp;$C$2,Tabela2025!$C$3:$C$195,"&lt;="&amp;$D$2,Tabela2025!$I$3:$I$195,A133)+COUNTIFS(Tabela2025!$A$3:$A$195,"realizirano",Tabela2025!$C$3:$C$195,"&gt;="&amp;$C$2,Tabela2025!$C$3:$C$195,"&lt;="&amp;$D$2,Tabela2025!$J$3:$J$195,A133)</f>
        <v>0</v>
      </c>
    </row>
    <row r="134" spans="1:4" ht="17.850000000000001">
      <c r="A134" s="18" t="s">
        <v>25</v>
      </c>
      <c r="C134" s="29">
        <f>COUNTIFS(Tabela2025!$A$3:$A$195,"realizirano",Tabela2025!$C$3:$C$195,"&gt;="&amp;$C$2,Tabela2025!$C$3:$C$195,"&lt;="&amp;$D$2,Tabela2025!$F$3:$F$195,A134)</f>
        <v>2</v>
      </c>
      <c r="D134" s="30">
        <f>COUNTIFS(Tabela2025!$A$3:$A$195,"realizirano",Tabela2025!$C$3:$C$195,"&gt;="&amp;$C$2,Tabela2025!$C$3:$C$195,"&lt;="&amp;$D$2,Tabela2025!$G$3:$G$195,A134)+COUNTIFS(Tabela2025!$A$3:$A$195,"realizirano",Tabela2025!$C$3:$C$195,"&gt;="&amp;$C$2,Tabela2025!$C$3:$C$195,"&lt;="&amp;$D$2,Tabela2025!$H$3:$H$195,A134)+COUNTIFS(Tabela2025!$A$3:$A$195,"realizirano",Tabela2025!$C$3:$C$195,"&gt;="&amp;$C$2,Tabela2025!$C$3:$C$195,"&lt;="&amp;$D$2,Tabela2025!$I$3:$I$195,A134)+COUNTIFS(Tabela2025!$A$3:$A$195,"realizirano",Tabela2025!$C$3:$C$195,"&gt;="&amp;$C$2,Tabela2025!$C$3:$C$195,"&lt;="&amp;$D$2,Tabela2025!$J$3:$J$195,A134)</f>
        <v>0</v>
      </c>
    </row>
    <row r="135" spans="1:4" ht="17.850000000000001">
      <c r="A135" s="18" t="s">
        <v>27</v>
      </c>
      <c r="C135" s="29">
        <f>COUNTIFS(Tabela2025!$A$3:$A$195,"realizirano",Tabela2025!$C$3:$C$195,"&gt;="&amp;$C$2,Tabela2025!$C$3:$C$195,"&lt;="&amp;$D$2,Tabela2025!$F$3:$F$195,A135)</f>
        <v>2</v>
      </c>
      <c r="D135" s="30">
        <f>COUNTIFS(Tabela2025!$A$3:$A$195,"realizirano",Tabela2025!$C$3:$C$195,"&gt;="&amp;$C$2,Tabela2025!$C$3:$C$195,"&lt;="&amp;$D$2,Tabela2025!$G$3:$G$195,A135)+COUNTIFS(Tabela2025!$A$3:$A$195,"realizirano",Tabela2025!$C$3:$C$195,"&gt;="&amp;$C$2,Tabela2025!$C$3:$C$195,"&lt;="&amp;$D$2,Tabela2025!$H$3:$H$195,A135)+COUNTIFS(Tabela2025!$A$3:$A$195,"realizirano",Tabela2025!$C$3:$C$195,"&gt;="&amp;$C$2,Tabela2025!$C$3:$C$195,"&lt;="&amp;$D$2,Tabela2025!$I$3:$I$195,A135)+COUNTIFS(Tabela2025!$A$3:$A$195,"realizirano",Tabela2025!$C$3:$C$195,"&gt;="&amp;$C$2,Tabela2025!$C$3:$C$195,"&lt;="&amp;$D$2,Tabela2025!$J$3:$J$195,A135)</f>
        <v>0</v>
      </c>
    </row>
    <row r="136" spans="1:4" ht="17.850000000000001">
      <c r="A136" s="18" t="s">
        <v>29</v>
      </c>
      <c r="C136" s="29">
        <f>COUNTIFS(Tabela2025!$A$3:$A$195,"realizirano",Tabela2025!$C$3:$C$195,"&gt;="&amp;$C$2,Tabela2025!$C$3:$C$195,"&lt;="&amp;$D$2,Tabela2025!$F$3:$F$195,A136)</f>
        <v>3</v>
      </c>
      <c r="D136" s="30">
        <f>COUNTIFS(Tabela2025!$A$3:$A$195,"realizirano",Tabela2025!$C$3:$C$195,"&gt;="&amp;$C$2,Tabela2025!$C$3:$C$195,"&lt;="&amp;$D$2,Tabela2025!$G$3:$G$195,A136)+COUNTIFS(Tabela2025!$A$3:$A$195,"realizirano",Tabela2025!$C$3:$C$195,"&gt;="&amp;$C$2,Tabela2025!$C$3:$C$195,"&lt;="&amp;$D$2,Tabela2025!$H$3:$H$195,A136)+COUNTIFS(Tabela2025!$A$3:$A$195,"realizirano",Tabela2025!$C$3:$C$195,"&gt;="&amp;$C$2,Tabela2025!$C$3:$C$195,"&lt;="&amp;$D$2,Tabela2025!$I$3:$I$195,A136)+COUNTIFS(Tabela2025!$A$3:$A$195,"realizirano",Tabela2025!$C$3:$C$195,"&gt;="&amp;$C$2,Tabela2025!$C$3:$C$195,"&lt;="&amp;$D$2,Tabela2025!$J$3:$J$195,A136)</f>
        <v>0</v>
      </c>
    </row>
    <row r="137" spans="1:4" ht="17.850000000000001">
      <c r="A137" s="18" t="s">
        <v>31</v>
      </c>
      <c r="C137" s="29">
        <f>COUNTIFS(Tabela2025!$A$3:$A$195,"realizirano",Tabela2025!$C$3:$C$195,"&gt;="&amp;$C$2,Tabela2025!$C$3:$C$195,"&lt;="&amp;$D$2,Tabela2025!$F$3:$F$195,A137)</f>
        <v>2</v>
      </c>
      <c r="D137" s="30">
        <f>COUNTIFS(Tabela2025!$A$3:$A$195,"realizirano",Tabela2025!$C$3:$C$195,"&gt;="&amp;$C$2,Tabela2025!$C$3:$C$195,"&lt;="&amp;$D$2,Tabela2025!$G$3:$G$195,A137)+COUNTIFS(Tabela2025!$A$3:$A$195,"realizirano",Tabela2025!$C$3:$C$195,"&gt;="&amp;$C$2,Tabela2025!$C$3:$C$195,"&lt;="&amp;$D$2,Tabela2025!$H$3:$H$195,A137)+COUNTIFS(Tabela2025!$A$3:$A$195,"realizirano",Tabela2025!$C$3:$C$195,"&gt;="&amp;$C$2,Tabela2025!$C$3:$C$195,"&lt;="&amp;$D$2,Tabela2025!$I$3:$I$195,A137)+COUNTIFS(Tabela2025!$A$3:$A$195,"realizirano",Tabela2025!$C$3:$C$195,"&gt;="&amp;$C$2,Tabela2025!$C$3:$C$195,"&lt;="&amp;$D$2,Tabela2025!$J$3:$J$195,A137)</f>
        <v>0</v>
      </c>
    </row>
    <row r="138" spans="1:4" ht="17.850000000000001">
      <c r="A138" s="18" t="s">
        <v>36</v>
      </c>
      <c r="C138" s="29">
        <f>COUNTIFS(Tabela2025!$A$3:$A$195,"realizirano",Tabela2025!$C$3:$C$195,"&gt;="&amp;$C$2,Tabela2025!$C$3:$C$195,"&lt;="&amp;$D$2,Tabela2025!$F$3:$F$195,A138)</f>
        <v>3</v>
      </c>
      <c r="D138" s="30">
        <f>COUNTIFS(Tabela2025!$A$3:$A$195,"realizirano",Tabela2025!$C$3:$C$195,"&gt;="&amp;$C$2,Tabela2025!$C$3:$C$195,"&lt;="&amp;$D$2,Tabela2025!$G$3:$G$195,A138)+COUNTIFS(Tabela2025!$A$3:$A$195,"realizirano",Tabela2025!$C$3:$C$195,"&gt;="&amp;$C$2,Tabela2025!$C$3:$C$195,"&lt;="&amp;$D$2,Tabela2025!$H$3:$H$195,A138)+COUNTIFS(Tabela2025!$A$3:$A$195,"realizirano",Tabela2025!$C$3:$C$195,"&gt;="&amp;$C$2,Tabela2025!$C$3:$C$195,"&lt;="&amp;$D$2,Tabela2025!$I$3:$I$195,A138)+COUNTIFS(Tabela2025!$A$3:$A$195,"realizirano",Tabela2025!$C$3:$C$195,"&gt;="&amp;$C$2,Tabela2025!$C$3:$C$195,"&lt;="&amp;$D$2,Tabela2025!$J$3:$J$195,A138)</f>
        <v>0</v>
      </c>
    </row>
    <row r="139" spans="1:4" ht="17.850000000000001">
      <c r="A139" s="18" t="s">
        <v>81</v>
      </c>
      <c r="C139" s="29">
        <f>COUNTIFS(Tabela2025!$A$3:$A$195,"realizirano",Tabela2025!$C$3:$C$195,"&gt;="&amp;$C$2,Tabela2025!$C$3:$C$195,"&lt;="&amp;$D$2,Tabela2025!$F$3:$F$195,A139)</f>
        <v>1</v>
      </c>
      <c r="D139" s="30">
        <f>COUNTIFS(Tabela2025!$A$3:$A$195,"realizirano",Tabela2025!$C$3:$C$195,"&gt;="&amp;$C$2,Tabela2025!$C$3:$C$195,"&lt;="&amp;$D$2,Tabela2025!$G$3:$G$195,A139)+COUNTIFS(Tabela2025!$A$3:$A$195,"realizirano",Tabela2025!$C$3:$C$195,"&gt;="&amp;$C$2,Tabela2025!$C$3:$C$195,"&lt;="&amp;$D$2,Tabela2025!$H$3:$H$195,A139)+COUNTIFS(Tabela2025!$A$3:$A$195,"realizirano",Tabela2025!$C$3:$C$195,"&gt;="&amp;$C$2,Tabela2025!$C$3:$C$195,"&lt;="&amp;$D$2,Tabela2025!$I$3:$I$195,A139)+COUNTIFS(Tabela2025!$A$3:$A$195,"realizirano",Tabela2025!$C$3:$C$195,"&gt;="&amp;$C$2,Tabela2025!$C$3:$C$195,"&lt;="&amp;$D$2,Tabela2025!$J$3:$J$195,A139)</f>
        <v>0</v>
      </c>
    </row>
    <row r="140" spans="1:4" ht="17.850000000000001">
      <c r="A140" s="18" t="s">
        <v>84</v>
      </c>
      <c r="C140" s="29">
        <f>COUNTIFS(Tabela2025!$A$3:$A$195,"realizirano",Tabela2025!$C$3:$C$195,"&gt;="&amp;$C$2,Tabela2025!$C$3:$C$195,"&lt;="&amp;$D$2,Tabela2025!$F$3:$F$195,A140)</f>
        <v>2</v>
      </c>
      <c r="D140" s="30">
        <f>COUNTIFS(Tabela2025!$A$3:$A$195,"realizirano",Tabela2025!$C$3:$C$195,"&gt;="&amp;$C$2,Tabela2025!$C$3:$C$195,"&lt;="&amp;$D$2,Tabela2025!$G$3:$G$195,A140)+COUNTIFS(Tabela2025!$A$3:$A$195,"realizirano",Tabela2025!$C$3:$C$195,"&gt;="&amp;$C$2,Tabela2025!$C$3:$C$195,"&lt;="&amp;$D$2,Tabela2025!$H$3:$H$195,A140)+COUNTIFS(Tabela2025!$A$3:$A$195,"realizirano",Tabela2025!$C$3:$C$195,"&gt;="&amp;$C$2,Tabela2025!$C$3:$C$195,"&lt;="&amp;$D$2,Tabela2025!$I$3:$I$195,A140)+COUNTIFS(Tabela2025!$A$3:$A$195,"realizirano",Tabela2025!$C$3:$C$195,"&gt;="&amp;$C$2,Tabela2025!$C$3:$C$195,"&lt;="&amp;$D$2,Tabela2025!$J$3:$J$195,A140)</f>
        <v>0</v>
      </c>
    </row>
    <row r="141" spans="1:4" ht="17.850000000000001">
      <c r="A141" s="18" t="s">
        <v>87</v>
      </c>
      <c r="C141" s="29">
        <f>COUNTIFS(Tabela2025!$A$3:$A$195,"realizirano",Tabela2025!$C$3:$C$195,"&gt;="&amp;$C$2,Tabela2025!$C$3:$C$195,"&lt;="&amp;$D$2,Tabela2025!$F$3:$F$195,A141)</f>
        <v>3</v>
      </c>
      <c r="D141" s="30">
        <f>COUNTIFS(Tabela2025!$A$3:$A$195,"realizirano",Tabela2025!$C$3:$C$195,"&gt;="&amp;$C$2,Tabela2025!$C$3:$C$195,"&lt;="&amp;$D$2,Tabela2025!$G$3:$G$195,A141)+COUNTIFS(Tabela2025!$A$3:$A$195,"realizirano",Tabela2025!$C$3:$C$195,"&gt;="&amp;$C$2,Tabela2025!$C$3:$C$195,"&lt;="&amp;$D$2,Tabela2025!$H$3:$H$195,A141)+COUNTIFS(Tabela2025!$A$3:$A$195,"realizirano",Tabela2025!$C$3:$C$195,"&gt;="&amp;$C$2,Tabela2025!$C$3:$C$195,"&lt;="&amp;$D$2,Tabela2025!$I$3:$I$195,A141)+COUNTIFS(Tabela2025!$A$3:$A$195,"realizirano",Tabela2025!$C$3:$C$195,"&gt;="&amp;$C$2,Tabela2025!$C$3:$C$195,"&lt;="&amp;$D$2,Tabela2025!$J$3:$J$195,A141)</f>
        <v>0</v>
      </c>
    </row>
    <row r="142" spans="1:4" ht="17.850000000000001">
      <c r="A142" s="18" t="s">
        <v>90</v>
      </c>
      <c r="C142" s="29">
        <f>COUNTIFS(Tabela2025!$A$3:$A$195,"realizirano",Tabela2025!$C$3:$C$195,"&gt;="&amp;$C$2,Tabela2025!$C$3:$C$195,"&lt;="&amp;$D$2,Tabela2025!$F$3:$F$195,A142)</f>
        <v>3</v>
      </c>
      <c r="D142" s="30">
        <f>COUNTIFS(Tabela2025!$A$3:$A$195,"realizirano",Tabela2025!$C$3:$C$195,"&gt;="&amp;$C$2,Tabela2025!$C$3:$C$195,"&lt;="&amp;$D$2,Tabela2025!$G$3:$G$195,A142)+COUNTIFS(Tabela2025!$A$3:$A$195,"realizirano",Tabela2025!$C$3:$C$195,"&gt;="&amp;$C$2,Tabela2025!$C$3:$C$195,"&lt;="&amp;$D$2,Tabela2025!$H$3:$H$195,A142)+COUNTIFS(Tabela2025!$A$3:$A$195,"realizirano",Tabela2025!$C$3:$C$195,"&gt;="&amp;$C$2,Tabela2025!$C$3:$C$195,"&lt;="&amp;$D$2,Tabela2025!$I$3:$I$195,A142)+COUNTIFS(Tabela2025!$A$3:$A$195,"realizirano",Tabela2025!$C$3:$C$195,"&gt;="&amp;$C$2,Tabela2025!$C$3:$C$195,"&lt;="&amp;$D$2,Tabela2025!$J$3:$J$195,A142)</f>
        <v>0</v>
      </c>
    </row>
    <row r="143" spans="1:4" ht="17.850000000000001">
      <c r="A143" s="18" t="s">
        <v>92</v>
      </c>
      <c r="C143" s="29">
        <f>COUNTIFS(Tabela2025!$A$3:$A$195,"realizirano",Tabela2025!$C$3:$C$195,"&gt;="&amp;$C$2,Tabela2025!$C$3:$C$195,"&lt;="&amp;$D$2,Tabela2025!$F$3:$F$195,A143)</f>
        <v>3</v>
      </c>
      <c r="D143" s="30">
        <f>COUNTIFS(Tabela2025!$A$3:$A$195,"realizirano",Tabela2025!$C$3:$C$195,"&gt;="&amp;$C$2,Tabela2025!$C$3:$C$195,"&lt;="&amp;$D$2,Tabela2025!$G$3:$G$195,A143)+COUNTIFS(Tabela2025!$A$3:$A$195,"realizirano",Tabela2025!$C$3:$C$195,"&gt;="&amp;$C$2,Tabela2025!$C$3:$C$195,"&lt;="&amp;$D$2,Tabela2025!$H$3:$H$195,A143)+COUNTIFS(Tabela2025!$A$3:$A$195,"realizirano",Tabela2025!$C$3:$C$195,"&gt;="&amp;$C$2,Tabela2025!$C$3:$C$195,"&lt;="&amp;$D$2,Tabela2025!$I$3:$I$195,A143)+COUNTIFS(Tabela2025!$A$3:$A$195,"realizirano",Tabela2025!$C$3:$C$195,"&gt;="&amp;$C$2,Tabela2025!$C$3:$C$195,"&lt;="&amp;$D$2,Tabela2025!$J$3:$J$195,A143)</f>
        <v>0</v>
      </c>
    </row>
    <row r="144" spans="1:4" ht="17.850000000000001">
      <c r="A144" s="18" t="s">
        <v>94</v>
      </c>
      <c r="C144" s="29">
        <f>COUNTIFS(Tabela2025!$A$3:$A$195,"realizirano",Tabela2025!$C$3:$C$195,"&gt;="&amp;$C$2,Tabela2025!$C$3:$C$195,"&lt;="&amp;$D$2,Tabela2025!$F$3:$F$195,A144)</f>
        <v>3</v>
      </c>
      <c r="D144" s="30">
        <f>COUNTIFS(Tabela2025!$A$3:$A$195,"realizirano",Tabela2025!$C$3:$C$195,"&gt;="&amp;$C$2,Tabela2025!$C$3:$C$195,"&lt;="&amp;$D$2,Tabela2025!$G$3:$G$195,A144)+COUNTIFS(Tabela2025!$A$3:$A$195,"realizirano",Tabela2025!$C$3:$C$195,"&gt;="&amp;$C$2,Tabela2025!$C$3:$C$195,"&lt;="&amp;$D$2,Tabela2025!$H$3:$H$195,A144)+COUNTIFS(Tabela2025!$A$3:$A$195,"realizirano",Tabela2025!$C$3:$C$195,"&gt;="&amp;$C$2,Tabela2025!$C$3:$C$195,"&lt;="&amp;$D$2,Tabela2025!$I$3:$I$195,A144)+COUNTIFS(Tabela2025!$A$3:$A$195,"realizirano",Tabela2025!$C$3:$C$195,"&gt;="&amp;$C$2,Tabela2025!$C$3:$C$195,"&lt;="&amp;$D$2,Tabela2025!$J$3:$J$195,A144)</f>
        <v>0</v>
      </c>
    </row>
    <row r="145" spans="1:4" ht="17.850000000000001">
      <c r="A145" s="18" t="s">
        <v>96</v>
      </c>
      <c r="C145" s="29">
        <f>COUNTIFS(Tabela2025!$A$3:$A$195,"realizirano",Tabela2025!$C$3:$C$195,"&gt;="&amp;$C$2,Tabela2025!$C$3:$C$195,"&lt;="&amp;$D$2,Tabela2025!$F$3:$F$195,A145)</f>
        <v>2</v>
      </c>
      <c r="D145" s="30">
        <f>COUNTIFS(Tabela2025!$A$3:$A$195,"realizirano",Tabela2025!$C$3:$C$195,"&gt;="&amp;$C$2,Tabela2025!$C$3:$C$195,"&lt;="&amp;$D$2,Tabela2025!$G$3:$G$195,A145)+COUNTIFS(Tabela2025!$A$3:$A$195,"realizirano",Tabela2025!$C$3:$C$195,"&gt;="&amp;$C$2,Tabela2025!$C$3:$C$195,"&lt;="&amp;$D$2,Tabela2025!$H$3:$H$195,A145)+COUNTIFS(Tabela2025!$A$3:$A$195,"realizirano",Tabela2025!$C$3:$C$195,"&gt;="&amp;$C$2,Tabela2025!$C$3:$C$195,"&lt;="&amp;$D$2,Tabela2025!$I$3:$I$195,A145)+COUNTIFS(Tabela2025!$A$3:$A$195,"realizirano",Tabela2025!$C$3:$C$195,"&gt;="&amp;$C$2,Tabela2025!$C$3:$C$195,"&lt;="&amp;$D$2,Tabela2025!$J$3:$J$195,A145)</f>
        <v>0</v>
      </c>
    </row>
    <row r="146" spans="1:4" ht="17.850000000000001">
      <c r="A146" s="18" t="s">
        <v>100</v>
      </c>
      <c r="C146" s="29">
        <f>COUNTIFS(Tabela2025!$A$3:$A$195,"realizirano",Tabela2025!$C$3:$C$195,"&gt;="&amp;$C$2,Tabela2025!$C$3:$C$195,"&lt;="&amp;$D$2,Tabela2025!$F$3:$F$195,A146)</f>
        <v>1</v>
      </c>
      <c r="D146" s="30">
        <f>COUNTIFS(Tabela2025!$A$3:$A$195,"realizirano",Tabela2025!$C$3:$C$195,"&gt;="&amp;$C$2,Tabela2025!$C$3:$C$195,"&lt;="&amp;$D$2,Tabela2025!$G$3:$G$195,A146)+COUNTIFS(Tabela2025!$A$3:$A$195,"realizirano",Tabela2025!$C$3:$C$195,"&gt;="&amp;$C$2,Tabela2025!$C$3:$C$195,"&lt;="&amp;$D$2,Tabela2025!$H$3:$H$195,A146)+COUNTIFS(Tabela2025!$A$3:$A$195,"realizirano",Tabela2025!$C$3:$C$195,"&gt;="&amp;$C$2,Tabela2025!$C$3:$C$195,"&lt;="&amp;$D$2,Tabela2025!$I$3:$I$195,A146)+COUNTIFS(Tabela2025!$A$3:$A$195,"realizirano",Tabela2025!$C$3:$C$195,"&gt;="&amp;$C$2,Tabela2025!$C$3:$C$195,"&lt;="&amp;$D$2,Tabela2025!$J$3:$J$195,A146)</f>
        <v>0</v>
      </c>
    </row>
    <row r="147" spans="1:4" ht="17.850000000000001">
      <c r="A147" s="18" t="s">
        <v>102</v>
      </c>
      <c r="C147" s="29">
        <f>COUNTIFS(Tabela2025!$A$3:$A$195,"realizirano",Tabela2025!$C$3:$C$195,"&gt;="&amp;$C$2,Tabela2025!$C$3:$C$195,"&lt;="&amp;$D$2,Tabela2025!$F$3:$F$195,A147)</f>
        <v>2</v>
      </c>
      <c r="D147" s="30">
        <f>COUNTIFS(Tabela2025!$A$3:$A$195,"realizirano",Tabela2025!$C$3:$C$195,"&gt;="&amp;$C$2,Tabela2025!$C$3:$C$195,"&lt;="&amp;$D$2,Tabela2025!$G$3:$G$195,A147)+COUNTIFS(Tabela2025!$A$3:$A$195,"realizirano",Tabela2025!$C$3:$C$195,"&gt;="&amp;$C$2,Tabela2025!$C$3:$C$195,"&lt;="&amp;$D$2,Tabela2025!$H$3:$H$195,A147)+COUNTIFS(Tabela2025!$A$3:$A$195,"realizirano",Tabela2025!$C$3:$C$195,"&gt;="&amp;$C$2,Tabela2025!$C$3:$C$195,"&lt;="&amp;$D$2,Tabela2025!$I$3:$I$195,A147)+COUNTIFS(Tabela2025!$A$3:$A$195,"realizirano",Tabela2025!$C$3:$C$195,"&gt;="&amp;$C$2,Tabela2025!$C$3:$C$195,"&lt;="&amp;$D$2,Tabela2025!$J$3:$J$195,A147)</f>
        <v>0</v>
      </c>
    </row>
    <row r="148" spans="1:4">
      <c r="C148" s="29">
        <f>COUNTIFS(Tabela2025!$A$3:$A$195,"realizirano",Tabela2025!$C$3:$C$195,"&gt;="&amp;$C$2,Tabela2025!$C$3:$C$195,"&lt;="&amp;$D$2,Tabela2025!$F$3:$F$195,A148)</f>
        <v>0</v>
      </c>
      <c r="D148" s="30">
        <f>COUNTIFS(Tabela2025!$A$3:$A$195,"realizirano",Tabela2025!$C$3:$C$195,"&gt;="&amp;$C$2,Tabela2025!$C$3:$C$195,"&lt;="&amp;$D$2,Tabela2025!$G$3:$G$195,A148)+COUNTIFS(Tabela2025!$A$3:$A$195,"realizirano",Tabela2025!$C$3:$C$195,"&gt;="&amp;$C$2,Tabela2025!$C$3:$C$195,"&lt;="&amp;$D$2,Tabela2025!$H$3:$H$195,A148)+COUNTIFS(Tabela2025!$A$3:$A$195,"realizirano",Tabela2025!$C$3:$C$195,"&gt;="&amp;$C$2,Tabela2025!$C$3:$C$195,"&lt;="&amp;$D$2,Tabela2025!$I$3:$I$195,A148)+COUNTIFS(Tabela2025!$A$3:$A$195,"realizirano",Tabela2025!$C$3:$C$195,"&gt;="&amp;$C$2,Tabela2025!$C$3:$C$195,"&lt;="&amp;$D$2,Tabela2025!$J$3:$J$195,A148)</f>
        <v>0</v>
      </c>
    </row>
    <row r="149" spans="1:4">
      <c r="C149" s="29">
        <f>COUNTIFS(Tabela2025!$A$3:$A$195,"realizirano",Tabela2025!$C$3:$C$195,"&gt;="&amp;$C$2,Tabela2025!$C$3:$C$195,"&lt;="&amp;$D$2,Tabela2025!$F$3:$F$195,A149)</f>
        <v>0</v>
      </c>
      <c r="D149" s="30">
        <f>COUNTIFS(Tabela2025!$A$3:$A$195,"realizirano",Tabela2025!$C$3:$C$195,"&gt;="&amp;$C$2,Tabela2025!$C$3:$C$195,"&lt;="&amp;$D$2,Tabela2025!$G$3:$G$195,A149)+COUNTIFS(Tabela2025!$A$3:$A$195,"realizirano",Tabela2025!$C$3:$C$195,"&gt;="&amp;$C$2,Tabela2025!$C$3:$C$195,"&lt;="&amp;$D$2,Tabela2025!$H$3:$H$195,A149)+COUNTIFS(Tabela2025!$A$3:$A$195,"realizirano",Tabela2025!$C$3:$C$195,"&gt;="&amp;$C$2,Tabela2025!$C$3:$C$195,"&lt;="&amp;$D$2,Tabela2025!$I$3:$I$195,A149)+COUNTIFS(Tabela2025!$A$3:$A$195,"realizirano",Tabela2025!$C$3:$C$195,"&gt;="&amp;$C$2,Tabela2025!$C$3:$C$195,"&lt;="&amp;$D$2,Tabela2025!$J$3:$J$195,A149)</f>
        <v>0</v>
      </c>
    </row>
    <row r="150" spans="1:4">
      <c r="C150" s="29">
        <f>COUNTIFS(Tabela2025!$A$3:$A$195,"realizirano",Tabela2025!$C$3:$C$195,"&gt;="&amp;$C$2,Tabela2025!$C$3:$C$195,"&lt;="&amp;$D$2,Tabela2025!$F$3:$F$195,A150)</f>
        <v>0</v>
      </c>
      <c r="D150" s="30">
        <f>COUNTIFS(Tabela2025!$A$3:$A$195,"realizirano",Tabela2025!$C$3:$C$195,"&gt;="&amp;$C$2,Tabela2025!$C$3:$C$195,"&lt;="&amp;$D$2,Tabela2025!$G$3:$G$195,A150)+COUNTIFS(Tabela2025!$A$3:$A$195,"realizirano",Tabela2025!$C$3:$C$195,"&gt;="&amp;$C$2,Tabela2025!$C$3:$C$195,"&lt;="&amp;$D$2,Tabela2025!$H$3:$H$195,A150)+COUNTIFS(Tabela2025!$A$3:$A$195,"realizirano",Tabela2025!$C$3:$C$195,"&gt;="&amp;$C$2,Tabela2025!$C$3:$C$195,"&lt;="&amp;$D$2,Tabela2025!$I$3:$I$195,A150)+COUNTIFS(Tabela2025!$A$3:$A$195,"realizirano",Tabela2025!$C$3:$C$195,"&gt;="&amp;$C$2,Tabela2025!$C$3:$C$195,"&lt;="&amp;$D$2,Tabela2025!$J$3:$J$195,A150)</f>
        <v>0</v>
      </c>
    </row>
    <row r="151" spans="1:4">
      <c r="C151" s="29">
        <f>COUNTIFS(Tabela2025!$A$3:$A$195,"realizirano",Tabela2025!$C$3:$C$195,"&gt;="&amp;$C$2,Tabela2025!$C$3:$C$195,"&lt;="&amp;$D$2,Tabela2025!$F$3:$F$195,A151)</f>
        <v>0</v>
      </c>
      <c r="D151" s="30">
        <f>COUNTIFS(Tabela2025!$A$3:$A$195,"realizirano",Tabela2025!$C$3:$C$195,"&gt;="&amp;$C$2,Tabela2025!$C$3:$C$195,"&lt;="&amp;$D$2,Tabela2025!$G$3:$G$195,A151)+COUNTIFS(Tabela2025!$A$3:$A$195,"realizirano",Tabela2025!$C$3:$C$195,"&gt;="&amp;$C$2,Tabela2025!$C$3:$C$195,"&lt;="&amp;$D$2,Tabela2025!$H$3:$H$195,A151)+COUNTIFS(Tabela2025!$A$3:$A$195,"realizirano",Tabela2025!$C$3:$C$195,"&gt;="&amp;$C$2,Tabela2025!$C$3:$C$195,"&lt;="&amp;$D$2,Tabela2025!$I$3:$I$195,A151)+COUNTIFS(Tabela2025!$A$3:$A$195,"realizirano",Tabela2025!$C$3:$C$195,"&gt;="&amp;$C$2,Tabela2025!$C$3:$C$195,"&lt;="&amp;$D$2,Tabela2025!$J$3:$J$195,A151)</f>
        <v>0</v>
      </c>
    </row>
    <row r="152" spans="1:4">
      <c r="C152" s="29">
        <f>COUNTIFS(Tabela2025!$A$3:$A$195,"realizirano",Tabela2025!$C$3:$C$195,"&gt;="&amp;$C$2,Tabela2025!$C$3:$C$195,"&lt;="&amp;$D$2,Tabela2025!$F$3:$F$195,A152)</f>
        <v>0</v>
      </c>
      <c r="D152" s="30">
        <f>COUNTIFS(Tabela2025!$A$3:$A$195,"realizirano",Tabela2025!$C$3:$C$195,"&gt;="&amp;$C$2,Tabela2025!$C$3:$C$195,"&lt;="&amp;$D$2,Tabela2025!$G$3:$G$195,A152)+COUNTIFS(Tabela2025!$A$3:$A$195,"realizirano",Tabela2025!$C$3:$C$195,"&gt;="&amp;$C$2,Tabela2025!$C$3:$C$195,"&lt;="&amp;$D$2,Tabela2025!$H$3:$H$195,A152)+COUNTIFS(Tabela2025!$A$3:$A$195,"realizirano",Tabela2025!$C$3:$C$195,"&gt;="&amp;$C$2,Tabela2025!$C$3:$C$195,"&lt;="&amp;$D$2,Tabela2025!$I$3:$I$195,A152)+COUNTIFS(Tabela2025!$A$3:$A$195,"realizirano",Tabela2025!$C$3:$C$195,"&gt;="&amp;$C$2,Tabela2025!$C$3:$C$195,"&lt;="&amp;$D$2,Tabela2025!$J$3:$J$195,A152)</f>
        <v>0</v>
      </c>
    </row>
    <row r="153" spans="1:4">
      <c r="C153" s="29">
        <f>COUNTIFS(Tabela2025!$A$3:$A$195,"realizirano",Tabela2025!$C$3:$C$195,"&gt;="&amp;$C$2,Tabela2025!$C$3:$C$195,"&lt;="&amp;$D$2,Tabela2025!$F$3:$F$195,A153)</f>
        <v>0</v>
      </c>
      <c r="D153" s="30">
        <f>COUNTIFS(Tabela2025!$A$3:$A$195,"realizirano",Tabela2025!$C$3:$C$195,"&gt;="&amp;$C$2,Tabela2025!$C$3:$C$195,"&lt;="&amp;$D$2,Tabela2025!$G$3:$G$195,A153)+COUNTIFS(Tabela2025!$A$3:$A$195,"realizirano",Tabela2025!$C$3:$C$195,"&gt;="&amp;$C$2,Tabela2025!$C$3:$C$195,"&lt;="&amp;$D$2,Tabela2025!$H$3:$H$195,A153)+COUNTIFS(Tabela2025!$A$3:$A$195,"realizirano",Tabela2025!$C$3:$C$195,"&gt;="&amp;$C$2,Tabela2025!$C$3:$C$195,"&lt;="&amp;$D$2,Tabela2025!$I$3:$I$195,A153)+COUNTIFS(Tabela2025!$A$3:$A$195,"realizirano",Tabela2025!$C$3:$C$195,"&gt;="&amp;$C$2,Tabela2025!$C$3:$C$195,"&lt;="&amp;$D$2,Tabela2025!$J$3:$J$195,A153)</f>
        <v>0</v>
      </c>
    </row>
    <row r="154" spans="1:4">
      <c r="C154" s="29">
        <f>COUNTIFS(Tabela2025!$A$3:$A$195,"realizirano",Tabela2025!$C$3:$C$195,"&gt;="&amp;$C$2,Tabela2025!$C$3:$C$195,"&lt;="&amp;$D$2,Tabela2025!$F$3:$F$195,A154)</f>
        <v>0</v>
      </c>
      <c r="D154" s="30">
        <f>COUNTIFS(Tabela2025!$A$3:$A$195,"realizirano",Tabela2025!$C$3:$C$195,"&gt;="&amp;$C$2,Tabela2025!$C$3:$C$195,"&lt;="&amp;$D$2,Tabela2025!$G$3:$G$195,A154)+COUNTIFS(Tabela2025!$A$3:$A$195,"realizirano",Tabela2025!$C$3:$C$195,"&gt;="&amp;$C$2,Tabela2025!$C$3:$C$195,"&lt;="&amp;$D$2,Tabela2025!$H$3:$H$195,A154)+COUNTIFS(Tabela2025!$A$3:$A$195,"realizirano",Tabela2025!$C$3:$C$195,"&gt;="&amp;$C$2,Tabela2025!$C$3:$C$195,"&lt;="&amp;$D$2,Tabela2025!$I$3:$I$195,A154)+COUNTIFS(Tabela2025!$A$3:$A$195,"realizirano",Tabela2025!$C$3:$C$195,"&gt;="&amp;$C$2,Tabela2025!$C$3:$C$195,"&lt;="&amp;$D$2,Tabela2025!$J$3:$J$195,A154)</f>
        <v>0</v>
      </c>
    </row>
    <row r="155" spans="1:4">
      <c r="C155" s="29">
        <f>COUNTIFS(Tabela2025!$A$3:$A$195,"realizirano",Tabela2025!$C$3:$C$195,"&gt;="&amp;$C$2,Tabela2025!$C$3:$C$195,"&lt;="&amp;$D$2,Tabela2025!$F$3:$F$195,A155)</f>
        <v>0</v>
      </c>
      <c r="D155" s="30">
        <f>COUNTIFS(Tabela2025!$A$3:$A$195,"realizirano",Tabela2025!$C$3:$C$195,"&gt;="&amp;$C$2,Tabela2025!$C$3:$C$195,"&lt;="&amp;$D$2,Tabela2025!$G$3:$G$195,A155)+COUNTIFS(Tabela2025!$A$3:$A$195,"realizirano",Tabela2025!$C$3:$C$195,"&gt;="&amp;$C$2,Tabela2025!$C$3:$C$195,"&lt;="&amp;$D$2,Tabela2025!$H$3:$H$195,A155)+COUNTIFS(Tabela2025!$A$3:$A$195,"realizirano",Tabela2025!$C$3:$C$195,"&gt;="&amp;$C$2,Tabela2025!$C$3:$C$195,"&lt;="&amp;$D$2,Tabela2025!$I$3:$I$195,A155)+COUNTIFS(Tabela2025!$A$3:$A$195,"realizirano",Tabela2025!$C$3:$C$195,"&gt;="&amp;$C$2,Tabela2025!$C$3:$C$195,"&lt;="&amp;$D$2,Tabela2025!$J$3:$J$195,A155)</f>
        <v>0</v>
      </c>
    </row>
    <row r="156" spans="1:4">
      <c r="C156" s="29">
        <f>COUNTIFS(Tabela2025!$A$3:$A$195,"realizirano",Tabela2025!$C$3:$C$195,"&gt;="&amp;$C$2,Tabela2025!$C$3:$C$195,"&lt;="&amp;$D$2,Tabela2025!$F$3:$F$195,A156)</f>
        <v>0</v>
      </c>
      <c r="D156" s="30">
        <f>COUNTIFS(Tabela2025!$A$3:$A$195,"realizirano",Tabela2025!$C$3:$C$195,"&gt;="&amp;$C$2,Tabela2025!$C$3:$C$195,"&lt;="&amp;$D$2,Tabela2025!$G$3:$G$195,A156)+COUNTIFS(Tabela2025!$A$3:$A$195,"realizirano",Tabela2025!$C$3:$C$195,"&gt;="&amp;$C$2,Tabela2025!$C$3:$C$195,"&lt;="&amp;$D$2,Tabela2025!$H$3:$H$195,A156)+COUNTIFS(Tabela2025!$A$3:$A$195,"realizirano",Tabela2025!$C$3:$C$195,"&gt;="&amp;$C$2,Tabela2025!$C$3:$C$195,"&lt;="&amp;$D$2,Tabela2025!$I$3:$I$195,A156)+COUNTIFS(Tabela2025!$A$3:$A$195,"realizirano",Tabela2025!$C$3:$C$195,"&gt;="&amp;$C$2,Tabela2025!$C$3:$C$195,"&lt;="&amp;$D$2,Tabela2025!$J$3:$J$195,A156)</f>
        <v>0</v>
      </c>
    </row>
    <row r="157" spans="1:4">
      <c r="C157" s="29">
        <f>COUNTIFS(Tabela2025!$A$3:$A$195,"realizirano",Tabela2025!$C$3:$C$195,"&gt;="&amp;$C$2,Tabela2025!$C$3:$C$195,"&lt;="&amp;$D$2,Tabela2025!$F$3:$F$195,A157)</f>
        <v>0</v>
      </c>
      <c r="D157" s="30">
        <f>COUNTIFS(Tabela2025!$A$3:$A$195,"realizirano",Tabela2025!$C$3:$C$195,"&gt;="&amp;$C$2,Tabela2025!$C$3:$C$195,"&lt;="&amp;$D$2,Tabela2025!$G$3:$G$195,A157)+COUNTIFS(Tabela2025!$A$3:$A$195,"realizirano",Tabela2025!$C$3:$C$195,"&gt;="&amp;$C$2,Tabela2025!$C$3:$C$195,"&lt;="&amp;$D$2,Tabela2025!$H$3:$H$195,A157)+COUNTIFS(Tabela2025!$A$3:$A$195,"realizirano",Tabela2025!$C$3:$C$195,"&gt;="&amp;$C$2,Tabela2025!$C$3:$C$195,"&lt;="&amp;$D$2,Tabela2025!$I$3:$I$195,A157)+COUNTIFS(Tabela2025!$A$3:$A$195,"realizirano",Tabela2025!$C$3:$C$195,"&gt;="&amp;$C$2,Tabela2025!$C$3:$C$195,"&lt;="&amp;$D$2,Tabela2025!$J$3:$J$195,A157)</f>
        <v>0</v>
      </c>
    </row>
    <row r="158" spans="1:4">
      <c r="C158" s="29">
        <f>COUNTIFS(Tabela2025!$A$3:$A$195,"realizirano",Tabela2025!$C$3:$C$195,"&gt;="&amp;$C$2,Tabela2025!$C$3:$C$195,"&lt;="&amp;$D$2,Tabela2025!$F$3:$F$195,A158)</f>
        <v>0</v>
      </c>
      <c r="D158" s="30">
        <f>COUNTIFS(Tabela2025!$A$3:$A$195,"realizirano",Tabela2025!$C$3:$C$195,"&gt;="&amp;$C$2,Tabela2025!$C$3:$C$195,"&lt;="&amp;$D$2,Tabela2025!$G$3:$G$195,A158)+COUNTIFS(Tabela2025!$A$3:$A$195,"realizirano",Tabela2025!$C$3:$C$195,"&gt;="&amp;$C$2,Tabela2025!$C$3:$C$195,"&lt;="&amp;$D$2,Tabela2025!$H$3:$H$195,A158)+COUNTIFS(Tabela2025!$A$3:$A$195,"realizirano",Tabela2025!$C$3:$C$195,"&gt;="&amp;$C$2,Tabela2025!$C$3:$C$195,"&lt;="&amp;$D$2,Tabela2025!$I$3:$I$195,A158)+COUNTIFS(Tabela2025!$A$3:$A$195,"realizirano",Tabela2025!$C$3:$C$195,"&gt;="&amp;$C$2,Tabela2025!$C$3:$C$195,"&lt;="&amp;$D$2,Tabela2025!$J$3:$J$195,A158)</f>
        <v>0</v>
      </c>
    </row>
    <row r="159" spans="1:4">
      <c r="C159" s="29">
        <f>COUNTIFS(Tabela2025!$A$3:$A$195,"realizirano",Tabela2025!$C$3:$C$195,"&gt;="&amp;$C$2,Tabela2025!$C$3:$C$195,"&lt;="&amp;$D$2,Tabela2025!$F$3:$F$195,A159)</f>
        <v>0</v>
      </c>
      <c r="D159" s="30">
        <f>COUNTIFS(Tabela2025!$A$3:$A$195,"realizirano",Tabela2025!$C$3:$C$195,"&gt;="&amp;$C$2,Tabela2025!$C$3:$C$195,"&lt;="&amp;$D$2,Tabela2025!$G$3:$G$195,A159)+COUNTIFS(Tabela2025!$A$3:$A$195,"realizirano",Tabela2025!$C$3:$C$195,"&gt;="&amp;$C$2,Tabela2025!$C$3:$C$195,"&lt;="&amp;$D$2,Tabela2025!$H$3:$H$195,A159)+COUNTIFS(Tabela2025!$A$3:$A$195,"realizirano",Tabela2025!$C$3:$C$195,"&gt;="&amp;$C$2,Tabela2025!$C$3:$C$195,"&lt;="&amp;$D$2,Tabela2025!$I$3:$I$195,A159)+COUNTIFS(Tabela2025!$A$3:$A$195,"realizirano",Tabela2025!$C$3:$C$195,"&gt;="&amp;$C$2,Tabela2025!$C$3:$C$195,"&lt;="&amp;$D$2,Tabela2025!$J$3:$J$195,A159)</f>
        <v>0</v>
      </c>
    </row>
    <row r="160" spans="1:4">
      <c r="C160" s="29">
        <f>COUNTIFS(Tabela2025!$A$3:$A$195,"realizirano",Tabela2025!$C$3:$C$195,"&gt;="&amp;$C$2,Tabela2025!$C$3:$C$195,"&lt;="&amp;$D$2,Tabela2025!$F$3:$F$195,A160)</f>
        <v>0</v>
      </c>
      <c r="D160" s="30">
        <f>COUNTIFS(Tabela2025!$A$3:$A$195,"realizirano",Tabela2025!$C$3:$C$195,"&gt;="&amp;$C$2,Tabela2025!$C$3:$C$195,"&lt;="&amp;$D$2,Tabela2025!$G$3:$G$195,A160)+COUNTIFS(Tabela2025!$A$3:$A$195,"realizirano",Tabela2025!$C$3:$C$195,"&gt;="&amp;$C$2,Tabela2025!$C$3:$C$195,"&lt;="&amp;$D$2,Tabela2025!$H$3:$H$195,A160)+COUNTIFS(Tabela2025!$A$3:$A$195,"realizirano",Tabela2025!$C$3:$C$195,"&gt;="&amp;$C$2,Tabela2025!$C$3:$C$195,"&lt;="&amp;$D$2,Tabela2025!$I$3:$I$195,A160)+COUNTIFS(Tabela2025!$A$3:$A$195,"realizirano",Tabela2025!$C$3:$C$195,"&gt;="&amp;$C$2,Tabela2025!$C$3:$C$195,"&lt;="&amp;$D$2,Tabela2025!$J$3:$J$195,A160)</f>
        <v>0</v>
      </c>
    </row>
    <row r="161" spans="3:4">
      <c r="C161" s="29">
        <f>COUNTIFS(Tabela2025!$A$3:$A$195,"realizirano",Tabela2025!$C$3:$C$195,"&gt;="&amp;$C$2,Tabela2025!$C$3:$C$195,"&lt;="&amp;$D$2,Tabela2025!$F$3:$F$195,A161)</f>
        <v>0</v>
      </c>
      <c r="D161" s="30">
        <f>COUNTIFS(Tabela2025!$A$3:$A$195,"realizirano",Tabela2025!$C$3:$C$195,"&gt;="&amp;$C$2,Tabela2025!$C$3:$C$195,"&lt;="&amp;$D$2,Tabela2025!$G$3:$G$195,A161)+COUNTIFS(Tabela2025!$A$3:$A$195,"realizirano",Tabela2025!$C$3:$C$195,"&gt;="&amp;$C$2,Tabela2025!$C$3:$C$195,"&lt;="&amp;$D$2,Tabela2025!$H$3:$H$195,A161)+COUNTIFS(Tabela2025!$A$3:$A$195,"realizirano",Tabela2025!$C$3:$C$195,"&gt;="&amp;$C$2,Tabela2025!$C$3:$C$195,"&lt;="&amp;$D$2,Tabela2025!$I$3:$I$195,A161)+COUNTIFS(Tabela2025!$A$3:$A$195,"realizirano",Tabela2025!$C$3:$C$195,"&gt;="&amp;$C$2,Tabela2025!$C$3:$C$195,"&lt;="&amp;$D$2,Tabela2025!$J$3:$J$195,A161)</f>
        <v>0</v>
      </c>
    </row>
    <row r="162" spans="3:4">
      <c r="C162" s="29">
        <f>COUNTIFS(Tabela2025!$A$3:$A$195,"realizirano",Tabela2025!$C$3:$C$195,"&gt;="&amp;$C$2,Tabela2025!$C$3:$C$195,"&lt;="&amp;$D$2,Tabela2025!$F$3:$F$195,A162)</f>
        <v>0</v>
      </c>
      <c r="D162" s="30">
        <f>COUNTIFS(Tabela2025!$A$3:$A$195,"realizirano",Tabela2025!$C$3:$C$195,"&gt;="&amp;$C$2,Tabela2025!$C$3:$C$195,"&lt;="&amp;$D$2,Tabela2025!$G$3:$G$195,A162)+COUNTIFS(Tabela2025!$A$3:$A$195,"realizirano",Tabela2025!$C$3:$C$195,"&gt;="&amp;$C$2,Tabela2025!$C$3:$C$195,"&lt;="&amp;$D$2,Tabela2025!$H$3:$H$195,A162)+COUNTIFS(Tabela2025!$A$3:$A$195,"realizirano",Tabela2025!$C$3:$C$195,"&gt;="&amp;$C$2,Tabela2025!$C$3:$C$195,"&lt;="&amp;$D$2,Tabela2025!$I$3:$I$195,A162)+COUNTIFS(Tabela2025!$A$3:$A$195,"realizirano",Tabela2025!$C$3:$C$195,"&gt;="&amp;$C$2,Tabela2025!$C$3:$C$195,"&lt;="&amp;$D$2,Tabela2025!$J$3:$J$195,A162)</f>
        <v>0</v>
      </c>
    </row>
    <row r="163" spans="3:4">
      <c r="C163" s="29">
        <f>COUNTIFS(Tabela2025!$A$3:$A$195,"realizirano",Tabela2025!$C$3:$C$195,"&gt;="&amp;$C$2,Tabela2025!$C$3:$C$195,"&lt;="&amp;$D$2,Tabela2025!$F$3:$F$195,A163)</f>
        <v>0</v>
      </c>
      <c r="D163" s="30">
        <f>COUNTIFS(Tabela2025!$A$3:$A$195,"realizirano",Tabela2025!$C$3:$C$195,"&gt;="&amp;$C$2,Tabela2025!$C$3:$C$195,"&lt;="&amp;$D$2,Tabela2025!$G$3:$G$195,A163)+COUNTIFS(Tabela2025!$A$3:$A$195,"realizirano",Tabela2025!$C$3:$C$195,"&gt;="&amp;$C$2,Tabela2025!$C$3:$C$195,"&lt;="&amp;$D$2,Tabela2025!$H$3:$H$195,A163)+COUNTIFS(Tabela2025!$A$3:$A$195,"realizirano",Tabela2025!$C$3:$C$195,"&gt;="&amp;$C$2,Tabela2025!$C$3:$C$195,"&lt;="&amp;$D$2,Tabela2025!$I$3:$I$195,A163)+COUNTIFS(Tabela2025!$A$3:$A$195,"realizirano",Tabela2025!$C$3:$C$195,"&gt;="&amp;$C$2,Tabela2025!$C$3:$C$195,"&lt;="&amp;$D$2,Tabela2025!$J$3:$J$195,A163)</f>
        <v>0</v>
      </c>
    </row>
    <row r="164" spans="3:4">
      <c r="C164" s="29">
        <f>COUNTIFS(Tabela2025!$A$3:$A$195,"realizirano",Tabela2025!$C$3:$C$195,"&gt;="&amp;$C$2,Tabela2025!$C$3:$C$195,"&lt;="&amp;$D$2,Tabela2025!$F$3:$F$195,A164)</f>
        <v>0</v>
      </c>
      <c r="D164" s="30">
        <f>COUNTIFS(Tabela2025!$A$3:$A$195,"realizirano",Tabela2025!$C$3:$C$195,"&gt;="&amp;$C$2,Tabela2025!$C$3:$C$195,"&lt;="&amp;$D$2,Tabela2025!$G$3:$G$195,A164)+COUNTIFS(Tabela2025!$A$3:$A$195,"realizirano",Tabela2025!$C$3:$C$195,"&gt;="&amp;$C$2,Tabela2025!$C$3:$C$195,"&lt;="&amp;$D$2,Tabela2025!$H$3:$H$195,A164)+COUNTIFS(Tabela2025!$A$3:$A$195,"realizirano",Tabela2025!$C$3:$C$195,"&gt;="&amp;$C$2,Tabela2025!$C$3:$C$195,"&lt;="&amp;$D$2,Tabela2025!$I$3:$I$195,A164)+COUNTIFS(Tabela2025!$A$3:$A$195,"realizirano",Tabela2025!$C$3:$C$195,"&gt;="&amp;$C$2,Tabela2025!$C$3:$C$195,"&lt;="&amp;$D$2,Tabela2025!$J$3:$J$195,A164)</f>
        <v>0</v>
      </c>
    </row>
    <row r="165" spans="3:4">
      <c r="C165" s="29">
        <f>COUNTIFS(Tabela2025!$A$3:$A$195,"realizirano",Tabela2025!$C$3:$C$195,"&gt;="&amp;$C$2,Tabela2025!$C$3:$C$195,"&lt;="&amp;$D$2,Tabela2025!$F$3:$F$195,A165)</f>
        <v>0</v>
      </c>
      <c r="D165" s="30">
        <f>COUNTIFS(Tabela2025!$A$3:$A$195,"realizirano",Tabela2025!$C$3:$C$195,"&gt;="&amp;$C$2,Tabela2025!$C$3:$C$195,"&lt;="&amp;$D$2,Tabela2025!$G$3:$G$195,A165)+COUNTIFS(Tabela2025!$A$3:$A$195,"realizirano",Tabela2025!$C$3:$C$195,"&gt;="&amp;$C$2,Tabela2025!$C$3:$C$195,"&lt;="&amp;$D$2,Tabela2025!$H$3:$H$195,A165)+COUNTIFS(Tabela2025!$A$3:$A$195,"realizirano",Tabela2025!$C$3:$C$195,"&gt;="&amp;$C$2,Tabela2025!$C$3:$C$195,"&lt;="&amp;$D$2,Tabela2025!$I$3:$I$195,A165)+COUNTIFS(Tabela2025!$A$3:$A$195,"realizirano",Tabela2025!$C$3:$C$195,"&gt;="&amp;$C$2,Tabela2025!$C$3:$C$195,"&lt;="&amp;$D$2,Tabela2025!$J$3:$J$195,A165)</f>
        <v>0</v>
      </c>
    </row>
    <row r="166" spans="3:4">
      <c r="C166" s="29">
        <f>COUNTIFS(Tabela2025!$A$3:$A$195,"realizirano",Tabela2025!$C$3:$C$195,"&gt;="&amp;$C$2,Tabela2025!$C$3:$C$195,"&lt;="&amp;$D$2,Tabela2025!$F$3:$F$195,A166)</f>
        <v>0</v>
      </c>
      <c r="D166" s="30">
        <f>COUNTIFS(Tabela2025!$A$3:$A$195,"realizirano",Tabela2025!$C$3:$C$195,"&gt;="&amp;$C$2,Tabela2025!$C$3:$C$195,"&lt;="&amp;$D$2,Tabela2025!$G$3:$G$195,A166)+COUNTIFS(Tabela2025!$A$3:$A$195,"realizirano",Tabela2025!$C$3:$C$195,"&gt;="&amp;$C$2,Tabela2025!$C$3:$C$195,"&lt;="&amp;$D$2,Tabela2025!$H$3:$H$195,A166)+COUNTIFS(Tabela2025!$A$3:$A$195,"realizirano",Tabela2025!$C$3:$C$195,"&gt;="&amp;$C$2,Tabela2025!$C$3:$C$195,"&lt;="&amp;$D$2,Tabela2025!$I$3:$I$195,A166)+COUNTIFS(Tabela2025!$A$3:$A$195,"realizirano",Tabela2025!$C$3:$C$195,"&gt;="&amp;$C$2,Tabela2025!$C$3:$C$195,"&lt;="&amp;$D$2,Tabela2025!$J$3:$J$195,A166)</f>
        <v>0</v>
      </c>
    </row>
    <row r="167" spans="3:4">
      <c r="C167" s="29">
        <f>COUNTIFS(Tabela2025!$A$3:$A$195,"realizirano",Tabela2025!$C$3:$C$195,"&gt;="&amp;$C$2,Tabela2025!$C$3:$C$195,"&lt;="&amp;$D$2,Tabela2025!$F$3:$F$195,A167)</f>
        <v>0</v>
      </c>
      <c r="D167" s="30">
        <f>COUNTIFS(Tabela2025!$A$3:$A$195,"realizirano",Tabela2025!$C$3:$C$195,"&gt;="&amp;$C$2,Tabela2025!$C$3:$C$195,"&lt;="&amp;$D$2,Tabela2025!$G$3:$G$195,A167)+COUNTIFS(Tabela2025!$A$3:$A$195,"realizirano",Tabela2025!$C$3:$C$195,"&gt;="&amp;$C$2,Tabela2025!$C$3:$C$195,"&lt;="&amp;$D$2,Tabela2025!$H$3:$H$195,A167)+COUNTIFS(Tabela2025!$A$3:$A$195,"realizirano",Tabela2025!$C$3:$C$195,"&gt;="&amp;$C$2,Tabela2025!$C$3:$C$195,"&lt;="&amp;$D$2,Tabela2025!$I$3:$I$195,A167)+COUNTIFS(Tabela2025!$A$3:$A$195,"realizirano",Tabela2025!$C$3:$C$195,"&gt;="&amp;$C$2,Tabela2025!$C$3:$C$195,"&lt;="&amp;$D$2,Tabela2025!$J$3:$J$195,A167)</f>
        <v>0</v>
      </c>
    </row>
    <row r="168" spans="3:4">
      <c r="C168" s="29">
        <f>COUNTIFS(Tabela2025!$A$3:$A$195,"realizirano",Tabela2025!$C$3:$C$195,"&gt;="&amp;$C$2,Tabela2025!$C$3:$C$195,"&lt;="&amp;$D$2,Tabela2025!$F$3:$F$195,A168)</f>
        <v>0</v>
      </c>
      <c r="D168" s="30">
        <f>COUNTIFS(Tabela2025!$A$3:$A$195,"realizirano",Tabela2025!$C$3:$C$195,"&gt;="&amp;$C$2,Tabela2025!$C$3:$C$195,"&lt;="&amp;$D$2,Tabela2025!$G$3:$G$195,A168)+COUNTIFS(Tabela2025!$A$3:$A$195,"realizirano",Tabela2025!$C$3:$C$195,"&gt;="&amp;$C$2,Tabela2025!$C$3:$C$195,"&lt;="&amp;$D$2,Tabela2025!$H$3:$H$195,A168)+COUNTIFS(Tabela2025!$A$3:$A$195,"realizirano",Tabela2025!$C$3:$C$195,"&gt;="&amp;$C$2,Tabela2025!$C$3:$C$195,"&lt;="&amp;$D$2,Tabela2025!$I$3:$I$195,A168)+COUNTIFS(Tabela2025!$A$3:$A$195,"realizirano",Tabela2025!$C$3:$C$195,"&gt;="&amp;$C$2,Tabela2025!$C$3:$C$195,"&lt;="&amp;$D$2,Tabela2025!$J$3:$J$195,A168)</f>
        <v>0</v>
      </c>
    </row>
    <row r="169" spans="3:4">
      <c r="C169" s="29">
        <f>COUNTIFS(Tabela2025!$A$3:$A$195,"realizirano",Tabela2025!$C$3:$C$195,"&gt;="&amp;$C$2,Tabela2025!$C$3:$C$195,"&lt;="&amp;$D$2,Tabela2025!$F$3:$F$195,A169)</f>
        <v>0</v>
      </c>
      <c r="D169" s="30">
        <f>COUNTIFS(Tabela2025!$A$3:$A$195,"realizirano",Tabela2025!$C$3:$C$195,"&gt;="&amp;$C$2,Tabela2025!$C$3:$C$195,"&lt;="&amp;$D$2,Tabela2025!$G$3:$G$195,A169)+COUNTIFS(Tabela2025!$A$3:$A$195,"realizirano",Tabela2025!$C$3:$C$195,"&gt;="&amp;$C$2,Tabela2025!$C$3:$C$195,"&lt;="&amp;$D$2,Tabela2025!$H$3:$H$195,A169)+COUNTIFS(Tabela2025!$A$3:$A$195,"realizirano",Tabela2025!$C$3:$C$195,"&gt;="&amp;$C$2,Tabela2025!$C$3:$C$195,"&lt;="&amp;$D$2,Tabela2025!$I$3:$I$195,A169)+COUNTIFS(Tabela2025!$A$3:$A$195,"realizirano",Tabela2025!$C$3:$C$195,"&gt;="&amp;$C$2,Tabela2025!$C$3:$C$195,"&lt;="&amp;$D$2,Tabela2025!$J$3:$J$195,A169)</f>
        <v>0</v>
      </c>
    </row>
    <row r="170" spans="3:4">
      <c r="C170" s="29">
        <f>COUNTIFS(Tabela2025!$A$3:$A$195,"realizirano",Tabela2025!$C$3:$C$195,"&gt;="&amp;$C$2,Tabela2025!$C$3:$C$195,"&lt;="&amp;$D$2,Tabela2025!$F$3:$F$195,A170)</f>
        <v>0</v>
      </c>
      <c r="D170" s="30">
        <f>COUNTIFS(Tabela2025!$A$3:$A$195,"realizirano",Tabela2025!$C$3:$C$195,"&gt;="&amp;$C$2,Tabela2025!$C$3:$C$195,"&lt;="&amp;$D$2,Tabela2025!$G$3:$G$195,A170)+COUNTIFS(Tabela2025!$A$3:$A$195,"realizirano",Tabela2025!$C$3:$C$195,"&gt;="&amp;$C$2,Tabela2025!$C$3:$C$195,"&lt;="&amp;$D$2,Tabela2025!$H$3:$H$195,A170)+COUNTIFS(Tabela2025!$A$3:$A$195,"realizirano",Tabela2025!$C$3:$C$195,"&gt;="&amp;$C$2,Tabela2025!$C$3:$C$195,"&lt;="&amp;$D$2,Tabela2025!$I$3:$I$195,A170)+COUNTIFS(Tabela2025!$A$3:$A$195,"realizirano",Tabela2025!$C$3:$C$195,"&gt;="&amp;$C$2,Tabela2025!$C$3:$C$195,"&lt;="&amp;$D$2,Tabela2025!$J$3:$J$195,A170)</f>
        <v>0</v>
      </c>
    </row>
    <row r="171" spans="3:4">
      <c r="C171" s="29">
        <f>COUNTIFS(Tabela2025!$A$3:$A$195,"realizirano",Tabela2025!$C$3:$C$195,"&gt;="&amp;$C$2,Tabela2025!$C$3:$C$195,"&lt;="&amp;$D$2,Tabela2025!$F$3:$F$195,A171)</f>
        <v>0</v>
      </c>
      <c r="D171" s="30">
        <f>COUNTIFS(Tabela2025!$A$3:$A$195,"realizirano",Tabela2025!$C$3:$C$195,"&gt;="&amp;$C$2,Tabela2025!$C$3:$C$195,"&lt;="&amp;$D$2,Tabela2025!$G$3:$G$195,A171)+COUNTIFS(Tabela2025!$A$3:$A$195,"realizirano",Tabela2025!$C$3:$C$195,"&gt;="&amp;$C$2,Tabela2025!$C$3:$C$195,"&lt;="&amp;$D$2,Tabela2025!$H$3:$H$195,A171)+COUNTIFS(Tabela2025!$A$3:$A$195,"realizirano",Tabela2025!$C$3:$C$195,"&gt;="&amp;$C$2,Tabela2025!$C$3:$C$195,"&lt;="&amp;$D$2,Tabela2025!$I$3:$I$195,A171)+COUNTIFS(Tabela2025!$A$3:$A$195,"realizirano",Tabela2025!$C$3:$C$195,"&gt;="&amp;$C$2,Tabela2025!$C$3:$C$195,"&lt;="&amp;$D$2,Tabela2025!$J$3:$J$195,A171)</f>
        <v>0</v>
      </c>
    </row>
    <row r="172" spans="3:4">
      <c r="C172" s="29">
        <f>COUNTIFS(Tabela2025!$A$3:$A$195,"realizirano",Tabela2025!$C$3:$C$195,"&gt;="&amp;$C$2,Tabela2025!$C$3:$C$195,"&lt;="&amp;$D$2,Tabela2025!$F$3:$F$195,A172)</f>
        <v>0</v>
      </c>
      <c r="D172" s="30">
        <f>COUNTIFS(Tabela2025!$A$3:$A$195,"realizirano",Tabela2025!$C$3:$C$195,"&gt;="&amp;$C$2,Tabela2025!$C$3:$C$195,"&lt;="&amp;$D$2,Tabela2025!$G$3:$G$195,A172)+COUNTIFS(Tabela2025!$A$3:$A$195,"realizirano",Tabela2025!$C$3:$C$195,"&gt;="&amp;$C$2,Tabela2025!$C$3:$C$195,"&lt;="&amp;$D$2,Tabela2025!$H$3:$H$195,A172)+COUNTIFS(Tabela2025!$A$3:$A$195,"realizirano",Tabela2025!$C$3:$C$195,"&gt;="&amp;$C$2,Tabela2025!$C$3:$C$195,"&lt;="&amp;$D$2,Tabela2025!$I$3:$I$195,A172)+COUNTIFS(Tabela2025!$A$3:$A$195,"realizirano",Tabela2025!$C$3:$C$195,"&gt;="&amp;$C$2,Tabela2025!$C$3:$C$195,"&lt;="&amp;$D$2,Tabela2025!$J$3:$J$195,A172)</f>
        <v>0</v>
      </c>
    </row>
    <row r="173" spans="3:4">
      <c r="C173" s="29">
        <f>COUNTIFS(Tabela2025!$A$3:$A$195,"realizirano",Tabela2025!$C$3:$C$195,"&gt;="&amp;$C$2,Tabela2025!$C$3:$C$195,"&lt;="&amp;$D$2,Tabela2025!$F$3:$F$195,A173)</f>
        <v>0</v>
      </c>
      <c r="D173" s="30">
        <f>COUNTIFS(Tabela2025!$A$3:$A$195,"realizirano",Tabela2025!$C$3:$C$195,"&gt;="&amp;$C$2,Tabela2025!$C$3:$C$195,"&lt;="&amp;$D$2,Tabela2025!$G$3:$G$195,A173)+COUNTIFS(Tabela2025!$A$3:$A$195,"realizirano",Tabela2025!$C$3:$C$195,"&gt;="&amp;$C$2,Tabela2025!$C$3:$C$195,"&lt;="&amp;$D$2,Tabela2025!$H$3:$H$195,A173)+COUNTIFS(Tabela2025!$A$3:$A$195,"realizirano",Tabela2025!$C$3:$C$195,"&gt;="&amp;$C$2,Tabela2025!$C$3:$C$195,"&lt;="&amp;$D$2,Tabela2025!$I$3:$I$195,A173)+COUNTIFS(Tabela2025!$A$3:$A$195,"realizirano",Tabela2025!$C$3:$C$195,"&gt;="&amp;$C$2,Tabela2025!$C$3:$C$195,"&lt;="&amp;$D$2,Tabela2025!$J$3:$J$195,A173)</f>
        <v>0</v>
      </c>
    </row>
    <row r="174" spans="3:4">
      <c r="C174" s="29">
        <f>COUNTIFS(Tabela2025!$A$3:$A$195,"realizirano",Tabela2025!$C$3:$C$195,"&gt;="&amp;$C$2,Tabela2025!$C$3:$C$195,"&lt;="&amp;$D$2,Tabela2025!$F$3:$F$195,A174)</f>
        <v>0</v>
      </c>
      <c r="D174" s="30">
        <f>COUNTIFS(Tabela2025!$A$3:$A$195,"realizirano",Tabela2025!$C$3:$C$195,"&gt;="&amp;$C$2,Tabela2025!$C$3:$C$195,"&lt;="&amp;$D$2,Tabela2025!$G$3:$G$195,A174)+COUNTIFS(Tabela2025!$A$3:$A$195,"realizirano",Tabela2025!$C$3:$C$195,"&gt;="&amp;$C$2,Tabela2025!$C$3:$C$195,"&lt;="&amp;$D$2,Tabela2025!$H$3:$H$195,A174)+COUNTIFS(Tabela2025!$A$3:$A$195,"realizirano",Tabela2025!$C$3:$C$195,"&gt;="&amp;$C$2,Tabela2025!$C$3:$C$195,"&lt;="&amp;$D$2,Tabela2025!$I$3:$I$195,A174)+COUNTIFS(Tabela2025!$A$3:$A$195,"realizirano",Tabela2025!$C$3:$C$195,"&gt;="&amp;$C$2,Tabela2025!$C$3:$C$195,"&lt;="&amp;$D$2,Tabela2025!$J$3:$J$195,A174)</f>
        <v>0</v>
      </c>
    </row>
    <row r="175" spans="3:4">
      <c r="C175" s="29">
        <f>COUNTIFS(Tabela2025!$A$3:$A$195,"realizirano",Tabela2025!$C$3:$C$195,"&gt;="&amp;$C$2,Tabela2025!$C$3:$C$195,"&lt;="&amp;$D$2,Tabela2025!$F$3:$F$195,A175)</f>
        <v>0</v>
      </c>
      <c r="D175" s="30">
        <f>COUNTIFS(Tabela2025!$A$3:$A$195,"realizirano",Tabela2025!$C$3:$C$195,"&gt;="&amp;$C$2,Tabela2025!$C$3:$C$195,"&lt;="&amp;$D$2,Tabela2025!$G$3:$G$195,A175)+COUNTIFS(Tabela2025!$A$3:$A$195,"realizirano",Tabela2025!$C$3:$C$195,"&gt;="&amp;$C$2,Tabela2025!$C$3:$C$195,"&lt;="&amp;$D$2,Tabela2025!$H$3:$H$195,A175)+COUNTIFS(Tabela2025!$A$3:$A$195,"realizirano",Tabela2025!$C$3:$C$195,"&gt;="&amp;$C$2,Tabela2025!$C$3:$C$195,"&lt;="&amp;$D$2,Tabela2025!$I$3:$I$195,A175)+COUNTIFS(Tabela2025!$A$3:$A$195,"realizirano",Tabela2025!$C$3:$C$195,"&gt;="&amp;$C$2,Tabela2025!$C$3:$C$195,"&lt;="&amp;$D$2,Tabela2025!$J$3:$J$195,A175)</f>
        <v>0</v>
      </c>
    </row>
    <row r="176" spans="3:4">
      <c r="C176" s="29">
        <f>COUNTIFS(Tabela2025!$A$3:$A$195,"realizirano",Tabela2025!$C$3:$C$195,"&gt;="&amp;$C$2,Tabela2025!$C$3:$C$195,"&lt;="&amp;$D$2,Tabela2025!$F$3:$F$195,A176)</f>
        <v>0</v>
      </c>
      <c r="D176" s="30">
        <f>COUNTIFS(Tabela2025!$A$3:$A$195,"realizirano",Tabela2025!$C$3:$C$195,"&gt;="&amp;$C$2,Tabela2025!$C$3:$C$195,"&lt;="&amp;$D$2,Tabela2025!$G$3:$G$195,A176)+COUNTIFS(Tabela2025!$A$3:$A$195,"realizirano",Tabela2025!$C$3:$C$195,"&gt;="&amp;$C$2,Tabela2025!$C$3:$C$195,"&lt;="&amp;$D$2,Tabela2025!$H$3:$H$195,A176)+COUNTIFS(Tabela2025!$A$3:$A$195,"realizirano",Tabela2025!$C$3:$C$195,"&gt;="&amp;$C$2,Tabela2025!$C$3:$C$195,"&lt;="&amp;$D$2,Tabela2025!$I$3:$I$195,A176)+COUNTIFS(Tabela2025!$A$3:$A$195,"realizirano",Tabela2025!$C$3:$C$195,"&gt;="&amp;$C$2,Tabela2025!$C$3:$C$195,"&lt;="&amp;$D$2,Tabela2025!$J$3:$J$195,A176)</f>
        <v>0</v>
      </c>
    </row>
    <row r="177" spans="3:4">
      <c r="C177" s="29">
        <f>COUNTIFS(Tabela2025!$A$3:$A$195,"realizirano",Tabela2025!$C$3:$C$195,"&gt;="&amp;$C$2,Tabela2025!$C$3:$C$195,"&lt;="&amp;$D$2,Tabela2025!$F$3:$F$195,A177)</f>
        <v>0</v>
      </c>
      <c r="D177" s="30">
        <f>COUNTIFS(Tabela2025!$A$3:$A$195,"realizirano",Tabela2025!$C$3:$C$195,"&gt;="&amp;$C$2,Tabela2025!$C$3:$C$195,"&lt;="&amp;$D$2,Tabela2025!$G$3:$G$195,A177)+COUNTIFS(Tabela2025!$A$3:$A$195,"realizirano",Tabela2025!$C$3:$C$195,"&gt;="&amp;$C$2,Tabela2025!$C$3:$C$195,"&lt;="&amp;$D$2,Tabela2025!$H$3:$H$195,A177)+COUNTIFS(Tabela2025!$A$3:$A$195,"realizirano",Tabela2025!$C$3:$C$195,"&gt;="&amp;$C$2,Tabela2025!$C$3:$C$195,"&lt;="&amp;$D$2,Tabela2025!$I$3:$I$195,A177)+COUNTIFS(Tabela2025!$A$3:$A$195,"realizirano",Tabela2025!$C$3:$C$195,"&gt;="&amp;$C$2,Tabela2025!$C$3:$C$195,"&lt;="&amp;$D$2,Tabela2025!$J$3:$J$195,A177)</f>
        <v>0</v>
      </c>
    </row>
    <row r="178" spans="3:4">
      <c r="C178" s="29">
        <f>COUNTIFS(Tabela2025!$A$3:$A$195,"realizirano",Tabela2025!$C$3:$C$195,"&gt;="&amp;$C$2,Tabela2025!$C$3:$C$195,"&lt;="&amp;$D$2,Tabela2025!$F$3:$F$195,A178)</f>
        <v>0</v>
      </c>
      <c r="D178" s="30">
        <f>COUNTIFS(Tabela2025!$A$3:$A$195,"realizirano",Tabela2025!$C$3:$C$195,"&gt;="&amp;$C$2,Tabela2025!$C$3:$C$195,"&lt;="&amp;$D$2,Tabela2025!$G$3:$G$195,A178)+COUNTIFS(Tabela2025!$A$3:$A$195,"realizirano",Tabela2025!$C$3:$C$195,"&gt;="&amp;$C$2,Tabela2025!$C$3:$C$195,"&lt;="&amp;$D$2,Tabela2025!$H$3:$H$195,A178)+COUNTIFS(Tabela2025!$A$3:$A$195,"realizirano",Tabela2025!$C$3:$C$195,"&gt;="&amp;$C$2,Tabela2025!$C$3:$C$195,"&lt;="&amp;$D$2,Tabela2025!$I$3:$I$195,A178)+COUNTIFS(Tabela2025!$A$3:$A$195,"realizirano",Tabela2025!$C$3:$C$195,"&gt;="&amp;$C$2,Tabela2025!$C$3:$C$195,"&lt;="&amp;$D$2,Tabela2025!$J$3:$J$195,A178)</f>
        <v>0</v>
      </c>
    </row>
    <row r="179" spans="3:4">
      <c r="C179" s="29">
        <f>COUNTIFS(Tabela2025!$A$3:$A$195,"realizirano",Tabela2025!$C$3:$C$195,"&gt;="&amp;$C$2,Tabela2025!$C$3:$C$195,"&lt;="&amp;$D$2,Tabela2025!$F$3:$F$195,A179)</f>
        <v>0</v>
      </c>
      <c r="D179" s="30">
        <f>COUNTIFS(Tabela2025!$A$3:$A$195,"realizirano",Tabela2025!$C$3:$C$195,"&gt;="&amp;$C$2,Tabela2025!$C$3:$C$195,"&lt;="&amp;$D$2,Tabela2025!$G$3:$G$195,A179)+COUNTIFS(Tabela2025!$A$3:$A$195,"realizirano",Tabela2025!$C$3:$C$195,"&gt;="&amp;$C$2,Tabela2025!$C$3:$C$195,"&lt;="&amp;$D$2,Tabela2025!$H$3:$H$195,A179)+COUNTIFS(Tabela2025!$A$3:$A$195,"realizirano",Tabela2025!$C$3:$C$195,"&gt;="&amp;$C$2,Tabela2025!$C$3:$C$195,"&lt;="&amp;$D$2,Tabela2025!$I$3:$I$195,A179)+COUNTIFS(Tabela2025!$A$3:$A$195,"realizirano",Tabela2025!$C$3:$C$195,"&gt;="&amp;$C$2,Tabela2025!$C$3:$C$195,"&lt;="&amp;$D$2,Tabela2025!$J$3:$J$195,A179)</f>
        <v>0</v>
      </c>
    </row>
    <row r="180" spans="3:4">
      <c r="C180" s="29">
        <f>COUNTIFS(Tabela2025!$A$3:$A$195,"realizirano",Tabela2025!$C$3:$C$195,"&gt;="&amp;$C$2,Tabela2025!$C$3:$C$195,"&lt;="&amp;$D$2,Tabela2025!$F$3:$F$195,A180)</f>
        <v>0</v>
      </c>
      <c r="D180" s="30">
        <f>COUNTIFS(Tabela2025!$A$3:$A$195,"realizirano",Tabela2025!$C$3:$C$195,"&gt;="&amp;$C$2,Tabela2025!$C$3:$C$195,"&lt;="&amp;$D$2,Tabela2025!$G$3:$G$195,A180)+COUNTIFS(Tabela2025!$A$3:$A$195,"realizirano",Tabela2025!$C$3:$C$195,"&gt;="&amp;$C$2,Tabela2025!$C$3:$C$195,"&lt;="&amp;$D$2,Tabela2025!$H$3:$H$195,A180)+COUNTIFS(Tabela2025!$A$3:$A$195,"realizirano",Tabela2025!$C$3:$C$195,"&gt;="&amp;$C$2,Tabela2025!$C$3:$C$195,"&lt;="&amp;$D$2,Tabela2025!$I$3:$I$195,A180)+COUNTIFS(Tabela2025!$A$3:$A$195,"realizirano",Tabela2025!$C$3:$C$195,"&gt;="&amp;$C$2,Tabela2025!$C$3:$C$195,"&lt;="&amp;$D$2,Tabela2025!$J$3:$J$195,A180)</f>
        <v>0</v>
      </c>
    </row>
    <row r="181" spans="3:4">
      <c r="C181" s="29">
        <f>COUNTIFS(Tabela2025!$A$3:$A$195,"realizirano",Tabela2025!$C$3:$C$195,"&gt;="&amp;$C$2,Tabela2025!$C$3:$C$195,"&lt;="&amp;$D$2,Tabela2025!$F$3:$F$195,A181)</f>
        <v>0</v>
      </c>
      <c r="D181" s="30">
        <f>COUNTIFS(Tabela2025!$A$3:$A$195,"realizirano",Tabela2025!$C$3:$C$195,"&gt;="&amp;$C$2,Tabela2025!$C$3:$C$195,"&lt;="&amp;$D$2,Tabela2025!$G$3:$G$195,A181)+COUNTIFS(Tabela2025!$A$3:$A$195,"realizirano",Tabela2025!$C$3:$C$195,"&gt;="&amp;$C$2,Tabela2025!$C$3:$C$195,"&lt;="&amp;$D$2,Tabela2025!$H$3:$H$195,A181)+COUNTIFS(Tabela2025!$A$3:$A$195,"realizirano",Tabela2025!$C$3:$C$195,"&gt;="&amp;$C$2,Tabela2025!$C$3:$C$195,"&lt;="&amp;$D$2,Tabela2025!$I$3:$I$195,A181)+COUNTIFS(Tabela2025!$A$3:$A$195,"realizirano",Tabela2025!$C$3:$C$195,"&gt;="&amp;$C$2,Tabela2025!$C$3:$C$195,"&lt;="&amp;$D$2,Tabela2025!$J$3:$J$195,A181)</f>
        <v>0</v>
      </c>
    </row>
    <row r="182" spans="3:4">
      <c r="C182" s="29">
        <f>COUNTIFS(Tabela2025!$A$3:$A$195,"realizirano",Tabela2025!$C$3:$C$195,"&gt;="&amp;$C$2,Tabela2025!$C$3:$C$195,"&lt;="&amp;$D$2,Tabela2025!$F$3:$F$195,A182)</f>
        <v>0</v>
      </c>
      <c r="D182" s="30">
        <f>COUNTIFS(Tabela2025!$A$3:$A$195,"realizirano",Tabela2025!$C$3:$C$195,"&gt;="&amp;$C$2,Tabela2025!$C$3:$C$195,"&lt;="&amp;$D$2,Tabela2025!$G$3:$G$195,A182)+COUNTIFS(Tabela2025!$A$3:$A$195,"realizirano",Tabela2025!$C$3:$C$195,"&gt;="&amp;$C$2,Tabela2025!$C$3:$C$195,"&lt;="&amp;$D$2,Tabela2025!$H$3:$H$195,A182)+COUNTIFS(Tabela2025!$A$3:$A$195,"realizirano",Tabela2025!$C$3:$C$195,"&gt;="&amp;$C$2,Tabela2025!$C$3:$C$195,"&lt;="&amp;$D$2,Tabela2025!$I$3:$I$195,A182)+COUNTIFS(Tabela2025!$A$3:$A$195,"realizirano",Tabela2025!$C$3:$C$195,"&gt;="&amp;$C$2,Tabela2025!$C$3:$C$195,"&lt;="&amp;$D$2,Tabela2025!$J$3:$J$195,A182)</f>
        <v>0</v>
      </c>
    </row>
    <row r="183" spans="3:4">
      <c r="C183" s="29">
        <f>COUNTIFS(Tabela2025!$A$3:$A$195,"realizirano",Tabela2025!$C$3:$C$195,"&gt;="&amp;$C$2,Tabela2025!$C$3:$C$195,"&lt;="&amp;$D$2,Tabela2025!$F$3:$F$195,A183)</f>
        <v>0</v>
      </c>
      <c r="D183" s="30">
        <f>COUNTIFS(Tabela2025!$A$3:$A$195,"realizirano",Tabela2025!$C$3:$C$195,"&gt;="&amp;$C$2,Tabela2025!$C$3:$C$195,"&lt;="&amp;$D$2,Tabela2025!$G$3:$G$195,A183)+COUNTIFS(Tabela2025!$A$3:$A$195,"realizirano",Tabela2025!$C$3:$C$195,"&gt;="&amp;$C$2,Tabela2025!$C$3:$C$195,"&lt;="&amp;$D$2,Tabela2025!$H$3:$H$195,A183)+COUNTIFS(Tabela2025!$A$3:$A$195,"realizirano",Tabela2025!$C$3:$C$195,"&gt;="&amp;$C$2,Tabela2025!$C$3:$C$195,"&lt;="&amp;$D$2,Tabela2025!$I$3:$I$195,A183)+COUNTIFS(Tabela2025!$A$3:$A$195,"realizirano",Tabela2025!$C$3:$C$195,"&gt;="&amp;$C$2,Tabela2025!$C$3:$C$195,"&lt;="&amp;$D$2,Tabela2025!$J$3:$J$195,A183)</f>
        <v>0</v>
      </c>
    </row>
    <row r="184" spans="3:4">
      <c r="C184" s="29">
        <f>COUNTIFS(Tabela2025!$A$3:$A$195,"realizirano",Tabela2025!$C$3:$C$195,"&gt;="&amp;$C$2,Tabela2025!$C$3:$C$195,"&lt;="&amp;$D$2,Tabela2025!$F$3:$F$195,A184)</f>
        <v>0</v>
      </c>
      <c r="D184" s="30">
        <f>COUNTIFS(Tabela2025!$A$3:$A$195,"realizirano",Tabela2025!$C$3:$C$195,"&gt;="&amp;$C$2,Tabela2025!$C$3:$C$195,"&lt;="&amp;$D$2,Tabela2025!$G$3:$G$195,A184)+COUNTIFS(Tabela2025!$A$3:$A$195,"realizirano",Tabela2025!$C$3:$C$195,"&gt;="&amp;$C$2,Tabela2025!$C$3:$C$195,"&lt;="&amp;$D$2,Tabela2025!$H$3:$H$195,A184)+COUNTIFS(Tabela2025!$A$3:$A$195,"realizirano",Tabela2025!$C$3:$C$195,"&gt;="&amp;$C$2,Tabela2025!$C$3:$C$195,"&lt;="&amp;$D$2,Tabela2025!$I$3:$I$195,A184)+COUNTIFS(Tabela2025!$A$3:$A$195,"realizirano",Tabela2025!$C$3:$C$195,"&gt;="&amp;$C$2,Tabela2025!$C$3:$C$195,"&lt;="&amp;$D$2,Tabela2025!$J$3:$J$195,A184)</f>
        <v>0</v>
      </c>
    </row>
    <row r="185" spans="3:4">
      <c r="C185" s="29">
        <f>COUNTIFS(Tabela2025!$A$3:$A$195,"realizirano",Tabela2025!$C$3:$C$195,"&gt;="&amp;$C$2,Tabela2025!$C$3:$C$195,"&lt;="&amp;$D$2,Tabela2025!$F$3:$F$195,A185)</f>
        <v>0</v>
      </c>
      <c r="D185" s="30">
        <f>COUNTIFS(Tabela2025!$A$3:$A$195,"realizirano",Tabela2025!$C$3:$C$195,"&gt;="&amp;$C$2,Tabela2025!$C$3:$C$195,"&lt;="&amp;$D$2,Tabela2025!$G$3:$G$195,A185)+COUNTIFS(Tabela2025!$A$3:$A$195,"realizirano",Tabela2025!$C$3:$C$195,"&gt;="&amp;$C$2,Tabela2025!$C$3:$C$195,"&lt;="&amp;$D$2,Tabela2025!$H$3:$H$195,A185)+COUNTIFS(Tabela2025!$A$3:$A$195,"realizirano",Tabela2025!$C$3:$C$195,"&gt;="&amp;$C$2,Tabela2025!$C$3:$C$195,"&lt;="&amp;$D$2,Tabela2025!$I$3:$I$195,A185)+COUNTIFS(Tabela2025!$A$3:$A$195,"realizirano",Tabela2025!$C$3:$C$195,"&gt;="&amp;$C$2,Tabela2025!$C$3:$C$195,"&lt;="&amp;$D$2,Tabela2025!$J$3:$J$195,A185)</f>
        <v>0</v>
      </c>
    </row>
    <row r="186" spans="3:4">
      <c r="C186" s="29">
        <f>COUNTIFS(Tabela2025!$A$3:$A$195,"realizirano",Tabela2025!$C$3:$C$195,"&gt;="&amp;$C$2,Tabela2025!$C$3:$C$195,"&lt;="&amp;$D$2,Tabela2025!$F$3:$F$195,A186)</f>
        <v>0</v>
      </c>
      <c r="D186" s="30">
        <f>COUNTIFS(Tabela2025!$A$3:$A$195,"realizirano",Tabela2025!$C$3:$C$195,"&gt;="&amp;$C$2,Tabela2025!$C$3:$C$195,"&lt;="&amp;$D$2,Tabela2025!$G$3:$G$195,A186)+COUNTIFS(Tabela2025!$A$3:$A$195,"realizirano",Tabela2025!$C$3:$C$195,"&gt;="&amp;$C$2,Tabela2025!$C$3:$C$195,"&lt;="&amp;$D$2,Tabela2025!$H$3:$H$195,A186)+COUNTIFS(Tabela2025!$A$3:$A$195,"realizirano",Tabela2025!$C$3:$C$195,"&gt;="&amp;$C$2,Tabela2025!$C$3:$C$195,"&lt;="&amp;$D$2,Tabela2025!$I$3:$I$195,A186)+COUNTIFS(Tabela2025!$A$3:$A$195,"realizirano",Tabela2025!$C$3:$C$195,"&gt;="&amp;$C$2,Tabela2025!$C$3:$C$195,"&lt;="&amp;$D$2,Tabela2025!$J$3:$J$195,A186)</f>
        <v>0</v>
      </c>
    </row>
    <row r="187" spans="3:4">
      <c r="C187" s="29">
        <f>COUNTIFS(Tabela2025!$A$3:$A$195,"realizirano",Tabela2025!$C$3:$C$195,"&gt;="&amp;$C$2,Tabela2025!$C$3:$C$195,"&lt;="&amp;$D$2,Tabela2025!$F$3:$F$195,A187)</f>
        <v>0</v>
      </c>
      <c r="D187" s="30">
        <f>COUNTIFS(Tabela2025!$A$3:$A$195,"realizirano",Tabela2025!$C$3:$C$195,"&gt;="&amp;$C$2,Tabela2025!$C$3:$C$195,"&lt;="&amp;$D$2,Tabela2025!$G$3:$G$195,A187)+COUNTIFS(Tabela2025!$A$3:$A$195,"realizirano",Tabela2025!$C$3:$C$195,"&gt;="&amp;$C$2,Tabela2025!$C$3:$C$195,"&lt;="&amp;$D$2,Tabela2025!$H$3:$H$195,A187)+COUNTIFS(Tabela2025!$A$3:$A$195,"realizirano",Tabela2025!$C$3:$C$195,"&gt;="&amp;$C$2,Tabela2025!$C$3:$C$195,"&lt;="&amp;$D$2,Tabela2025!$I$3:$I$195,A187)+COUNTIFS(Tabela2025!$A$3:$A$195,"realizirano",Tabela2025!$C$3:$C$195,"&gt;="&amp;$C$2,Tabela2025!$C$3:$C$195,"&lt;="&amp;$D$2,Tabela2025!$J$3:$J$195,A187)</f>
        <v>0</v>
      </c>
    </row>
    <row r="188" spans="3:4">
      <c r="C188" s="29">
        <f>COUNTIFS(Tabela2025!$A$3:$A$195,"realizirano",Tabela2025!$C$3:$C$195,"&gt;="&amp;$C$2,Tabela2025!$C$3:$C$195,"&lt;="&amp;$D$2,Tabela2025!$F$3:$F$195,A188)</f>
        <v>0</v>
      </c>
      <c r="D188" s="30">
        <f>COUNTIFS(Tabela2025!$A$3:$A$195,"realizirano",Tabela2025!$C$3:$C$195,"&gt;="&amp;$C$2,Tabela2025!$C$3:$C$195,"&lt;="&amp;$D$2,Tabela2025!$G$3:$G$195,A188)+COUNTIFS(Tabela2025!$A$3:$A$195,"realizirano",Tabela2025!$C$3:$C$195,"&gt;="&amp;$C$2,Tabela2025!$C$3:$C$195,"&lt;="&amp;$D$2,Tabela2025!$H$3:$H$195,A188)+COUNTIFS(Tabela2025!$A$3:$A$195,"realizirano",Tabela2025!$C$3:$C$195,"&gt;="&amp;$C$2,Tabela2025!$C$3:$C$195,"&lt;="&amp;$D$2,Tabela2025!$I$3:$I$195,A188)+COUNTIFS(Tabela2025!$A$3:$A$195,"realizirano",Tabela2025!$C$3:$C$195,"&gt;="&amp;$C$2,Tabela2025!$C$3:$C$195,"&lt;="&amp;$D$2,Tabela2025!$J$3:$J$195,A188)</f>
        <v>0</v>
      </c>
    </row>
    <row r="189" spans="3:4">
      <c r="C189" s="29">
        <f>COUNTIFS(Tabela2025!$A$3:$A$195,"realizirano",Tabela2025!$C$3:$C$195,"&gt;="&amp;$C$2,Tabela2025!$C$3:$C$195,"&lt;="&amp;$D$2,Tabela2025!$F$3:$F$195,A189)</f>
        <v>0</v>
      </c>
      <c r="D189" s="30">
        <f>COUNTIFS(Tabela2025!$A$3:$A$195,"realizirano",Tabela2025!$C$3:$C$195,"&gt;="&amp;$C$2,Tabela2025!$C$3:$C$195,"&lt;="&amp;$D$2,Tabela2025!$G$3:$G$195,A189)+COUNTIFS(Tabela2025!$A$3:$A$195,"realizirano",Tabela2025!$C$3:$C$195,"&gt;="&amp;$C$2,Tabela2025!$C$3:$C$195,"&lt;="&amp;$D$2,Tabela2025!$H$3:$H$195,A189)+COUNTIFS(Tabela2025!$A$3:$A$195,"realizirano",Tabela2025!$C$3:$C$195,"&gt;="&amp;$C$2,Tabela2025!$C$3:$C$195,"&lt;="&amp;$D$2,Tabela2025!$I$3:$I$195,A189)+COUNTIFS(Tabela2025!$A$3:$A$195,"realizirano",Tabela2025!$C$3:$C$195,"&gt;="&amp;$C$2,Tabela2025!$C$3:$C$195,"&lt;="&amp;$D$2,Tabela2025!$J$3:$J$195,A189)</f>
        <v>0</v>
      </c>
    </row>
    <row r="190" spans="3:4">
      <c r="C190" s="29">
        <f>COUNTIFS(Tabela2025!$A$3:$A$195,"realizirano",Tabela2025!$C$3:$C$195,"&gt;="&amp;$C$2,Tabela2025!$C$3:$C$195,"&lt;="&amp;$D$2,Tabela2025!$F$3:$F$195,A190)</f>
        <v>0</v>
      </c>
      <c r="D190" s="30">
        <f>COUNTIFS(Tabela2025!$A$3:$A$195,"realizirano",Tabela2025!$C$3:$C$195,"&gt;="&amp;$C$2,Tabela2025!$C$3:$C$195,"&lt;="&amp;$D$2,Tabela2025!$G$3:$G$195,A190)+COUNTIFS(Tabela2025!$A$3:$A$195,"realizirano",Tabela2025!$C$3:$C$195,"&gt;="&amp;$C$2,Tabela2025!$C$3:$C$195,"&lt;="&amp;$D$2,Tabela2025!$H$3:$H$195,A190)+COUNTIFS(Tabela2025!$A$3:$A$195,"realizirano",Tabela2025!$C$3:$C$195,"&gt;="&amp;$C$2,Tabela2025!$C$3:$C$195,"&lt;="&amp;$D$2,Tabela2025!$I$3:$I$195,A190)+COUNTIFS(Tabela2025!$A$3:$A$195,"realizirano",Tabela2025!$C$3:$C$195,"&gt;="&amp;$C$2,Tabela2025!$C$3:$C$195,"&lt;="&amp;$D$2,Tabela2025!$J$3:$J$195,A190)</f>
        <v>0</v>
      </c>
    </row>
    <row r="191" spans="3:4">
      <c r="C191" s="29">
        <f>COUNTIFS(Tabela2025!$A$3:$A$195,"realizirano",Tabela2025!$C$3:$C$195,"&gt;="&amp;$C$2,Tabela2025!$C$3:$C$195,"&lt;="&amp;$D$2,Tabela2025!$F$3:$F$195,A191)</f>
        <v>0</v>
      </c>
      <c r="D191" s="30">
        <f>COUNTIFS(Tabela2025!$A$3:$A$195,"realizirano",Tabela2025!$C$3:$C$195,"&gt;="&amp;$C$2,Tabela2025!$C$3:$C$195,"&lt;="&amp;$D$2,Tabela2025!$G$3:$G$195,A191)+COUNTIFS(Tabela2025!$A$3:$A$195,"realizirano",Tabela2025!$C$3:$C$195,"&gt;="&amp;$C$2,Tabela2025!$C$3:$C$195,"&lt;="&amp;$D$2,Tabela2025!$H$3:$H$195,A191)+COUNTIFS(Tabela2025!$A$3:$A$195,"realizirano",Tabela2025!$C$3:$C$195,"&gt;="&amp;$C$2,Tabela2025!$C$3:$C$195,"&lt;="&amp;$D$2,Tabela2025!$I$3:$I$195,A191)+COUNTIFS(Tabela2025!$A$3:$A$195,"realizirano",Tabela2025!$C$3:$C$195,"&gt;="&amp;$C$2,Tabela2025!$C$3:$C$195,"&lt;="&amp;$D$2,Tabela2025!$J$3:$J$195,A191)</f>
        <v>0</v>
      </c>
    </row>
    <row r="192" spans="3:4">
      <c r="C192" s="29">
        <f>COUNTIFS(Tabela2025!$A$3:$A$195,"realizirano",Tabela2025!$C$3:$C$195,"&gt;="&amp;$C$2,Tabela2025!$C$3:$C$195,"&lt;="&amp;$D$2,Tabela2025!$F$3:$F$195,A192)</f>
        <v>0</v>
      </c>
      <c r="D192" s="30">
        <f>COUNTIFS(Tabela2025!$A$3:$A$195,"realizirano",Tabela2025!$C$3:$C$195,"&gt;="&amp;$C$2,Tabela2025!$C$3:$C$195,"&lt;="&amp;$D$2,Tabela2025!$G$3:$G$195,A192)+COUNTIFS(Tabela2025!$A$3:$A$195,"realizirano",Tabela2025!$C$3:$C$195,"&gt;="&amp;$C$2,Tabela2025!$C$3:$C$195,"&lt;="&amp;$D$2,Tabela2025!$H$3:$H$195,A192)+COUNTIFS(Tabela2025!$A$3:$A$195,"realizirano",Tabela2025!$C$3:$C$195,"&gt;="&amp;$C$2,Tabela2025!$C$3:$C$195,"&lt;="&amp;$D$2,Tabela2025!$I$3:$I$195,A192)+COUNTIFS(Tabela2025!$A$3:$A$195,"realizirano",Tabela2025!$C$3:$C$195,"&gt;="&amp;$C$2,Tabela2025!$C$3:$C$195,"&lt;="&amp;$D$2,Tabela2025!$J$3:$J$195,A192)</f>
        <v>0</v>
      </c>
    </row>
    <row r="193" spans="1:9">
      <c r="C193" s="29">
        <f>COUNTIFS(Tabela2025!$A$3:$A$195,"realizirano",Tabela2025!$C$3:$C$195,"&gt;="&amp;$C$2,Tabela2025!$C$3:$C$195,"&lt;="&amp;$D$2,Tabela2025!$F$3:$F$195,A193)</f>
        <v>0</v>
      </c>
      <c r="D193" s="30">
        <f>COUNTIFS(Tabela2025!$A$3:$A$195,"realizirano",Tabela2025!$C$3:$C$195,"&gt;="&amp;$C$2,Tabela2025!$C$3:$C$195,"&lt;="&amp;$D$2,Tabela2025!$G$3:$G$195,A193)+COUNTIFS(Tabela2025!$A$3:$A$195,"realizirano",Tabela2025!$C$3:$C$195,"&gt;="&amp;$C$2,Tabela2025!$C$3:$C$195,"&lt;="&amp;$D$2,Tabela2025!$H$3:$H$195,A193)+COUNTIFS(Tabela2025!$A$3:$A$195,"realizirano",Tabela2025!$C$3:$C$195,"&gt;="&amp;$C$2,Tabela2025!$C$3:$C$195,"&lt;="&amp;$D$2,Tabela2025!$I$3:$I$195,A193)+COUNTIFS(Tabela2025!$A$3:$A$195,"realizirano",Tabela2025!$C$3:$C$195,"&gt;="&amp;$C$2,Tabela2025!$C$3:$C$195,"&lt;="&amp;$D$2,Tabela2025!$J$3:$J$195,A193)</f>
        <v>0</v>
      </c>
    </row>
    <row r="194" spans="1:9">
      <c r="C194" s="29">
        <f>COUNTIFS(Tabela2025!$A$3:$A$195,"realizirano",Tabela2025!$C$3:$C$195,"&gt;="&amp;$C$2,Tabela2025!$C$3:$C$195,"&lt;="&amp;$D$2,Tabela2025!$F$3:$F$195,A194)</f>
        <v>0</v>
      </c>
      <c r="D194" s="30">
        <f>COUNTIFS(Tabela2025!$A$3:$A$195,"realizirano",Tabela2025!$C$3:$C$195,"&gt;="&amp;$C$2,Tabela2025!$C$3:$C$195,"&lt;="&amp;$D$2,Tabela2025!$G$3:$G$195,A194)+COUNTIFS(Tabela2025!$A$3:$A$195,"realizirano",Tabela2025!$C$3:$C$195,"&gt;="&amp;$C$2,Tabela2025!$C$3:$C$195,"&lt;="&amp;$D$2,Tabela2025!$H$3:$H$195,A194)+COUNTIFS(Tabela2025!$A$3:$A$195,"realizirano",Tabela2025!$C$3:$C$195,"&gt;="&amp;$C$2,Tabela2025!$C$3:$C$195,"&lt;="&amp;$D$2,Tabela2025!$I$3:$I$195,A194)+COUNTIFS(Tabela2025!$A$3:$A$195,"realizirano",Tabela2025!$C$3:$C$195,"&gt;="&amp;$C$2,Tabela2025!$C$3:$C$195,"&lt;="&amp;$D$2,Tabela2025!$J$3:$J$195,A194)</f>
        <v>0</v>
      </c>
    </row>
    <row r="195" spans="1:9">
      <c r="C195" s="29">
        <f>COUNTIFS(Tabela2025!$A$3:$A$195,"realizirano",Tabela2025!$C$3:$C$195,"&gt;="&amp;$C$2,Tabela2025!$C$3:$C$195,"&lt;="&amp;$D$2,Tabela2025!$F$3:$F$195,A195)</f>
        <v>0</v>
      </c>
      <c r="D195" s="30">
        <f>COUNTIFS(Tabela2025!$A$3:$A$195,"realizirano",Tabela2025!$C$3:$C$195,"&gt;="&amp;$C$2,Tabela2025!$C$3:$C$195,"&lt;="&amp;$D$2,Tabela2025!$G$3:$G$195,A195)+COUNTIFS(Tabela2025!$A$3:$A$195,"realizirano",Tabela2025!$C$3:$C$195,"&gt;="&amp;$C$2,Tabela2025!$C$3:$C$195,"&lt;="&amp;$D$2,Tabela2025!$H$3:$H$195,A195)+COUNTIFS(Tabela2025!$A$3:$A$195,"realizirano",Tabela2025!$C$3:$C$195,"&gt;="&amp;$C$2,Tabela2025!$C$3:$C$195,"&lt;="&amp;$D$2,Tabela2025!$I$3:$I$195,A195)+COUNTIFS(Tabela2025!$A$3:$A$195,"realizirano",Tabela2025!$C$3:$C$195,"&gt;="&amp;$C$2,Tabela2025!$C$3:$C$195,"&lt;="&amp;$D$2,Tabela2025!$J$3:$J$195,A195)</f>
        <v>0</v>
      </c>
    </row>
    <row r="196" spans="1:9">
      <c r="C196" s="29">
        <f>COUNTIFS(Tabela2025!$A$3:$A$195,"realizirano",Tabela2025!$C$3:$C$195,"&gt;="&amp;$C$2,Tabela2025!$C$3:$C$195,"&lt;="&amp;$D$2,Tabela2025!$F$3:$F$195,A196)</f>
        <v>0</v>
      </c>
      <c r="D196" s="30">
        <f>COUNTIFS(Tabela2025!$A$3:$A$195,"realizirano",Tabela2025!$C$3:$C$195,"&gt;="&amp;$C$2,Tabela2025!$C$3:$C$195,"&lt;="&amp;$D$2,Tabela2025!$G$3:$G$195,A196)+COUNTIFS(Tabela2025!$A$3:$A$195,"realizirano",Tabela2025!$C$3:$C$195,"&gt;="&amp;$C$2,Tabela2025!$C$3:$C$195,"&lt;="&amp;$D$2,Tabela2025!$H$3:$H$195,A196)+COUNTIFS(Tabela2025!$A$3:$A$195,"realizirano",Tabela2025!$C$3:$C$195,"&gt;="&amp;$C$2,Tabela2025!$C$3:$C$195,"&lt;="&amp;$D$2,Tabela2025!$I$3:$I$195,A196)+COUNTIFS(Tabela2025!$A$3:$A$195,"realizirano",Tabela2025!$C$3:$C$195,"&gt;="&amp;$C$2,Tabela2025!$C$3:$C$195,"&lt;="&amp;$D$2,Tabela2025!$J$3:$J$195,A196)</f>
        <v>0</v>
      </c>
    </row>
    <row r="197" spans="1:9">
      <c r="C197" s="29">
        <f>COUNTIFS(Tabela2025!$A$3:$A$195,"realizirano",Tabela2025!$C$3:$C$195,"&gt;="&amp;$C$2,Tabela2025!$C$3:$C$195,"&lt;="&amp;$D$2,Tabela2025!$F$3:$F$195,A197)</f>
        <v>0</v>
      </c>
      <c r="D197" s="30">
        <f>COUNTIFS(Tabela2025!$A$3:$A$195,"realizirano",Tabela2025!$C$3:$C$195,"&gt;="&amp;$C$2,Tabela2025!$C$3:$C$195,"&lt;="&amp;$D$2,Tabela2025!$G$3:$G$195,A197)+COUNTIFS(Tabela2025!$A$3:$A$195,"realizirano",Tabela2025!$C$3:$C$195,"&gt;="&amp;$C$2,Tabela2025!$C$3:$C$195,"&lt;="&amp;$D$2,Tabela2025!$H$3:$H$195,A197)+COUNTIFS(Tabela2025!$A$3:$A$195,"realizirano",Tabela2025!$C$3:$C$195,"&gt;="&amp;$C$2,Tabela2025!$C$3:$C$195,"&lt;="&amp;$D$2,Tabela2025!$I$3:$I$195,A197)+COUNTIFS(Tabela2025!$A$3:$A$195,"realizirano",Tabela2025!$C$3:$C$195,"&gt;="&amp;$C$2,Tabela2025!$C$3:$C$195,"&lt;="&amp;$D$2,Tabela2025!$J$3:$J$195,A197)</f>
        <v>0</v>
      </c>
    </row>
    <row r="198" spans="1:9">
      <c r="C198" s="29">
        <f>COUNTIFS(Tabela2025!$A$3:$A$195,"realizirano",Tabela2025!$C$3:$C$195,"&gt;="&amp;$C$2,Tabela2025!$C$3:$C$195,"&lt;="&amp;$D$2,Tabela2025!$F$3:$F$195,A198)</f>
        <v>0</v>
      </c>
      <c r="D198" s="30">
        <f>COUNTIFS(Tabela2025!$A$3:$A$195,"realizirano",Tabela2025!$C$3:$C$195,"&gt;="&amp;$C$2,Tabela2025!$C$3:$C$195,"&lt;="&amp;$D$2,Tabela2025!$G$3:$G$195,A198)+COUNTIFS(Tabela2025!$A$3:$A$195,"realizirano",Tabela2025!$C$3:$C$195,"&gt;="&amp;$C$2,Tabela2025!$C$3:$C$195,"&lt;="&amp;$D$2,Tabela2025!$H$3:$H$195,A198)+COUNTIFS(Tabela2025!$A$3:$A$195,"realizirano",Tabela2025!$C$3:$C$195,"&gt;="&amp;$C$2,Tabela2025!$C$3:$C$195,"&lt;="&amp;$D$2,Tabela2025!$I$3:$I$195,A198)+COUNTIFS(Tabela2025!$A$3:$A$195,"realizirano",Tabela2025!$C$3:$C$195,"&gt;="&amp;$C$2,Tabela2025!$C$3:$C$195,"&lt;="&amp;$D$2,Tabela2025!$J$3:$J$195,A198)</f>
        <v>0</v>
      </c>
    </row>
    <row r="199" spans="1:9">
      <c r="C199" s="29">
        <f>COUNTIFS(Tabela2025!$A$3:$A$195,"realizirano",Tabela2025!$C$3:$C$195,"&gt;="&amp;$C$2,Tabela2025!$C$3:$C$195,"&lt;="&amp;$D$2,Tabela2025!$F$3:$F$195,A199)</f>
        <v>0</v>
      </c>
      <c r="D199" s="30">
        <f>COUNTIFS(Tabela2025!$A$3:$A$195,"realizirano",Tabela2025!$C$3:$C$195,"&gt;="&amp;$C$2,Tabela2025!$C$3:$C$195,"&lt;="&amp;$D$2,Tabela2025!$G$3:$G$195,A199)+COUNTIFS(Tabela2025!$A$3:$A$195,"realizirano",Tabela2025!$C$3:$C$195,"&gt;="&amp;$C$2,Tabela2025!$C$3:$C$195,"&lt;="&amp;$D$2,Tabela2025!$H$3:$H$195,A199)+COUNTIFS(Tabela2025!$A$3:$A$195,"realizirano",Tabela2025!$C$3:$C$195,"&gt;="&amp;$C$2,Tabela2025!$C$3:$C$195,"&lt;="&amp;$D$2,Tabela2025!$I$3:$I$195,A199)+COUNTIFS(Tabela2025!$A$3:$A$195,"realizirano",Tabela2025!$C$3:$C$195,"&gt;="&amp;$C$2,Tabela2025!$C$3:$C$195,"&lt;="&amp;$D$2,Tabela2025!$J$3:$J$195,A199)</f>
        <v>0</v>
      </c>
    </row>
    <row r="200" spans="1:9">
      <c r="A200" s="31"/>
      <c r="B200" s="31"/>
      <c r="C200" s="32">
        <f>COUNTIFS(Tabela2025!$A$3:$A$195,"realizirano",Tabela2025!$C$3:$C$195,"&gt;="&amp;$C$2,Tabela2025!$C$3:$C$195,"&lt;="&amp;$D$2,Tabela2025!$F$3:$F$195,A200)</f>
        <v>0</v>
      </c>
      <c r="D200" s="33">
        <f>COUNTIFS(Tabela2025!$A$3:$A$195,"realizirano",Tabela2025!$C$3:$C$195,"&gt;="&amp;$C$2,Tabela2025!$C$3:$C$195,"&lt;="&amp;$D$2,Tabela2025!$G$3:$G$195,A200)+COUNTIFS(Tabela2025!$A$3:$A$195,"realizirano",Tabela2025!$C$3:$C$195,"&gt;="&amp;$C$2,Tabela2025!$C$3:$C$195,"&lt;="&amp;$D$2,Tabela2025!$H$3:$H$195,A200)+COUNTIFS(Tabela2025!$A$3:$A$195,"realizirano",Tabela2025!$C$3:$C$195,"&gt;="&amp;$C$2,Tabela2025!$C$3:$C$195,"&lt;="&amp;$D$2,Tabela2025!$I$3:$I$195,A200)+COUNTIFS(Tabela2025!$A$3:$A$195,"realizirano",Tabela2025!$C$3:$C$195,"&gt;="&amp;$C$2,Tabela2025!$C$3:$C$195,"&lt;="&amp;$D$2,Tabela2025!$J$3:$J$195,A200)</f>
        <v>0</v>
      </c>
      <c r="E200" s="31"/>
      <c r="F200" s="31"/>
      <c r="G200" s="31"/>
      <c r="H200" s="31"/>
      <c r="I200" s="31"/>
    </row>
  </sheetData>
  <autoFilter ref="A3:J3" xr:uid="{00000000-0009-0000-0000-000001000000}">
    <sortState xmlns:xlrd2="http://schemas.microsoft.com/office/spreadsheetml/2017/richdata2" ref="A3:J4">
      <sortCondition descending="1" ref="C3:C4"/>
    </sortState>
  </autoFilter>
  <mergeCells count="1">
    <mergeCell ref="C1:D1"/>
  </mergeCells>
  <conditionalFormatting sqref="E4:F4 E5:E123">
    <cfRule type="cellIs" dxfId="1" priority="2" operator="equal">
      <formula>0</formula>
    </cfRule>
  </conditionalFormatting>
  <conditionalFormatting sqref="C4:D200">
    <cfRule type="cellIs" dxfId="0" priority="3" operator="equal">
      <formula>0</formula>
    </cfRule>
  </conditionalFormatting>
  <dataValidations count="1">
    <dataValidation type="list" errorStyle="information" allowBlank="1" showInputMessage="1" showErrorMessage="1" sqref="A5:A51 A53:A99 A101:A147" xr:uid="{00000000-0002-0000-0100-000000000000}">
      <formula1>$A$4:$A$123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D40" sqref="D40"/>
    </sheetView>
  </sheetViews>
  <sheetFormatPr defaultColWidth="8.85546875" defaultRowHeight="15"/>
  <cols>
    <col min="1" max="1" width="12.7109375" customWidth="1"/>
  </cols>
  <sheetData>
    <row r="1" spans="1:1">
      <c r="A1" t="s">
        <v>11</v>
      </c>
    </row>
    <row r="2" spans="1:1">
      <c r="A2" t="s">
        <v>114</v>
      </c>
    </row>
    <row r="3" spans="1:1">
      <c r="A3" t="s">
        <v>115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Habot</dc:creator>
  <cp:keywords/>
  <dc:description/>
  <cp:lastModifiedBy/>
  <cp:revision>6</cp:revision>
  <dcterms:created xsi:type="dcterms:W3CDTF">2025-02-27T13:22:01Z</dcterms:created>
  <dcterms:modified xsi:type="dcterms:W3CDTF">2025-03-11T10:08:22Z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