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C6AFB651-9D3E-4509-9A37-F99DE6313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ight-loss data, kg" sheetId="2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6" i="2" l="1"/>
  <c r="D22" i="2"/>
  <c r="D21" i="2"/>
  <c r="D20" i="2"/>
  <c r="D18" i="2"/>
  <c r="I28" i="2"/>
  <c r="I27" i="2"/>
  <c r="I26" i="2"/>
  <c r="D25" i="2"/>
  <c r="D24" i="2"/>
  <c r="D23" i="2"/>
  <c r="D19" i="2"/>
  <c r="D17" i="2"/>
  <c r="G17" i="2" l="1"/>
  <c r="G18" i="2"/>
  <c r="G19" i="2" s="1"/>
  <c r="H21" i="2" s="1"/>
</calcChain>
</file>

<file path=xl/sharedStrings.xml><?xml version="1.0" encoding="utf-8"?>
<sst xmlns="http://schemas.openxmlformats.org/spreadsheetml/2006/main" count="40" uniqueCount="35">
  <si>
    <t>p-value</t>
  </si>
  <si>
    <t>Standard deviation</t>
  </si>
  <si>
    <t>Standard error</t>
  </si>
  <si>
    <t>T-score</t>
  </si>
  <si>
    <t>Sample mean</t>
  </si>
  <si>
    <t>Test the mean. Dependent Samples</t>
  </si>
  <si>
    <t>Background</t>
  </si>
  <si>
    <t>Task 1</t>
  </si>
  <si>
    <t>Calculate the difference between before and after</t>
  </si>
  <si>
    <t>Task 2</t>
  </si>
  <si>
    <t>Calculate the appropriate statistic</t>
  </si>
  <si>
    <t>Task 3</t>
  </si>
  <si>
    <t>Task 4</t>
  </si>
  <si>
    <t>Solution:</t>
  </si>
  <si>
    <t>Some guy on the internet designed a weight-loss program. You are wondering if it is working. You are given a sample of some people who did the program. You can find the data in kg if you prefer working with kg as a unit of measurement.</t>
  </si>
  <si>
    <t>First of all, with weight-loss data, it is much more intuitive to construct the difference as after minus before (you are looking at how much weight you have lost).</t>
  </si>
  <si>
    <r>
      <t>p-value</t>
    </r>
    <r>
      <rPr>
        <i/>
        <vertAlign val="subscript"/>
        <sz val="9"/>
        <color rgb="FF002060"/>
        <rFont val="Arial"/>
        <family val="2"/>
      </rPr>
      <t>one-sided</t>
    </r>
  </si>
  <si>
    <t>Decide if this is a one-sided or a two-sided test. Calculate the p-value of this statistic</t>
  </si>
  <si>
    <t>significance</t>
  </si>
  <si>
    <t>Based on the p-value, decide at 1%,5% and 10% significance, if the program is working. Comment using the appropriate statistical jargon.</t>
  </si>
  <si>
    <t>Decision</t>
  </si>
  <si>
    <t>Comment</t>
  </si>
  <si>
    <r>
      <t>H</t>
    </r>
    <r>
      <rPr>
        <vertAlign val="subscript"/>
        <sz val="9"/>
        <color theme="1"/>
        <rFont val="Arial"/>
        <family val="2"/>
      </rPr>
      <t>0:</t>
    </r>
  </si>
  <si>
    <t>Task 5</t>
  </si>
  <si>
    <t>State the null hypothesis.</t>
  </si>
  <si>
    <t>Difference ≥ 0</t>
  </si>
  <si>
    <t>The test is obviously one-sided. We want to know if people are actually losing weight.</t>
  </si>
  <si>
    <t>At 1% significance we accept the null hypothesis. The data shows that the program is not working.</t>
  </si>
  <si>
    <t>At 10% significance, there is enoug statistical evidence that the program is working.</t>
  </si>
  <si>
    <t>At 5% significance, we reject the null hypothesis. Therefore, the program is successful.</t>
  </si>
  <si>
    <t>Weight-loss program, kg</t>
  </si>
  <si>
    <t>Note that the t-score and the p-value are not affected by the unit of measurement. This shows the power of standardization.</t>
  </si>
  <si>
    <t>Before (kg)</t>
  </si>
  <si>
    <t>After (kg)</t>
  </si>
  <si>
    <t>Difference (A - B,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</si>
</sst>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  <font>
      <i/>
      <vertAlign val="subscript"/>
      <sz val="9"/>
      <color rgb="FF002060"/>
      <name val="Arial"/>
      <family val="2"/>
    </font>
    <font>
      <vertAlign val="sub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2" xfId="0" applyFont="1" applyFill="1" applyBorder="1"/>
    <xf numFmtId="2" fontId="1" fillId="2" borderId="0" xfId="0" applyNumberFormat="1" applyFont="1" applyFill="1"/>
    <xf numFmtId="164" fontId="1" fillId="2" borderId="0" xfId="0" applyNumberFormat="1" applyFont="1" applyFill="1"/>
    <xf numFmtId="2" fontId="1" fillId="2" borderId="2" xfId="0" applyNumberFormat="1" applyFont="1" applyFill="1" applyBorder="1"/>
    <xf numFmtId="164" fontId="1" fillId="2" borderId="2" xfId="0" applyNumberFormat="1" applyFont="1" applyFill="1" applyBorder="1"/>
    <xf numFmtId="2" fontId="1" fillId="2" borderId="0" xfId="0" applyNumberFormat="1" applyFont="1" applyFill="1" applyBorder="1"/>
    <xf numFmtId="0" fontId="1" fillId="2" borderId="0" xfId="0" applyFont="1" applyFill="1" applyBorder="1"/>
    <xf numFmtId="0" fontId="4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30"/>
  <sheetViews>
    <sheetView tabSelected="1" zoomScaleNormal="100" workbookViewId="0">
      <selection activeCell="C7" sqref="C7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8.85546875" style="1" customWidth="1"/>
    <col min="4" max="4" width="18.140625" style="1" customWidth="1"/>
    <col min="5" max="5" width="8.85546875" style="1"/>
    <col min="6" max="6" width="15.7109375" style="1" customWidth="1"/>
    <col min="7" max="7" width="12.140625" style="1" customWidth="1"/>
    <col min="8" max="8" width="10.28515625" style="1" customWidth="1"/>
    <col min="9" max="9" width="7.7109375" style="1" customWidth="1"/>
    <col min="10" max="14" width="8.85546875" style="1"/>
    <col min="15" max="15" width="2.7109375" style="1" customWidth="1"/>
    <col min="16" max="16384" width="8.85546875" style="1"/>
  </cols>
  <sheetData>
    <row r="1" spans="2:20" ht="15.75" x14ac:dyDescent="0.25">
      <c r="B1" s="2" t="s">
        <v>5</v>
      </c>
    </row>
    <row r="2" spans="2:20" x14ac:dyDescent="0.2">
      <c r="B2" s="3" t="s">
        <v>30</v>
      </c>
    </row>
    <row r="3" spans="2:20" x14ac:dyDescent="0.2">
      <c r="B3" s="3"/>
    </row>
    <row r="4" spans="2:20" x14ac:dyDescent="0.2">
      <c r="B4" s="3" t="s">
        <v>6</v>
      </c>
      <c r="C4" s="1" t="s">
        <v>14</v>
      </c>
    </row>
    <row r="5" spans="2:20" x14ac:dyDescent="0.2">
      <c r="B5" s="3" t="s">
        <v>7</v>
      </c>
      <c r="C5" s="1" t="s">
        <v>8</v>
      </c>
    </row>
    <row r="6" spans="2:20" x14ac:dyDescent="0.2">
      <c r="B6" s="3" t="s">
        <v>9</v>
      </c>
      <c r="C6" s="1" t="s">
        <v>24</v>
      </c>
    </row>
    <row r="7" spans="2:20" x14ac:dyDescent="0.2">
      <c r="B7" s="3" t="s">
        <v>11</v>
      </c>
      <c r="C7" s="1" t="s">
        <v>10</v>
      </c>
    </row>
    <row r="8" spans="2:20" x14ac:dyDescent="0.2">
      <c r="B8" s="3" t="s">
        <v>12</v>
      </c>
      <c r="C8" s="1" t="s">
        <v>17</v>
      </c>
    </row>
    <row r="9" spans="2:20" x14ac:dyDescent="0.2">
      <c r="B9" s="3" t="s">
        <v>23</v>
      </c>
      <c r="C9" s="1" t="s">
        <v>19</v>
      </c>
    </row>
    <row r="10" spans="2:20" x14ac:dyDescent="0.2">
      <c r="B10" s="3"/>
    </row>
    <row r="11" spans="2:20" x14ac:dyDescent="0.2">
      <c r="B11" s="3" t="s">
        <v>13</v>
      </c>
    </row>
    <row r="12" spans="2:20" x14ac:dyDescent="0.2">
      <c r="B12" s="3"/>
    </row>
    <row r="13" spans="2:20" x14ac:dyDescent="0.2">
      <c r="B13" s="3" t="s">
        <v>7</v>
      </c>
      <c r="C13" s="12" t="s">
        <v>15</v>
      </c>
    </row>
    <row r="14" spans="2:20" ht="13.5" x14ac:dyDescent="0.25">
      <c r="B14" s="3" t="s">
        <v>9</v>
      </c>
      <c r="C14" s="3" t="s">
        <v>22</v>
      </c>
      <c r="D14" s="11" t="s">
        <v>25</v>
      </c>
      <c r="O14" s="3"/>
      <c r="P14" s="11"/>
    </row>
    <row r="15" spans="2:20" x14ac:dyDescent="0.2">
      <c r="S15" s="11"/>
      <c r="T15" s="11"/>
    </row>
    <row r="16" spans="2:20" ht="12.75" thickBot="1" x14ac:dyDescent="0.25">
      <c r="B16" s="4" t="s">
        <v>32</v>
      </c>
      <c r="C16" s="4" t="s">
        <v>33</v>
      </c>
      <c r="D16" s="4" t="s">
        <v>34</v>
      </c>
      <c r="S16" s="11"/>
      <c r="T16" s="11"/>
    </row>
    <row r="17" spans="2:20" x14ac:dyDescent="0.2">
      <c r="B17" s="6">
        <v>103.67999991305493</v>
      </c>
      <c r="C17" s="6">
        <v>103.66853616350001</v>
      </c>
      <c r="D17" s="6">
        <f>C17-B17</f>
        <v>-1.1463749554920355E-2</v>
      </c>
      <c r="F17" s="3" t="s">
        <v>4</v>
      </c>
      <c r="G17" s="6">
        <f>AVERAGE(D17:D26)</f>
        <v>-1.1371963718659388</v>
      </c>
      <c r="S17" s="10"/>
      <c r="T17" s="11"/>
    </row>
    <row r="18" spans="2:20" x14ac:dyDescent="0.2">
      <c r="B18" s="6">
        <v>110.67999990718481</v>
      </c>
      <c r="C18" s="6">
        <v>108.38388546481596</v>
      </c>
      <c r="D18" s="6">
        <f t="shared" ref="D18:D26" si="0">C18-B18</f>
        <v>-2.2961144423688467</v>
      </c>
      <c r="F18" s="3" t="s">
        <v>1</v>
      </c>
      <c r="G18" s="6">
        <f>_xlfn.STDEV.S(D17:D26)</f>
        <v>1.7928657175882481</v>
      </c>
      <c r="I18" s="10"/>
      <c r="J18" s="10"/>
      <c r="K18" s="11"/>
      <c r="S18" s="10"/>
      <c r="T18" s="11"/>
    </row>
    <row r="19" spans="2:20" x14ac:dyDescent="0.2">
      <c r="B19" s="6">
        <v>119.04999990016579</v>
      </c>
      <c r="C19" s="6">
        <v>115.9472816194</v>
      </c>
      <c r="D19" s="6">
        <f t="shared" si="0"/>
        <v>-3.1027182807657852</v>
      </c>
      <c r="F19" s="3" t="s">
        <v>2</v>
      </c>
      <c r="G19" s="6">
        <f>G18/SQRT(COUNT(D17:D26))</f>
        <v>0.56695392064110672</v>
      </c>
      <c r="I19" s="10"/>
      <c r="J19" s="10"/>
      <c r="K19" s="11"/>
      <c r="S19" s="10"/>
      <c r="T19" s="11"/>
    </row>
    <row r="20" spans="2:20" x14ac:dyDescent="0.2">
      <c r="B20" s="6">
        <v>101.74999991467341</v>
      </c>
      <c r="C20" s="6">
        <v>101.7044812014</v>
      </c>
      <c r="D20" s="6">
        <f t="shared" si="0"/>
        <v>-4.5518713273409617E-2</v>
      </c>
      <c r="I20" s="10"/>
      <c r="J20" s="10"/>
      <c r="K20" s="11"/>
      <c r="S20" s="10"/>
      <c r="T20" s="11"/>
    </row>
    <row r="21" spans="2:20" x14ac:dyDescent="0.2">
      <c r="B21" s="6">
        <v>91.689999923109625</v>
      </c>
      <c r="C21" s="6">
        <v>90.586932212700006</v>
      </c>
      <c r="D21" s="6">
        <f t="shared" si="0"/>
        <v>-1.1030677104096185</v>
      </c>
      <c r="F21" s="3" t="s">
        <v>11</v>
      </c>
      <c r="G21" s="3" t="s">
        <v>3</v>
      </c>
      <c r="H21" s="6">
        <f>G17/G19</f>
        <v>-2.0058003489595886</v>
      </c>
      <c r="I21" s="10"/>
      <c r="J21" s="10"/>
      <c r="K21" s="11"/>
      <c r="S21" s="10"/>
      <c r="T21" s="11"/>
    </row>
    <row r="22" spans="2:20" x14ac:dyDescent="0.2">
      <c r="B22" s="6">
        <v>112.02999990605269</v>
      </c>
      <c r="C22" s="6">
        <v>112.70388546119325</v>
      </c>
      <c r="D22" s="6">
        <f t="shared" si="0"/>
        <v>0.67388555514055781</v>
      </c>
      <c r="I22" s="10"/>
      <c r="J22" s="10"/>
      <c r="K22" s="11"/>
      <c r="S22" s="10"/>
      <c r="T22" s="11"/>
    </row>
    <row r="23" spans="2:20" ht="15" x14ac:dyDescent="0.3">
      <c r="B23" s="6">
        <v>88.839999925499612</v>
      </c>
      <c r="C23" s="6">
        <v>87.363885482443138</v>
      </c>
      <c r="D23" s="6">
        <f t="shared" si="0"/>
        <v>-1.4761144430564741</v>
      </c>
      <c r="F23" s="3" t="s">
        <v>12</v>
      </c>
      <c r="G23" s="3" t="s">
        <v>16</v>
      </c>
      <c r="H23" s="7">
        <v>3.7999999999999999E-2</v>
      </c>
      <c r="I23" s="10"/>
      <c r="J23" s="10" t="s">
        <v>26</v>
      </c>
      <c r="K23" s="11"/>
      <c r="S23" s="10"/>
      <c r="T23" s="11"/>
    </row>
    <row r="24" spans="2:20" x14ac:dyDescent="0.2">
      <c r="B24" s="6">
        <v>105.17999991179704</v>
      </c>
      <c r="C24" s="6">
        <v>103.8038854686567</v>
      </c>
      <c r="D24" s="6">
        <f t="shared" si="0"/>
        <v>-1.376114443140338</v>
      </c>
      <c r="I24" s="10"/>
      <c r="J24" s="10"/>
      <c r="K24" s="11"/>
      <c r="S24" s="10"/>
      <c r="T24" s="11"/>
    </row>
    <row r="25" spans="2:20" ht="12.75" thickBot="1" x14ac:dyDescent="0.25">
      <c r="B25" s="6">
        <v>110.36999990744475</v>
      </c>
      <c r="C25" s="6">
        <v>106.07388546675311</v>
      </c>
      <c r="D25" s="6">
        <f t="shared" si="0"/>
        <v>-4.2961144406916389</v>
      </c>
      <c r="F25" s="3" t="s">
        <v>23</v>
      </c>
      <c r="G25" s="4" t="s">
        <v>0</v>
      </c>
      <c r="H25" s="4" t="s">
        <v>18</v>
      </c>
      <c r="I25" s="4" t="s">
        <v>20</v>
      </c>
      <c r="J25" s="4" t="s">
        <v>21</v>
      </c>
      <c r="K25" s="11"/>
      <c r="S25" s="10"/>
      <c r="T25" s="11"/>
    </row>
    <row r="26" spans="2:20" x14ac:dyDescent="0.2">
      <c r="B26" s="8">
        <v>120.98999989853891</v>
      </c>
      <c r="C26" s="8">
        <v>122.651376848</v>
      </c>
      <c r="D26" s="8">
        <f t="shared" si="0"/>
        <v>1.6613769494610864</v>
      </c>
      <c r="G26" s="7">
        <v>3.7999999999999999E-2</v>
      </c>
      <c r="H26" s="6">
        <v>0.01</v>
      </c>
      <c r="I26" s="6" t="str">
        <f>IF(G26&gt;H26,"Accept","Reject")</f>
        <v>Accept</v>
      </c>
      <c r="J26" s="10" t="s">
        <v>27</v>
      </c>
      <c r="K26" s="11"/>
      <c r="S26" s="10"/>
      <c r="T26" s="11"/>
    </row>
    <row r="27" spans="2:20" x14ac:dyDescent="0.2">
      <c r="G27" s="7">
        <v>3.7999999999999999E-2</v>
      </c>
      <c r="H27" s="6">
        <v>0.05</v>
      </c>
      <c r="I27" s="6" t="str">
        <f t="shared" ref="I27:I28" si="1">IF(G27&gt;H27,"Accept","Reject")</f>
        <v>Reject</v>
      </c>
      <c r="J27" s="11" t="s">
        <v>29</v>
      </c>
      <c r="K27" s="11"/>
    </row>
    <row r="28" spans="2:20" x14ac:dyDescent="0.2">
      <c r="G28" s="9">
        <v>3.7999999999999999E-2</v>
      </c>
      <c r="H28" s="8">
        <v>0.1</v>
      </c>
      <c r="I28" s="5" t="str">
        <f t="shared" si="1"/>
        <v>Reject</v>
      </c>
      <c r="J28" s="5" t="s">
        <v>28</v>
      </c>
    </row>
    <row r="30" spans="2:20" x14ac:dyDescent="0.2">
      <c r="G30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Weight-loss data,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2022-08-06T07:03:35Z</dcterms:modified>
</cp:coreProperties>
</file>