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D:\Leicester\Teaching\CO3201\MarkGuides\rubric\"/>
    </mc:Choice>
  </mc:AlternateContent>
  <xr:revisionPtr revIDLastSave="0" documentId="13_ncr:1_{75014F9F-5323-496D-8970-0C21539CB5AC}" xr6:coauthVersionLast="47" xr6:coauthVersionMax="47" xr10:uidLastSave="{00000000-0000-0000-0000-000000000000}"/>
  <bookViews>
    <workbookView xWindow="-110" yWindow="-110" windowWidth="19420" windowHeight="10420" xr2:uid="{00000000-000D-0000-FFFF-FFFF00000000}"/>
  </bookViews>
  <sheets>
    <sheet name="Rubric (Original Bandings) " sheetId="9" r:id="rId1"/>
    <sheet name="Glossary" sheetId="12" r:id="rId2"/>
    <sheet name="Grade Calculations" sheetId="10" r:id="rId3"/>
    <sheet name="grade-mapping" sheetId="13" r:id="rId4"/>
    <sheet name="SteppedMarks" sheetId="11"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10" l="1"/>
  <c r="C42" i="10"/>
  <c r="D33" i="10"/>
  <c r="C33" i="10"/>
  <c r="D24" i="10"/>
  <c r="C24" i="10"/>
  <c r="D15" i="10"/>
  <c r="C15" i="10"/>
  <c r="E11" i="10"/>
  <c r="E10" i="10"/>
  <c r="E9" i="10"/>
  <c r="E8" i="10"/>
  <c r="E7" i="10"/>
  <c r="E6" i="10"/>
  <c r="E5" i="10"/>
  <c r="C25" i="10" s="1"/>
  <c r="C43" i="10" l="1"/>
  <c r="C34" i="10"/>
  <c r="E3" i="10" l="1"/>
  <c r="E4" i="10"/>
  <c r="E2" i="10"/>
  <c r="C16" i="10" l="1"/>
  <c r="D12" i="10"/>
</calcChain>
</file>

<file path=xl/sharedStrings.xml><?xml version="1.0" encoding="utf-8"?>
<sst xmlns="http://schemas.openxmlformats.org/spreadsheetml/2006/main" count="244" uniqueCount="201">
  <si>
    <t>Note: for each subsequently higher grade for a row in the rubric, you must also fulfil the requirement in the columns to the right. E.g. for Outstanding you must achieve Excellent plus the additional criteria</t>
  </si>
  <si>
    <t>CO3201,3202 Final Mark Rubric – Undergraduate (FHEQ Level 6)</t>
  </si>
  <si>
    <t>Classification</t>
  </si>
  <si>
    <t>First</t>
  </si>
  <si>
    <t>Upper Second (2.i)</t>
  </si>
  <si>
    <t>Lower Second (2.ii)</t>
  </si>
  <si>
    <t>Third</t>
  </si>
  <si>
    <t>Compensated Fail</t>
  </si>
  <si>
    <t>Fail</t>
  </si>
  <si>
    <t>Mark*</t>
  </si>
  <si>
    <t>up to 100</t>
  </si>
  <si>
    <t>80s</t>
  </si>
  <si>
    <t>70s</t>
  </si>
  <si>
    <t>60s</t>
  </si>
  <si>
    <t>50s</t>
  </si>
  <si>
    <t>40s</t>
  </si>
  <si>
    <t>to 35</t>
  </si>
  <si>
    <t>35 to 20</t>
  </si>
  <si>
    <t>10s</t>
  </si>
  <si>
    <t>Below 10</t>
  </si>
  <si>
    <t>Band</t>
  </si>
  <si>
    <t>Exceptional</t>
  </si>
  <si>
    <t>Outstanding</t>
  </si>
  <si>
    <t>Excellent</t>
  </si>
  <si>
    <t>Competent</t>
  </si>
  <si>
    <t>Satisfactory</t>
  </si>
  <si>
    <t>Adequate</t>
  </si>
  <si>
    <t>Marginal</t>
  </si>
  <si>
    <t>Little effort</t>
  </si>
  <si>
    <t>Non-adherence</t>
  </si>
  <si>
    <t>Nominal</t>
  </si>
  <si>
    <t>Dissertation (25%)</t>
  </si>
  <si>
    <t>Showing Understanding</t>
  </si>
  <si>
    <t>Depth and breadth of understanding beyond the scope of each aspect of the project. 
Self-reflection demonstrates learning beyond expected undergraduate level.</t>
  </si>
  <si>
    <t>Decisions or results are justified or explained showing deep understanding.</t>
  </si>
  <si>
    <t>Knowledge is shown that is beyond what is directly required for the project.</t>
  </si>
  <si>
    <t>Confident, accurate explanation of each aspect of the project.</t>
  </si>
  <si>
    <t xml:space="preserve">Most aspects of the project are understood at a depth sufficient to explain them. Some are explained superficially or not clearly. </t>
  </si>
  <si>
    <t>A superficial or unclear understanding of many aspects of the project and its outcome.</t>
  </si>
  <si>
    <t>A little understanding is shown in most areas of the project.</t>
  </si>
  <si>
    <t>For several parts of the dissertation it's not clear that the student understands their project.</t>
  </si>
  <si>
    <t xml:space="preserve">Little evidence of understanding the project. </t>
  </si>
  <si>
    <t>No evidence of knowledge relevant to the project.</t>
  </si>
  <si>
    <t>Robust Approach</t>
  </si>
  <si>
    <t>Alternative methodologies were evaluated. One was chosen and adapted for this project. 
Project evaluation shows a thorough understanding of how each aspect of the project could be improved.</t>
  </si>
  <si>
    <t xml:space="preserve">A methodology successfully applied. 
The success of the approach to the project is evaluated and understood. </t>
  </si>
  <si>
    <t>Systematic testing with the quality of the software clearly understood.
A software methodology was chosen with aspects of it successfully applied.
The approach is informed by the literature review.</t>
  </si>
  <si>
    <t>Evaluation of whether requirements are met. 
Documented testing and results.
Awareness of software methodologies although perhaps not consistently applied.
All required sections of the dissertation are present.</t>
  </si>
  <si>
    <t>Evidence of requirements, design and testing that contribute to any process successes. The role of these in are project are understood.</t>
  </si>
  <si>
    <t>Evidence of at least 2 of requirements, design or testing that are relevant to the project.
An awareness of any weaknesses in the overall project.</t>
  </si>
  <si>
    <t>An attempt to meet key requirements. 
An awareness of where software quality issues (e.g. bugs) exist.</t>
  </si>
  <si>
    <t>The project work is related to the plan or requirements but with no clear attempt to adhere to them.</t>
  </si>
  <si>
    <t>Work has taken place in most months, but not following a plan.</t>
  </si>
  <si>
    <t>Little or chaotic work.</t>
  </si>
  <si>
    <t>Quality of Writing</t>
  </si>
  <si>
    <t>The choice of words and structure make this enjoyable and informative for both experts and undergraduates. 
No grammar or language errors.</t>
  </si>
  <si>
    <t>Text is easy and enjoyable to read.
Creative use of diagrams, tables or lists to significantly enhance the reader's understanding.</t>
  </si>
  <si>
    <t xml:space="preserve">Writing is clear and concise. 
Diagrams, tables or lists used appropriately to support the content.
</t>
  </si>
  <si>
    <t>All writing can be understood. Few grammar or language problems.
Use of tables, diagrams or lists.</t>
  </si>
  <si>
    <t xml:space="preserve">Successful use of structure throughout. Most writing can be easily understood.
</t>
  </si>
  <si>
    <t>Structure has been used (e.g. sections, paragraphs). 
Most of the writing can be understood with some effort.</t>
  </si>
  <si>
    <t xml:space="preserve">Some elements of structure, but parts of the document require restructuring or rewriting to allow them to be understood.
</t>
  </si>
  <si>
    <t>Minimal structure. 
Several sections cannot be understood or do not relate to the project.</t>
  </si>
  <si>
    <t>Only a few sections can both be understood and relate to the project.</t>
  </si>
  <si>
    <t>No meaningful content related to the project.</t>
  </si>
  <si>
    <t>Software System (15%)</t>
  </si>
  <si>
    <t>Coding</t>
  </si>
  <si>
    <t>An approach to achieving maintainable code (e.g. SOLID) has been consistently applied.</t>
  </si>
  <si>
    <t xml:space="preserve">Approaches applied and explained that ensure maintainability. </t>
  </si>
  <si>
    <r>
      <t xml:space="preserve">Code consistent with tiny or no </t>
    </r>
    <r>
      <rPr>
        <i/>
        <sz val="9"/>
        <color theme="9" tint="-0.499984740745262"/>
        <rFont val="Calibri (Body)"/>
      </rPr>
      <t>issues</t>
    </r>
    <r>
      <rPr>
        <sz val="9"/>
        <color theme="1"/>
        <rFont val="Calibri"/>
        <family val="2"/>
        <scheme val="minor"/>
      </rPr>
      <t>. 
Can be understood, with little explanation.</t>
    </r>
  </si>
  <si>
    <r>
      <t xml:space="preserve">Only minor, infrequent </t>
    </r>
    <r>
      <rPr>
        <i/>
        <sz val="9"/>
        <color theme="9" tint="-0.499984740745262"/>
        <rFont val="Calibri (Body)"/>
      </rPr>
      <t>issues</t>
    </r>
    <r>
      <rPr>
        <sz val="9"/>
        <color theme="1"/>
        <rFont val="Calibri"/>
        <family val="2"/>
        <scheme val="minor"/>
      </rPr>
      <t xml:space="preserve"> with code or structure.</t>
    </r>
  </si>
  <si>
    <r>
      <t xml:space="preserve">Can be understand after explanation from student. Frequent minor coding </t>
    </r>
    <r>
      <rPr>
        <i/>
        <sz val="9"/>
        <color theme="9" tint="-0.499984740745262"/>
        <rFont val="Calibri (Body)"/>
      </rPr>
      <t>issues</t>
    </r>
    <r>
      <rPr>
        <sz val="9"/>
        <color theme="1"/>
        <rFont val="Calibri"/>
        <family val="2"/>
        <scheme val="minor"/>
      </rPr>
      <t>.</t>
    </r>
  </si>
  <si>
    <t>Student understands their code. Major issues but student understands this.</t>
  </si>
  <si>
    <r>
      <t xml:space="preserve">Common major </t>
    </r>
    <r>
      <rPr>
        <i/>
        <sz val="9"/>
        <color theme="9" tint="-0.499984740745262"/>
        <rFont val="Calibri (Body)"/>
      </rPr>
      <t>issues</t>
    </r>
    <r>
      <rPr>
        <sz val="9"/>
        <color theme="1"/>
        <rFont val="Calibri"/>
        <family val="2"/>
        <scheme val="minor"/>
      </rPr>
      <t>. 
Student does not fully understand their code or its weaknesses.</t>
    </r>
  </si>
  <si>
    <r>
      <t xml:space="preserve">Significant code exists but with many major </t>
    </r>
    <r>
      <rPr>
        <i/>
        <sz val="9"/>
        <color theme="9" tint="-0.499984740745262"/>
        <rFont val="Calibri (Body)"/>
      </rPr>
      <t>issues</t>
    </r>
    <r>
      <rPr>
        <sz val="9"/>
        <color theme="1"/>
        <rFont val="Calibri"/>
        <family val="2"/>
        <scheme val="minor"/>
      </rPr>
      <t>. Student can explain some of it.</t>
    </r>
  </si>
  <si>
    <t>Some working code.</t>
  </si>
  <si>
    <t>Minimal code exists.</t>
  </si>
  <si>
    <t>Implementation of Arch and Design</t>
  </si>
  <si>
    <t>Evidence that considerations of future enhancements discussed in the Critical Appraisal have been incorporated into the design and architecture.</t>
  </si>
  <si>
    <r>
      <rPr>
        <i/>
        <sz val="9"/>
        <color theme="9" tint="-0.499984740745262"/>
        <rFont val="Calibri (Body)"/>
      </rPr>
      <t>Good design</t>
    </r>
    <r>
      <rPr>
        <sz val="9"/>
        <color theme="1"/>
        <rFont val="Calibri"/>
        <family val="2"/>
        <scheme val="minor"/>
      </rPr>
      <t xml:space="preserve"> and architecture evident in all aspects of implementation. 
</t>
    </r>
  </si>
  <si>
    <r>
      <t xml:space="preserve">Suitable Architecture is evident.
Elements of </t>
    </r>
    <r>
      <rPr>
        <i/>
        <sz val="9"/>
        <color theme="9" tint="-0.249977111117893"/>
        <rFont val="Calibri (Body)"/>
      </rPr>
      <t>good design</t>
    </r>
    <r>
      <rPr>
        <sz val="9"/>
        <color theme="1"/>
        <rFont val="Calibri"/>
        <family val="2"/>
        <scheme val="minor"/>
      </rPr>
      <t xml:space="preserve"> throughout.</t>
    </r>
  </si>
  <si>
    <t>Evidence that architecture and design principles have been applied for most parts of the system, although not always successfully.</t>
  </si>
  <si>
    <r>
      <t xml:space="preserve">Elements of </t>
    </r>
    <r>
      <rPr>
        <i/>
        <sz val="9"/>
        <color theme="9" tint="-0.499984740745262"/>
        <rFont val="Calibri (Body)"/>
      </rPr>
      <t xml:space="preserve">good design </t>
    </r>
    <r>
      <rPr>
        <sz val="9"/>
        <color theme="1"/>
        <rFont val="Calibri"/>
        <family val="2"/>
        <scheme val="minor"/>
      </rPr>
      <t xml:space="preserve">or architecture are present but not  consistently applied or understood. </t>
    </r>
  </si>
  <si>
    <t>Improvements to the design would be required to allow this to be developed into a working system.</t>
  </si>
  <si>
    <t>Basic structuring of code (e.g. classes, functions) has been applied to more than half of the system.</t>
  </si>
  <si>
    <t>Basic structuring of code has been applied in a small number of cases.</t>
  </si>
  <si>
    <t>No clear structure to the software.</t>
  </si>
  <si>
    <t>Professional Standards</t>
  </si>
  <si>
    <t>A user study of the system with the intended users.
A simple, robust installation process has been created. E.g. an installer.</t>
  </si>
  <si>
    <t>The system is intuitive.</t>
  </si>
  <si>
    <r>
      <rPr>
        <i/>
        <sz val="9"/>
        <color theme="9" tint="-0.499984740745262"/>
        <rFont val="Calibri (Body)"/>
      </rPr>
      <t xml:space="preserve">Intended users </t>
    </r>
    <r>
      <rPr>
        <sz val="9"/>
        <color theme="1"/>
        <rFont val="Calibri"/>
        <family val="2"/>
        <scheme val="minor"/>
      </rPr>
      <t>can work out how to use the system.</t>
    </r>
  </si>
  <si>
    <t>Could be used by some users but likely to cause frustration.
Guidance on host system requirements and/or installation instructions  provided.</t>
  </si>
  <si>
    <r>
      <t xml:space="preserve">Potentially usable system, although users may require assistance.
Little or no guidance on </t>
    </r>
    <r>
      <rPr>
        <i/>
        <sz val="9"/>
        <color theme="9" tint="-0.249977111117893"/>
        <rFont val="Calibri (Body)"/>
      </rPr>
      <t>host system requirements</t>
    </r>
    <r>
      <rPr>
        <sz val="9"/>
        <color theme="1"/>
        <rFont val="Calibri"/>
        <family val="2"/>
        <scheme val="minor"/>
      </rPr>
      <t xml:space="preserve"> and/or installation instructions  provided.</t>
    </r>
  </si>
  <si>
    <t>Parts of the system could be used, although human assistance would be required for many users.</t>
  </si>
  <si>
    <t>System can be used with direct, frequent support from the developer.</t>
  </si>
  <si>
    <t>The system is usable by the developer only.</t>
  </si>
  <si>
    <t>The developer struggles to use the system.</t>
  </si>
  <si>
    <t>The developer cannot use their own system.</t>
  </si>
  <si>
    <t>Tech/Bus Achievement (30%)</t>
  </si>
  <si>
    <t>Challenge and Completeness</t>
  </si>
  <si>
    <t xml:space="preserve">An innovative approach has been used to comprehensively solve a problem beyond expectations of an undergraduate. </t>
  </si>
  <si>
    <r>
      <t xml:space="preserve">Multiple, diverse </t>
    </r>
    <r>
      <rPr>
        <i/>
        <sz val="9"/>
        <color theme="9" tint="-0.249977111117893"/>
        <rFont val="Calibri (Body)"/>
      </rPr>
      <t>challenges</t>
    </r>
    <r>
      <rPr>
        <sz val="9"/>
        <color theme="1"/>
        <rFont val="Calibri"/>
        <family val="2"/>
        <scheme val="minor"/>
      </rPr>
      <t xml:space="preserve"> or a single significant challenge,  have been successfully address.</t>
    </r>
  </si>
  <si>
    <r>
      <t xml:space="preserve">The </t>
    </r>
    <r>
      <rPr>
        <i/>
        <sz val="9"/>
        <color theme="9" tint="-0.249977111117893"/>
        <rFont val="Calibri (Body)"/>
      </rPr>
      <t>challenges</t>
    </r>
    <r>
      <rPr>
        <sz val="9"/>
        <color theme="1"/>
        <rFont val="Calibri"/>
        <family val="2"/>
        <scheme val="minor"/>
      </rPr>
      <t xml:space="preserve"> that make this a final year project have been fully solved.</t>
    </r>
  </si>
  <si>
    <r>
      <t xml:space="preserve">Most </t>
    </r>
    <r>
      <rPr>
        <i/>
        <sz val="9"/>
        <color theme="9" tint="-0.249977111117893"/>
        <rFont val="Calibri (Body)"/>
      </rPr>
      <t>challenging</t>
    </r>
    <r>
      <rPr>
        <sz val="9"/>
        <color theme="1"/>
        <rFont val="Calibri"/>
        <family val="2"/>
        <scheme val="minor"/>
      </rPr>
      <t xml:space="preserve"> features have been completed.</t>
    </r>
  </si>
  <si>
    <r>
      <t xml:space="preserve">A working software system with multiple features but more </t>
    </r>
    <r>
      <rPr>
        <i/>
        <sz val="9"/>
        <color theme="9" tint="-0.249977111117893"/>
        <rFont val="Calibri (Body)"/>
      </rPr>
      <t>challenging</t>
    </r>
    <r>
      <rPr>
        <sz val="9"/>
        <color theme="1"/>
        <rFont val="Calibri"/>
        <family val="2"/>
        <scheme val="minor"/>
      </rPr>
      <t xml:space="preserve"> features of the project have not been completed.</t>
    </r>
  </si>
  <si>
    <r>
      <t xml:space="preserve">At least one </t>
    </r>
    <r>
      <rPr>
        <i/>
        <sz val="9"/>
        <color theme="9" tint="-0.249977111117893"/>
        <rFont val="Calibri (Body)"/>
      </rPr>
      <t>non-trivial</t>
    </r>
    <r>
      <rPr>
        <sz val="9"/>
        <color theme="1"/>
        <rFont val="Calibri"/>
        <family val="2"/>
        <scheme val="minor"/>
      </rPr>
      <t xml:space="preserve"> feature has been completed.</t>
    </r>
  </si>
  <si>
    <r>
      <t xml:space="preserve">Small successes, but no </t>
    </r>
    <r>
      <rPr>
        <i/>
        <sz val="9"/>
        <color theme="9" tint="-0.249977111117893"/>
        <rFont val="Calibri (Body)"/>
      </rPr>
      <t>non-trivial</t>
    </r>
    <r>
      <rPr>
        <sz val="9"/>
        <color theme="1"/>
        <rFont val="Calibri"/>
        <family val="2"/>
        <scheme val="minor"/>
      </rPr>
      <t xml:space="preserve"> problem has been solved by this project.</t>
    </r>
  </si>
  <si>
    <t>Progress has been made on solving problems or writing features.</t>
  </si>
  <si>
    <t>Features or problems have been tackled but without significant success.</t>
  </si>
  <si>
    <t>No meaningful problem-solving or success.</t>
  </si>
  <si>
    <t>Apply technical skills</t>
  </si>
  <si>
    <r>
      <t xml:space="preserve">Mastery of both technologies and analytical skills to solve a </t>
    </r>
    <r>
      <rPr>
        <i/>
        <sz val="9"/>
        <color theme="9" tint="-0.249977111117893"/>
        <rFont val="Calibri (Body)"/>
      </rPr>
      <t>challenging</t>
    </r>
    <r>
      <rPr>
        <sz val="9"/>
        <color theme="1"/>
        <rFont val="Calibri"/>
        <family val="2"/>
        <scheme val="minor"/>
      </rPr>
      <t xml:space="preserve"> problem in an elegant way.</t>
    </r>
  </si>
  <si>
    <t>Application of advanced analytical, engineering, theoretical of mathematical techniques.</t>
  </si>
  <si>
    <t>Application of deep familiarity with tools and technologies.</t>
  </si>
  <si>
    <t xml:space="preserve">Competent use of technologies or tools. </t>
  </si>
  <si>
    <t xml:space="preserve">Enough understanding of technology or tools to solve a problem in an appropriate way. </t>
  </si>
  <si>
    <t>Technologies or tools applied with some success without a full understanding of why it works.</t>
  </si>
  <si>
    <t xml:space="preserve">The student can explain why their approach has not been successful. </t>
  </si>
  <si>
    <t>Insufficient skill is evident to successfully complete the project. Student can't explain why things don't work.</t>
  </si>
  <si>
    <t>Student does not understand what skills they would need to complete the project.</t>
  </si>
  <si>
    <t>Little evidence of applying technologies or tools to solve a problem.</t>
  </si>
  <si>
    <t>Viva/Presentation (10%)</t>
  </si>
  <si>
    <t>Describing your project</t>
  </si>
  <si>
    <t>Choice of content and the delivery led to a highly engaging and informative viva.</t>
  </si>
  <si>
    <t>Project explained within its wider context. The key challenges understood by the listener.</t>
  </si>
  <si>
    <t>Listener understands the aims and outcomes of the project, and the justification for key decisions.</t>
  </si>
  <si>
    <t>Presentation of an appropriate length was given.
Project described but at a limited depth.</t>
  </si>
  <si>
    <r>
      <t xml:space="preserve">Key </t>
    </r>
    <r>
      <rPr>
        <i/>
        <sz val="9"/>
        <color theme="9" tint="-0.249977111117893"/>
        <rFont val="Calibri (Body)"/>
      </rPr>
      <t>areas</t>
    </r>
    <r>
      <rPr>
        <sz val="9"/>
        <color theme="1"/>
        <rFont val="Calibri"/>
        <family val="2"/>
        <scheme val="minor"/>
      </rPr>
      <t xml:space="preserve"> explained. Some other areas not fully understood or explained.</t>
    </r>
  </si>
  <si>
    <r>
      <t xml:space="preserve">General understanding provided but some key </t>
    </r>
    <r>
      <rPr>
        <i/>
        <sz val="9"/>
        <color theme="9" tint="-0.249977111117893"/>
        <rFont val="Calibri (Body)"/>
      </rPr>
      <t>areas</t>
    </r>
    <r>
      <rPr>
        <sz val="9"/>
        <color theme="1"/>
        <rFont val="Calibri"/>
        <family val="2"/>
        <scheme val="minor"/>
      </rPr>
      <t xml:space="preserve"> not well explained.</t>
    </r>
  </si>
  <si>
    <t>Listener got a general understanding but only by guessing or probing, not the student's presentation.</t>
  </si>
  <si>
    <t>Not enough clear explanation for the listener to understand the project.</t>
  </si>
  <si>
    <t>Student did not appear to understand the project.</t>
  </si>
  <si>
    <t>No meaningful or relevant information given.</t>
  </si>
  <si>
    <t>Answering Questions</t>
  </si>
  <si>
    <t>Answers show deep knowledge beyond the scope of the project.</t>
  </si>
  <si>
    <t>All answers clear and concise to show a deep understanding.</t>
  </si>
  <si>
    <t>Constructive answers to questions within project scope.
Student aware of the limitations of their knowledge.</t>
  </si>
  <si>
    <t>Questions answered directly with some clarifications required. 
Difficult questions handled well.</t>
  </si>
  <si>
    <t>Directly answered half or more of the questions with useful and accurate information.</t>
  </si>
  <si>
    <t>Unclear answers to more than half of the questions.</t>
  </si>
  <si>
    <t>Responded to questions but often without a relevant or accurate answers.</t>
  </si>
  <si>
    <t xml:space="preserve">All questions were responded to but unclearly. </t>
  </si>
  <si>
    <t xml:space="preserve">Some relevant information in relation to questions. </t>
  </si>
  <si>
    <t xml:space="preserve">Not able to respond meaningfully to questions. </t>
  </si>
  <si>
    <t>* Notes on marking</t>
  </si>
  <si>
    <t>100, 98, 95, 92</t>
  </si>
  <si>
    <t>88, 85, 82</t>
  </si>
  <si>
    <t>78, 75, 72</t>
  </si>
  <si>
    <t xml:space="preserve"> 68, 65, 62</t>
  </si>
  <si>
    <t>58, 55, 52</t>
  </si>
  <si>
    <t>48, 45, 42</t>
  </si>
  <si>
    <t>38, 35</t>
  </si>
  <si>
    <t>32, 28, 25, 22</t>
  </si>
  <si>
    <t>18, 15, 12</t>
  </si>
  <si>
    <t>8, 5, 2, 0</t>
  </si>
  <si>
    <t>Step marking is used for this submission, using the steps shown in row 16. See the link below for details.</t>
  </si>
  <si>
    <t>https://www2.le.ac.uk/offices/lli/case-studies-and-resources/repository/case-studies/stepped-marking</t>
  </si>
  <si>
    <t>Term</t>
  </si>
  <si>
    <t>Explanation for this marking criteria.</t>
  </si>
  <si>
    <t>Issue (Coding)</t>
  </si>
  <si>
    <t>Decisions that are made by a developer when writing code that result in code that is difficult for others to understand or will be difficult to maintain. Examples of issues include things recognized as "Code Smells" e.g. https://en.wikipedia.org/wiki/Code_smell</t>
  </si>
  <si>
    <t>Good Design</t>
  </si>
  <si>
    <t>Deliberate choices about how to construct the software that result in software that is easy to understand, extend and reuse. Examples include use of Design Patterns, Separation of Concerns, Testable method design, Exception Handling</t>
  </si>
  <si>
    <t>Needs of the users</t>
  </si>
  <si>
    <t>The student knows who their intended users and, what they need the system to do, and what other characteristics the system must have to meet their needs. For example usability, accessibility or internationalization have been considered appropriately.</t>
  </si>
  <si>
    <t>Intended Users</t>
  </si>
  <si>
    <t>The types of users that the system is being created for. E.g. an educational game may be for school children, a timesheet app may be for office workers.</t>
  </si>
  <si>
    <t>Challenging</t>
  </si>
  <si>
    <t>A challenge fitting for a final-year student on a CS or computing degree. A challenging problem is one that we wouldn't typically expect a 2nd year student to complete. Challenge is not relevant to an individual student's ability. E.g. although it may be challenging for some students to write a Java class, this isn't considered a challenging problem during marking because it is expected that most final year students can do this.</t>
  </si>
  <si>
    <t>"Aspect" of the project</t>
  </si>
  <si>
    <t xml:space="preserve">E.g. requirements, design, implementation, evaluation. Each part or phase of the project that is described in the dissertation. </t>
  </si>
  <si>
    <t>"Systematic" testing</t>
  </si>
  <si>
    <t>Each piece of functionality or requirements are itemised and tested.</t>
  </si>
  <si>
    <t>Host system requirements</t>
  </si>
  <si>
    <t>Hardware, operating system, or software requirements of the machine on which the system will run. E.g. it will run on a Linux system with Java 8 installed.</t>
  </si>
  <si>
    <t>"Areas" of the project during the viva</t>
  </si>
  <si>
    <t>A topic that the student described during the viva. E.g. the design, the intended user based, their testing, future developments.</t>
  </si>
  <si>
    <t>Non-Trivial (features)</t>
  </si>
  <si>
    <t xml:space="preserve">A non-trivial feature is a feature that requires students to apply skills from a 2nd year level and above. A trivial problem is one that most 1st year students could complete. </t>
  </si>
  <si>
    <t>Section</t>
  </si>
  <si>
    <t>Weight</t>
  </si>
  <si>
    <t>GRADE</t>
  </si>
  <si>
    <t>Column</t>
  </si>
  <si>
    <t>FEEDBACK</t>
  </si>
  <si>
    <t>Dissertation</t>
  </si>
  <si>
    <t xml:space="preserve">Showing Understanding </t>
  </si>
  <si>
    <t>Feedback goes here</t>
  </si>
  <si>
    <t xml:space="preserve">Robust Approach </t>
  </si>
  <si>
    <t xml:space="preserve">Quality of Writing  </t>
  </si>
  <si>
    <t>S/W System</t>
  </si>
  <si>
    <t xml:space="preserve">Coding  </t>
  </si>
  <si>
    <t xml:space="preserve">Implementation of Arch and Design </t>
  </si>
  <si>
    <t xml:space="preserve">Professional Standards  </t>
  </si>
  <si>
    <t>Technical
Achievement</t>
  </si>
  <si>
    <t xml:space="preserve">Challenge and Completeness  </t>
  </si>
  <si>
    <t xml:space="preserve">Apply technical skills  </t>
  </si>
  <si>
    <t>Viva</t>
  </si>
  <si>
    <t xml:space="preserve">Describing your project </t>
  </si>
  <si>
    <t xml:space="preserve">Answering Questions </t>
  </si>
  <si>
    <t>Used for validation and calculations - don't edit</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</si>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</sst>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9"/>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sz val="8"/>
      <color theme="1"/>
      <name val="Calibri"/>
      <family val="2"/>
      <scheme val="minor"/>
    </font>
    <font>
      <b/>
      <sz val="11"/>
      <color rgb="FFFF0000"/>
      <name val="Calibri"/>
      <family val="2"/>
      <scheme val="minor"/>
    </font>
    <font>
      <sz val="10"/>
      <color theme="1"/>
      <name val="Calibri"/>
      <family val="2"/>
      <scheme val="minor"/>
    </font>
    <font>
      <b/>
      <sz val="9"/>
      <color theme="1"/>
      <name val="Calibri"/>
      <family val="2"/>
      <scheme val="minor"/>
    </font>
    <font>
      <i/>
      <sz val="9"/>
      <color theme="9" tint="-0.499984740745262"/>
      <name val="Calibri (Body)"/>
    </font>
    <font>
      <b/>
      <i/>
      <sz val="11"/>
      <color rgb="FFC00000"/>
      <name val="Calibri"/>
      <family val="2"/>
      <scheme val="minor"/>
    </font>
    <font>
      <b/>
      <sz val="10"/>
      <color rgb="FFC00000"/>
      <name val="Calibri"/>
      <family val="2"/>
      <scheme val="minor"/>
    </font>
    <font>
      <b/>
      <sz val="18"/>
      <color theme="1"/>
      <name val="Calibri"/>
      <family val="2"/>
      <scheme val="minor"/>
    </font>
    <font>
      <i/>
      <sz val="9"/>
      <color theme="9" tint="-0.249977111117893"/>
      <name val="Calibri (Body)"/>
    </font>
  </fonts>
  <fills count="5">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7" tint="0.7999816888943144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ck">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style="thin">
        <color indexed="64"/>
      </bottom>
      <diagonal/>
    </border>
    <border>
      <left/>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top style="thick">
        <color indexed="64"/>
      </top>
      <bottom style="thick">
        <color indexed="64"/>
      </bottom>
      <diagonal/>
    </border>
    <border>
      <left style="thick">
        <color indexed="64"/>
      </left>
      <right/>
      <top style="thick">
        <color indexed="64"/>
      </top>
      <bottom style="thick">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ck">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ck">
        <color indexed="64"/>
      </bottom>
      <diagonal/>
    </border>
    <border>
      <left style="thin">
        <color indexed="64"/>
      </left>
      <right/>
      <top/>
      <bottom style="thick">
        <color indexed="64"/>
      </bottom>
      <diagonal/>
    </border>
    <border>
      <left style="thin">
        <color indexed="64"/>
      </left>
      <right/>
      <top style="thin">
        <color indexed="64"/>
      </top>
      <bottom style="thin">
        <color indexed="64"/>
      </bottom>
      <diagonal/>
    </border>
    <border>
      <left style="medium">
        <color rgb="FFFF0000"/>
      </left>
      <right/>
      <top style="thick">
        <color indexed="64"/>
      </top>
      <bottom style="thin">
        <color indexed="64"/>
      </bottom>
      <diagonal/>
    </border>
    <border>
      <left style="medium">
        <color rgb="FFFF0000"/>
      </left>
      <right/>
      <top/>
      <bottom/>
      <diagonal/>
    </border>
    <border>
      <left style="medium">
        <color rgb="FFFF0000"/>
      </left>
      <right/>
      <top style="thin">
        <color indexed="64"/>
      </top>
      <bottom/>
      <diagonal/>
    </border>
    <border>
      <left style="medium">
        <color rgb="FFFF0000"/>
      </left>
      <right/>
      <top style="thin">
        <color indexed="64"/>
      </top>
      <bottom style="thick">
        <color indexed="64"/>
      </bottom>
      <diagonal/>
    </border>
    <border>
      <left style="medium">
        <color rgb="FFFF0000"/>
      </left>
      <right/>
      <top/>
      <bottom style="thick">
        <color indexed="64"/>
      </bottom>
      <diagonal/>
    </border>
    <border>
      <left style="medium">
        <color rgb="FFFF0000"/>
      </left>
      <right/>
      <top style="thick">
        <color indexed="64"/>
      </top>
      <bottom style="thick">
        <color indexed="64"/>
      </bottom>
      <diagonal/>
    </border>
    <border>
      <left style="medium">
        <color rgb="FFFF0000"/>
      </left>
      <right/>
      <top style="thin">
        <color indexed="64"/>
      </top>
      <bottom style="thin">
        <color indexed="64"/>
      </bottom>
      <diagonal/>
    </border>
    <border>
      <left style="dashDot">
        <color theme="1"/>
      </left>
      <right style="thin">
        <color indexed="64"/>
      </right>
      <top style="thin">
        <color indexed="64"/>
      </top>
      <bottom/>
      <diagonal/>
    </border>
    <border>
      <left style="dashDot">
        <color theme="1"/>
      </left>
      <right style="thin">
        <color indexed="64"/>
      </right>
      <top style="thin">
        <color indexed="64"/>
      </top>
      <bottom style="thick">
        <color indexed="64"/>
      </bottom>
      <diagonal/>
    </border>
    <border>
      <left style="dashDot">
        <color theme="1"/>
      </left>
      <right style="thin">
        <color indexed="64"/>
      </right>
      <top/>
      <bottom style="thick">
        <color indexed="64"/>
      </bottom>
      <diagonal/>
    </border>
    <border>
      <left style="dashDot">
        <color theme="1"/>
      </left>
      <right style="thin">
        <color indexed="64"/>
      </right>
      <top style="thick">
        <color indexed="64"/>
      </top>
      <bottom style="thick">
        <color indexed="64"/>
      </bottom>
      <diagonal/>
    </border>
    <border>
      <left style="dashDot">
        <color theme="1"/>
      </left>
      <right/>
      <top/>
      <bottom/>
      <diagonal/>
    </border>
    <border>
      <left style="dashDot">
        <color theme="1"/>
      </left>
      <right style="thin">
        <color indexed="64"/>
      </right>
      <top style="thin">
        <color indexed="64"/>
      </top>
      <bottom style="thin">
        <color indexed="64"/>
      </bottom>
      <diagonal/>
    </border>
    <border>
      <left style="dashDot">
        <color theme="1"/>
      </left>
      <right style="thin">
        <color indexed="64"/>
      </right>
      <top style="thick">
        <color indexed="64"/>
      </top>
      <bottom style="thin">
        <color indexed="64"/>
      </bottom>
      <diagonal/>
    </border>
  </borders>
  <cellStyleXfs count="1">
    <xf numFmtId="0" fontId="0" fillId="0" borderId="0"/>
  </cellStyleXfs>
  <cellXfs count="101">
    <xf numFmtId="0" fontId="0" fillId="0" borderId="0" xfId="0"/>
    <xf numFmtId="0" fontId="2" fillId="0" borderId="0" xfId="0" applyFont="1"/>
    <xf numFmtId="0" fontId="2" fillId="0" borderId="0" xfId="0" applyFont="1" applyAlignment="1">
      <alignment horizontal="left" vertical="center"/>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xf>
    <xf numFmtId="0" fontId="5" fillId="0" borderId="15" xfId="0" applyFont="1" applyBorder="1" applyAlignment="1">
      <alignment horizontal="center"/>
    </xf>
    <xf numFmtId="0" fontId="5" fillId="0" borderId="1" xfId="0" applyFont="1" applyBorder="1" applyAlignment="1">
      <alignment horizontal="center"/>
    </xf>
    <xf numFmtId="0" fontId="5" fillId="0" borderId="20" xfId="0" applyFont="1" applyBorder="1" applyAlignment="1">
      <alignment horizontal="center"/>
    </xf>
    <xf numFmtId="0" fontId="5" fillId="0" borderId="9" xfId="0" applyFont="1" applyBorder="1" applyAlignment="1">
      <alignment horizontal="center"/>
    </xf>
    <xf numFmtId="0" fontId="5" fillId="0" borderId="0" xfId="0" applyFont="1" applyAlignment="1">
      <alignment horizontal="center"/>
    </xf>
    <xf numFmtId="0" fontId="5" fillId="0" borderId="0" xfId="0" applyFont="1"/>
    <xf numFmtId="0" fontId="1" fillId="0" borderId="0" xfId="0" applyFont="1"/>
    <xf numFmtId="0" fontId="0" fillId="2" borderId="0" xfId="0" applyFill="1"/>
    <xf numFmtId="0" fontId="2" fillId="0" borderId="17" xfId="0" applyFont="1" applyBorder="1" applyAlignment="1">
      <alignment vertical="center" wrapText="1"/>
    </xf>
    <xf numFmtId="0" fontId="2" fillId="0" borderId="3" xfId="0" applyFont="1" applyBorder="1" applyAlignment="1">
      <alignment vertical="center" wrapText="1"/>
    </xf>
    <xf numFmtId="0" fontId="2" fillId="0" borderId="13" xfId="0" applyFont="1" applyBorder="1" applyAlignment="1">
      <alignment vertical="center" wrapText="1"/>
    </xf>
    <xf numFmtId="0" fontId="2" fillId="0" borderId="4" xfId="0" applyFont="1" applyBorder="1" applyAlignment="1">
      <alignment vertical="center" wrapText="1"/>
    </xf>
    <xf numFmtId="0" fontId="7" fillId="0" borderId="0" xfId="0" applyFont="1"/>
    <xf numFmtId="0" fontId="4" fillId="4" borderId="17" xfId="0" applyFont="1" applyFill="1" applyBorder="1" applyAlignment="1">
      <alignment wrapText="1"/>
    </xf>
    <xf numFmtId="0" fontId="3" fillId="4" borderId="28" xfId="0" applyFont="1" applyFill="1" applyBorder="1" applyAlignment="1">
      <alignment horizontal="center"/>
    </xf>
    <xf numFmtId="0" fontId="3" fillId="4" borderId="29" xfId="0" applyFont="1" applyFill="1" applyBorder="1" applyAlignment="1">
      <alignment horizontal="center"/>
    </xf>
    <xf numFmtId="0" fontId="3" fillId="4" borderId="27" xfId="0" applyFont="1" applyFill="1" applyBorder="1" applyAlignment="1">
      <alignment horizontal="center"/>
    </xf>
    <xf numFmtId="0" fontId="3" fillId="4" borderId="0" xfId="0" applyFont="1" applyFill="1" applyAlignment="1">
      <alignment horizontal="center"/>
    </xf>
    <xf numFmtId="0" fontId="0" fillId="4" borderId="0" xfId="0" applyFill="1"/>
    <xf numFmtId="0" fontId="2" fillId="4" borderId="3" xfId="0" applyFont="1" applyFill="1" applyBorder="1" applyAlignment="1">
      <alignment vertical="center" wrapText="1"/>
    </xf>
    <xf numFmtId="0" fontId="2" fillId="4" borderId="30" xfId="0" applyFont="1" applyFill="1" applyBorder="1" applyAlignment="1">
      <alignment vertical="center" wrapText="1"/>
    </xf>
    <xf numFmtId="0" fontId="2" fillId="4" borderId="13" xfId="0" applyFont="1" applyFill="1" applyBorder="1" applyAlignment="1">
      <alignment vertical="center" wrapText="1"/>
    </xf>
    <xf numFmtId="0" fontId="2" fillId="4" borderId="4" xfId="0" applyFont="1" applyFill="1" applyBorder="1" applyAlignment="1">
      <alignment vertical="center" wrapText="1"/>
    </xf>
    <xf numFmtId="0" fontId="2" fillId="4" borderId="0" xfId="0" applyFont="1" applyFill="1" applyAlignment="1">
      <alignment horizontal="left" vertical="center"/>
    </xf>
    <xf numFmtId="0" fontId="8" fillId="0" borderId="0" xfId="0" applyFont="1" applyAlignment="1">
      <alignment wrapText="1"/>
    </xf>
    <xf numFmtId="0" fontId="8" fillId="0" borderId="0" xfId="0" applyFont="1" applyAlignment="1">
      <alignment horizontal="left" vertical="center" wrapText="1"/>
    </xf>
    <xf numFmtId="0" fontId="0" fillId="0" borderId="24" xfId="0" applyBorder="1"/>
    <xf numFmtId="0" fontId="0" fillId="3" borderId="24" xfId="0" applyFill="1" applyBorder="1"/>
    <xf numFmtId="0" fontId="0" fillId="3" borderId="0" xfId="0" applyFill="1"/>
    <xf numFmtId="0" fontId="0" fillId="0" borderId="33" xfId="0" applyBorder="1"/>
    <xf numFmtId="0" fontId="0" fillId="3" borderId="33" xfId="0" applyFill="1" applyBorder="1"/>
    <xf numFmtId="0" fontId="0" fillId="0" borderId="32" xfId="0" applyBorder="1"/>
    <xf numFmtId="0" fontId="9" fillId="4" borderId="17" xfId="0" applyFont="1" applyFill="1" applyBorder="1" applyAlignment="1">
      <alignment vertical="center" wrapText="1"/>
    </xf>
    <xf numFmtId="0" fontId="1" fillId="0" borderId="6" xfId="0" applyFont="1" applyBorder="1" applyAlignment="1">
      <alignment horizontal="center"/>
    </xf>
    <xf numFmtId="0" fontId="1" fillId="0" borderId="22" xfId="0" applyFont="1" applyBorder="1" applyAlignment="1">
      <alignment horizontal="right" wrapText="1"/>
    </xf>
    <xf numFmtId="0" fontId="1" fillId="0" borderId="23" xfId="0" applyFont="1" applyBorder="1" applyAlignment="1">
      <alignment horizontal="right" wrapText="1"/>
    </xf>
    <xf numFmtId="0" fontId="1" fillId="0" borderId="25" xfId="0" applyFont="1" applyBorder="1" applyAlignment="1">
      <alignment horizontal="center"/>
    </xf>
    <xf numFmtId="0" fontId="1" fillId="0" borderId="26" xfId="0" applyFont="1" applyBorder="1" applyAlignment="1">
      <alignment horizontal="center"/>
    </xf>
    <xf numFmtId="0" fontId="1" fillId="0" borderId="24" xfId="0" applyFont="1" applyBorder="1" applyAlignment="1">
      <alignment horizontal="center"/>
    </xf>
    <xf numFmtId="0" fontId="1" fillId="0" borderId="23" xfId="0" applyFont="1" applyBorder="1" applyAlignment="1">
      <alignment horizontal="center"/>
    </xf>
    <xf numFmtId="0" fontId="1" fillId="0" borderId="16" xfId="0" applyFont="1" applyBorder="1" applyAlignment="1">
      <alignment horizontal="center"/>
    </xf>
    <xf numFmtId="0" fontId="1" fillId="0" borderId="11" xfId="0" applyFont="1" applyBorder="1" applyAlignment="1">
      <alignment horizontal="center"/>
    </xf>
    <xf numFmtId="0" fontId="1" fillId="0" borderId="21" xfId="0" applyFont="1" applyBorder="1" applyAlignment="1">
      <alignment horizontal="center"/>
    </xf>
    <xf numFmtId="0" fontId="1" fillId="0" borderId="12" xfId="0" applyFont="1" applyBorder="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3" fillId="4" borderId="38" xfId="0" applyFont="1" applyFill="1" applyBorder="1" applyAlignment="1">
      <alignment horizontal="center"/>
    </xf>
    <xf numFmtId="0" fontId="2" fillId="0" borderId="30" xfId="0" applyFont="1" applyBorder="1" applyAlignment="1">
      <alignment vertical="center" wrapText="1"/>
    </xf>
    <xf numFmtId="0" fontId="5" fillId="0" borderId="39" xfId="0" applyFont="1" applyBorder="1" applyAlignment="1">
      <alignment horizontal="center"/>
    </xf>
    <xf numFmtId="0" fontId="2"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3" fillId="4" borderId="44" xfId="0" applyFont="1" applyFill="1" applyBorder="1" applyAlignment="1">
      <alignment horizontal="center"/>
    </xf>
    <xf numFmtId="0" fontId="2" fillId="0" borderId="45" xfId="0" applyFont="1" applyBorder="1" applyAlignment="1">
      <alignment vertical="center" wrapText="1"/>
    </xf>
    <xf numFmtId="0" fontId="2" fillId="4" borderId="45" xfId="0" applyFont="1" applyFill="1" applyBorder="1" applyAlignment="1">
      <alignment vertical="center" wrapText="1"/>
    </xf>
    <xf numFmtId="0" fontId="5" fillId="0" borderId="46" xfId="0" applyFont="1" applyBorder="1" applyAlignment="1">
      <alignment horizontal="center"/>
    </xf>
    <xf numFmtId="0" fontId="11" fillId="0" borderId="40" xfId="0" applyFont="1" applyBorder="1" applyAlignment="1">
      <alignment horizontal="center"/>
    </xf>
    <xf numFmtId="0" fontId="1" fillId="0" borderId="47" xfId="0" applyFont="1" applyBorder="1" applyAlignment="1">
      <alignment horizontal="center"/>
    </xf>
    <xf numFmtId="0" fontId="1" fillId="0" borderId="48" xfId="0" applyFont="1" applyBorder="1" applyAlignment="1">
      <alignment horizontal="center"/>
    </xf>
    <xf numFmtId="0" fontId="3" fillId="4" borderId="49" xfId="0" applyFont="1" applyFill="1" applyBorder="1" applyAlignment="1">
      <alignment horizontal="center"/>
    </xf>
    <xf numFmtId="0" fontId="2" fillId="0" borderId="50" xfId="0" applyFont="1" applyBorder="1" applyAlignment="1">
      <alignment vertical="center" wrapText="1"/>
    </xf>
    <xf numFmtId="0" fontId="2" fillId="4" borderId="50" xfId="0" applyFont="1" applyFill="1" applyBorder="1" applyAlignment="1">
      <alignment vertical="center" wrapText="1"/>
    </xf>
    <xf numFmtId="0" fontId="2" fillId="0" borderId="51" xfId="0" applyFont="1" applyBorder="1"/>
    <xf numFmtId="0" fontId="5" fillId="0" borderId="52" xfId="0" applyFont="1" applyBorder="1" applyAlignment="1">
      <alignment horizontal="center"/>
    </xf>
    <xf numFmtId="0" fontId="2" fillId="0" borderId="0" xfId="0" applyFont="1" applyAlignment="1">
      <alignment vertical="center" wrapText="1"/>
    </xf>
    <xf numFmtId="0" fontId="0" fillId="0" borderId="24" xfId="0" applyBorder="1" applyAlignment="1">
      <alignment horizontal="center" wrapText="1"/>
    </xf>
    <xf numFmtId="0" fontId="0" fillId="0" borderId="0" xfId="0" applyAlignment="1">
      <alignment horizontal="center" wrapText="1"/>
    </xf>
    <xf numFmtId="0" fontId="1" fillId="0" borderId="5" xfId="0" applyFont="1" applyBorder="1" applyAlignment="1">
      <alignment horizontal="right" wrapText="1"/>
    </xf>
    <xf numFmtId="0" fontId="1" fillId="0" borderId="7" xfId="0" applyFont="1" applyBorder="1" applyAlignment="1">
      <alignment horizontal="right"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14" xfId="0" applyFont="1" applyBorder="1" applyAlignment="1">
      <alignment horizontal="center"/>
    </xf>
    <xf numFmtId="0" fontId="1" fillId="0" borderId="53" xfId="0" applyFont="1" applyBorder="1" applyAlignment="1">
      <alignment horizontal="center"/>
    </xf>
    <xf numFmtId="0" fontId="1" fillId="0" borderId="7" xfId="0" applyFont="1" applyBorder="1" applyAlignment="1">
      <alignment horizontal="center"/>
    </xf>
    <xf numFmtId="0" fontId="5" fillId="0" borderId="8" xfId="0" applyFont="1" applyBorder="1" applyAlignment="1">
      <alignment horizontal="right" wrapText="1"/>
    </xf>
    <xf numFmtId="0" fontId="5" fillId="0" borderId="9" xfId="0" applyFont="1" applyBorder="1" applyAlignment="1">
      <alignment horizontal="right" wrapText="1"/>
    </xf>
    <xf numFmtId="0" fontId="1" fillId="0" borderId="10" xfId="0" applyFont="1" applyBorder="1" applyAlignment="1">
      <alignment horizontal="right" wrapText="1"/>
    </xf>
    <xf numFmtId="0" fontId="1" fillId="0" borderId="12" xfId="0" applyFont="1" applyBorder="1" applyAlignment="1">
      <alignment horizontal="right"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12" fillId="0" borderId="0" xfId="0" applyFont="1" applyAlignment="1">
      <alignment horizontal="center" wrapText="1"/>
    </xf>
    <xf numFmtId="0" fontId="4" fillId="4" borderId="31" xfId="0" applyFont="1" applyFill="1" applyBorder="1" applyAlignment="1">
      <alignment horizontal="center" wrapText="1"/>
    </xf>
    <xf numFmtId="0" fontId="4" fillId="4" borderId="13" xfId="0" applyFont="1" applyFill="1" applyBorder="1" applyAlignment="1">
      <alignment horizontal="center" wrapText="1"/>
    </xf>
    <xf numFmtId="0" fontId="3" fillId="4" borderId="3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6" fillId="0" borderId="0" xfId="0" applyFont="1" applyAlignment="1">
      <alignment horizontal="left" vertical="top" wrapText="1" shrinkToFit="1"/>
    </xf>
    <xf numFmtId="0" fontId="8" fillId="0" borderId="24" xfId="0" applyFont="1" applyBorder="1" applyAlignment="1">
      <alignment horizontal="center" vertical="center"/>
    </xf>
    <xf numFmtId="0" fontId="8" fillId="0" borderId="0" xfId="0" applyFont="1" applyAlignment="1">
      <alignment horizontal="center" vertical="center"/>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8" fillId="0" borderId="3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6"/>
  <sheetViews>
    <sheetView tabSelected="1" zoomScale="130" zoomScaleNormal="130" workbookViewId="0">
      <pane xSplit="2" ySplit="5" topLeftCell="D6" activePane="bottomRight" state="frozenSplit"/>
      <selection pane="bottomRight" activeCell="F6" sqref="F6"/>
      <selection pane="bottomLeft" activeCell="A8" sqref="A8"/>
      <selection pane="topRight" activeCell="C1" sqref="C1"/>
    </sheetView>
  </sheetViews>
  <sheetFormatPr defaultColWidth="8.85546875" defaultRowHeight="14.45"/>
  <cols>
    <col min="1" max="1" width="13.42578125" customWidth="1"/>
    <col min="2" max="2" width="12.42578125" customWidth="1"/>
    <col min="3" max="12" width="20.42578125" customWidth="1"/>
    <col min="13" max="13" width="25.5703125" customWidth="1"/>
  </cols>
  <sheetData>
    <row r="1" spans="1:13" ht="30.95" customHeight="1">
      <c r="A1" s="90" t="s">
        <v>0</v>
      </c>
      <c r="B1" s="90"/>
      <c r="C1" s="90"/>
      <c r="D1" s="90"/>
      <c r="E1" s="51"/>
      <c r="F1" s="52"/>
      <c r="G1" s="52" t="s">
        <v>1</v>
      </c>
      <c r="H1" s="4"/>
      <c r="I1" s="4"/>
      <c r="J1" s="6"/>
      <c r="K1" s="6"/>
      <c r="L1" s="4"/>
      <c r="M1" s="4"/>
    </row>
    <row r="2" spans="1:13" ht="9" customHeight="1" thickBot="1">
      <c r="A2" s="4"/>
      <c r="B2" s="5"/>
      <c r="C2" s="4"/>
      <c r="D2" s="4"/>
      <c r="E2" s="4"/>
      <c r="F2" s="4"/>
      <c r="G2" s="4"/>
      <c r="H2" s="4"/>
      <c r="I2" s="4"/>
      <c r="J2" s="4"/>
      <c r="K2" s="4"/>
      <c r="L2" s="4"/>
      <c r="M2" s="4"/>
    </row>
    <row r="3" spans="1:13" ht="15" thickTop="1">
      <c r="A3" s="77" t="s">
        <v>2</v>
      </c>
      <c r="B3" s="78"/>
      <c r="C3" s="79" t="s">
        <v>3</v>
      </c>
      <c r="D3" s="80"/>
      <c r="E3" s="81"/>
      <c r="F3" s="40" t="s">
        <v>4</v>
      </c>
      <c r="G3" s="40" t="s">
        <v>5</v>
      </c>
      <c r="H3" s="53" t="s">
        <v>6</v>
      </c>
      <c r="I3" s="66" t="s">
        <v>7</v>
      </c>
      <c r="J3" s="82" t="s">
        <v>8</v>
      </c>
      <c r="K3" s="80"/>
      <c r="L3" s="83"/>
      <c r="M3" s="4"/>
    </row>
    <row r="4" spans="1:13">
      <c r="A4" s="41"/>
      <c r="B4" s="42" t="s">
        <v>9</v>
      </c>
      <c r="C4" s="43" t="s">
        <v>10</v>
      </c>
      <c r="D4" s="44" t="s">
        <v>11</v>
      </c>
      <c r="E4" s="44" t="s">
        <v>12</v>
      </c>
      <c r="F4" s="44" t="s">
        <v>13</v>
      </c>
      <c r="G4" s="44" t="s">
        <v>14</v>
      </c>
      <c r="H4" s="54" t="s">
        <v>15</v>
      </c>
      <c r="I4" s="60" t="s">
        <v>16</v>
      </c>
      <c r="J4" s="67" t="s">
        <v>17</v>
      </c>
      <c r="K4" s="45" t="s">
        <v>18</v>
      </c>
      <c r="L4" s="46" t="s">
        <v>19</v>
      </c>
      <c r="M4" s="4"/>
    </row>
    <row r="5" spans="1:13" ht="15" thickBot="1">
      <c r="A5" s="86" t="s">
        <v>20</v>
      </c>
      <c r="B5" s="87"/>
      <c r="C5" s="47" t="s">
        <v>21</v>
      </c>
      <c r="D5" s="48" t="s">
        <v>22</v>
      </c>
      <c r="E5" s="48" t="s">
        <v>23</v>
      </c>
      <c r="F5" s="48" t="s">
        <v>24</v>
      </c>
      <c r="G5" s="48" t="s">
        <v>25</v>
      </c>
      <c r="H5" s="55" t="s">
        <v>26</v>
      </c>
      <c r="I5" s="61" t="s">
        <v>27</v>
      </c>
      <c r="J5" s="68" t="s">
        <v>28</v>
      </c>
      <c r="K5" s="49" t="s">
        <v>29</v>
      </c>
      <c r="L5" s="50" t="s">
        <v>30</v>
      </c>
      <c r="M5" s="4"/>
    </row>
    <row r="6" spans="1:13" s="25" customFormat="1" ht="21.95" thickTop="1" thickBot="1">
      <c r="A6" s="91" t="s">
        <v>31</v>
      </c>
      <c r="B6" s="92"/>
      <c r="C6" s="20"/>
      <c r="D6" s="21"/>
      <c r="E6" s="21"/>
      <c r="F6" s="21"/>
      <c r="G6" s="21"/>
      <c r="H6" s="56"/>
      <c r="I6" s="62"/>
      <c r="J6" s="69"/>
      <c r="K6" s="22"/>
      <c r="L6" s="23"/>
      <c r="M6" s="24"/>
    </row>
    <row r="7" spans="1:13" ht="96.95" thickTop="1" thickBot="1">
      <c r="A7" s="88" t="s">
        <v>32</v>
      </c>
      <c r="B7" s="89"/>
      <c r="C7" s="15" t="s">
        <v>33</v>
      </c>
      <c r="D7" s="16" t="s">
        <v>34</v>
      </c>
      <c r="E7" s="16" t="s">
        <v>35</v>
      </c>
      <c r="F7" s="16" t="s">
        <v>36</v>
      </c>
      <c r="G7" s="16" t="s">
        <v>37</v>
      </c>
      <c r="H7" s="57" t="s">
        <v>38</v>
      </c>
      <c r="I7" s="63" t="s">
        <v>39</v>
      </c>
      <c r="J7" s="70" t="s">
        <v>40</v>
      </c>
      <c r="K7" s="17" t="s">
        <v>41</v>
      </c>
      <c r="L7" s="18" t="s">
        <v>42</v>
      </c>
      <c r="M7" s="1"/>
    </row>
    <row r="8" spans="1:13" ht="156.94999999999999" thickTop="1" thickBot="1">
      <c r="A8" s="88" t="s">
        <v>43</v>
      </c>
      <c r="B8" s="89"/>
      <c r="C8" s="16" t="s">
        <v>44</v>
      </c>
      <c r="D8" s="16" t="s">
        <v>45</v>
      </c>
      <c r="E8" s="16" t="s">
        <v>46</v>
      </c>
      <c r="F8" s="16" t="s">
        <v>47</v>
      </c>
      <c r="G8" s="16" t="s">
        <v>48</v>
      </c>
      <c r="H8" s="57" t="s">
        <v>49</v>
      </c>
      <c r="I8" s="63" t="s">
        <v>50</v>
      </c>
      <c r="J8" s="70" t="s">
        <v>51</v>
      </c>
      <c r="K8" s="16" t="s">
        <v>52</v>
      </c>
      <c r="L8" s="18" t="s">
        <v>53</v>
      </c>
      <c r="M8" s="2"/>
    </row>
    <row r="9" spans="1:13" ht="96.95" thickTop="1" thickBot="1">
      <c r="A9" s="88" t="s">
        <v>54</v>
      </c>
      <c r="B9" s="89"/>
      <c r="C9" s="15" t="s">
        <v>55</v>
      </c>
      <c r="D9" s="16" t="s">
        <v>56</v>
      </c>
      <c r="E9" s="16" t="s">
        <v>57</v>
      </c>
      <c r="F9" s="16" t="s">
        <v>58</v>
      </c>
      <c r="G9" s="16" t="s">
        <v>59</v>
      </c>
      <c r="H9" s="57" t="s">
        <v>60</v>
      </c>
      <c r="I9" s="63" t="s">
        <v>61</v>
      </c>
      <c r="J9" s="70" t="s">
        <v>62</v>
      </c>
      <c r="K9" s="16" t="s">
        <v>63</v>
      </c>
      <c r="L9" s="18" t="s">
        <v>64</v>
      </c>
      <c r="M9" s="2"/>
    </row>
    <row r="10" spans="1:13" s="25" customFormat="1" ht="19.5" thickTop="1" thickBot="1">
      <c r="A10" s="93" t="s">
        <v>65</v>
      </c>
      <c r="B10" s="94"/>
      <c r="C10" s="39"/>
      <c r="D10" s="26"/>
      <c r="E10" s="26"/>
      <c r="F10" s="26"/>
      <c r="G10" s="26"/>
      <c r="H10" s="27"/>
      <c r="I10" s="64"/>
      <c r="J10" s="71"/>
      <c r="K10" s="28"/>
      <c r="L10" s="29"/>
      <c r="M10" s="30"/>
    </row>
    <row r="11" spans="1:13" ht="48.95" thickTop="1" thickBot="1">
      <c r="A11" s="88" t="s">
        <v>66</v>
      </c>
      <c r="B11" s="89"/>
      <c r="C11" s="15" t="s">
        <v>67</v>
      </c>
      <c r="D11" s="16" t="s">
        <v>68</v>
      </c>
      <c r="E11" s="16" t="s">
        <v>69</v>
      </c>
      <c r="F11" s="16" t="s">
        <v>70</v>
      </c>
      <c r="G11" s="16" t="s">
        <v>71</v>
      </c>
      <c r="H11" s="57" t="s">
        <v>72</v>
      </c>
      <c r="I11" s="63" t="s">
        <v>73</v>
      </c>
      <c r="J11" s="70" t="s">
        <v>74</v>
      </c>
      <c r="K11" s="17" t="s">
        <v>75</v>
      </c>
      <c r="L11" s="18" t="s">
        <v>76</v>
      </c>
      <c r="M11" s="1"/>
    </row>
    <row r="12" spans="1:13" ht="72.95" thickTop="1" thickBot="1">
      <c r="A12" s="88" t="s">
        <v>77</v>
      </c>
      <c r="B12" s="89"/>
      <c r="C12" s="16" t="s">
        <v>78</v>
      </c>
      <c r="D12" s="16" t="s">
        <v>79</v>
      </c>
      <c r="E12" s="16" t="s">
        <v>80</v>
      </c>
      <c r="F12" s="16" t="s">
        <v>81</v>
      </c>
      <c r="G12" s="16" t="s">
        <v>82</v>
      </c>
      <c r="H12" s="57" t="s">
        <v>83</v>
      </c>
      <c r="I12" s="63" t="s">
        <v>84</v>
      </c>
      <c r="J12" s="70" t="s">
        <v>85</v>
      </c>
      <c r="K12" s="16" t="s">
        <v>86</v>
      </c>
      <c r="L12" s="18" t="s">
        <v>76</v>
      </c>
      <c r="M12" s="2"/>
    </row>
    <row r="13" spans="1:13" s="31" customFormat="1" ht="96.95" thickTop="1" thickBot="1">
      <c r="A13" s="88" t="s">
        <v>87</v>
      </c>
      <c r="B13" s="89"/>
      <c r="C13" s="16" t="s">
        <v>88</v>
      </c>
      <c r="D13" s="74" t="s">
        <v>89</v>
      </c>
      <c r="E13" s="16" t="s">
        <v>90</v>
      </c>
      <c r="F13" s="16" t="s">
        <v>91</v>
      </c>
      <c r="G13" s="16" t="s">
        <v>92</v>
      </c>
      <c r="H13" s="57" t="s">
        <v>93</v>
      </c>
      <c r="I13" s="63" t="s">
        <v>94</v>
      </c>
      <c r="J13" s="70" t="s">
        <v>95</v>
      </c>
      <c r="K13" s="16" t="s">
        <v>96</v>
      </c>
      <c r="L13" s="18" t="s">
        <v>97</v>
      </c>
      <c r="M13" s="32"/>
    </row>
    <row r="14" spans="1:13" s="25" customFormat="1" ht="36" customHeight="1" thickTop="1" thickBot="1">
      <c r="A14" s="93" t="s">
        <v>98</v>
      </c>
      <c r="B14" s="94"/>
      <c r="C14" s="39"/>
      <c r="D14" s="26"/>
      <c r="E14" s="26"/>
      <c r="F14" s="26"/>
      <c r="G14" s="26"/>
      <c r="H14" s="27"/>
      <c r="I14" s="64"/>
      <c r="J14" s="71"/>
      <c r="K14" s="28"/>
      <c r="L14" s="29"/>
      <c r="M14" s="30"/>
    </row>
    <row r="15" spans="1:13" ht="72.95" thickTop="1" thickBot="1">
      <c r="A15" s="88" t="s">
        <v>99</v>
      </c>
      <c r="B15" s="89"/>
      <c r="C15" s="15" t="s">
        <v>100</v>
      </c>
      <c r="D15" s="16" t="s">
        <v>101</v>
      </c>
      <c r="E15" s="16" t="s">
        <v>102</v>
      </c>
      <c r="F15" s="16" t="s">
        <v>103</v>
      </c>
      <c r="G15" s="16" t="s">
        <v>104</v>
      </c>
      <c r="H15" s="57" t="s">
        <v>105</v>
      </c>
      <c r="I15" s="63" t="s">
        <v>106</v>
      </c>
      <c r="J15" s="70" t="s">
        <v>107</v>
      </c>
      <c r="K15" s="17" t="s">
        <v>108</v>
      </c>
      <c r="L15" s="18" t="s">
        <v>109</v>
      </c>
      <c r="M15" s="1"/>
    </row>
    <row r="16" spans="1:13" ht="48.95" thickTop="1" thickBot="1">
      <c r="A16" s="88" t="s">
        <v>110</v>
      </c>
      <c r="B16" s="89"/>
      <c r="C16" s="16" t="s">
        <v>111</v>
      </c>
      <c r="D16" s="16" t="s">
        <v>112</v>
      </c>
      <c r="E16" s="16" t="s">
        <v>113</v>
      </c>
      <c r="F16" s="16" t="s">
        <v>114</v>
      </c>
      <c r="G16" s="16" t="s">
        <v>115</v>
      </c>
      <c r="H16" s="57" t="s">
        <v>116</v>
      </c>
      <c r="I16" s="63" t="s">
        <v>117</v>
      </c>
      <c r="J16" s="70" t="s">
        <v>118</v>
      </c>
      <c r="K16" s="16" t="s">
        <v>119</v>
      </c>
      <c r="L16" s="18" t="s">
        <v>120</v>
      </c>
      <c r="M16" s="2"/>
    </row>
    <row r="17" spans="1:13" s="25" customFormat="1" ht="19.5" thickTop="1" thickBot="1">
      <c r="A17" s="93" t="s">
        <v>121</v>
      </c>
      <c r="B17" s="94"/>
      <c r="C17" s="39"/>
      <c r="D17" s="26"/>
      <c r="E17" s="26"/>
      <c r="F17" s="26"/>
      <c r="G17" s="26"/>
      <c r="H17" s="27"/>
      <c r="I17" s="64"/>
      <c r="J17" s="71"/>
      <c r="K17" s="26"/>
      <c r="L17" s="29"/>
      <c r="M17" s="30"/>
    </row>
    <row r="18" spans="1:13" ht="72.95" thickTop="1" thickBot="1">
      <c r="A18" s="88" t="s">
        <v>122</v>
      </c>
      <c r="B18" s="89"/>
      <c r="C18" s="15" t="s">
        <v>123</v>
      </c>
      <c r="D18" s="16" t="s">
        <v>124</v>
      </c>
      <c r="E18" s="16" t="s">
        <v>125</v>
      </c>
      <c r="F18" s="16" t="s">
        <v>126</v>
      </c>
      <c r="G18" s="16" t="s">
        <v>127</v>
      </c>
      <c r="H18" s="57" t="s">
        <v>128</v>
      </c>
      <c r="I18" s="63" t="s">
        <v>129</v>
      </c>
      <c r="J18" s="70" t="s">
        <v>130</v>
      </c>
      <c r="K18" s="16" t="s">
        <v>131</v>
      </c>
      <c r="L18" s="18" t="s">
        <v>132</v>
      </c>
      <c r="M18" s="2"/>
    </row>
    <row r="19" spans="1:13" ht="84.95" thickTop="1" thickBot="1">
      <c r="A19" s="88" t="s">
        <v>133</v>
      </c>
      <c r="B19" s="89"/>
      <c r="C19" s="15" t="s">
        <v>134</v>
      </c>
      <c r="D19" s="16" t="s">
        <v>135</v>
      </c>
      <c r="E19" s="16" t="s">
        <v>136</v>
      </c>
      <c r="F19" s="16" t="s">
        <v>137</v>
      </c>
      <c r="G19" s="16" t="s">
        <v>138</v>
      </c>
      <c r="H19" s="57" t="s">
        <v>139</v>
      </c>
      <c r="I19" s="63" t="s">
        <v>140</v>
      </c>
      <c r="J19" s="70" t="s">
        <v>141</v>
      </c>
      <c r="K19" s="16" t="s">
        <v>142</v>
      </c>
      <c r="L19" s="18" t="s">
        <v>143</v>
      </c>
      <c r="M19" s="1"/>
    </row>
    <row r="20" spans="1:13" ht="15" thickTop="1">
      <c r="A20" s="1"/>
      <c r="B20" s="3"/>
      <c r="C20" s="1"/>
      <c r="D20" s="1"/>
      <c r="E20" s="1"/>
      <c r="F20" s="1"/>
      <c r="G20" s="1"/>
      <c r="H20" s="1"/>
      <c r="I20" s="59"/>
      <c r="J20" s="72"/>
      <c r="K20" s="1"/>
      <c r="L20" s="1"/>
      <c r="M20" s="1"/>
    </row>
    <row r="21" spans="1:13" s="12" customFormat="1" ht="18.600000000000001">
      <c r="A21" s="84" t="s">
        <v>144</v>
      </c>
      <c r="B21" s="85"/>
      <c r="C21" s="7" t="s">
        <v>145</v>
      </c>
      <c r="D21" s="8" t="s">
        <v>146</v>
      </c>
      <c r="E21" s="8" t="s">
        <v>147</v>
      </c>
      <c r="F21" s="8" t="s">
        <v>148</v>
      </c>
      <c r="G21" s="8" t="s">
        <v>149</v>
      </c>
      <c r="H21" s="58" t="s">
        <v>150</v>
      </c>
      <c r="I21" s="65" t="s">
        <v>151</v>
      </c>
      <c r="J21" s="73" t="s">
        <v>152</v>
      </c>
      <c r="K21" s="9" t="s">
        <v>153</v>
      </c>
      <c r="L21" s="10" t="s">
        <v>154</v>
      </c>
      <c r="M21" s="11"/>
    </row>
    <row r="22" spans="1:13" ht="15" customHeight="1">
      <c r="A22" s="75" t="s">
        <v>155</v>
      </c>
      <c r="B22" s="75"/>
    </row>
    <row r="23" spans="1:13">
      <c r="A23" s="76"/>
      <c r="B23" s="76"/>
    </row>
    <row r="24" spans="1:13">
      <c r="A24" s="76"/>
      <c r="B24" s="76"/>
    </row>
    <row r="25" spans="1:13">
      <c r="A25" s="76"/>
      <c r="B25" s="76"/>
    </row>
    <row r="26" spans="1:13">
      <c r="A26" t="s">
        <v>156</v>
      </c>
    </row>
  </sheetData>
  <mergeCells count="21">
    <mergeCell ref="A1:D1"/>
    <mergeCell ref="A19:B19"/>
    <mergeCell ref="A6:B6"/>
    <mergeCell ref="A10:B10"/>
    <mergeCell ref="A14:B14"/>
    <mergeCell ref="A17:B17"/>
    <mergeCell ref="A22:B25"/>
    <mergeCell ref="A3:B3"/>
    <mergeCell ref="C3:E3"/>
    <mergeCell ref="J3:L3"/>
    <mergeCell ref="A21:B21"/>
    <mergeCell ref="A5:B5"/>
    <mergeCell ref="A15:B15"/>
    <mergeCell ref="A16:B16"/>
    <mergeCell ref="A18:B18"/>
    <mergeCell ref="A7:B7"/>
    <mergeCell ref="A8:B8"/>
    <mergeCell ref="A9:B9"/>
    <mergeCell ref="A11:B11"/>
    <mergeCell ref="A12:B12"/>
    <mergeCell ref="A13:B13"/>
  </mergeCells>
  <pageMargins left="0.7" right="0.7" top="0.75" bottom="0.75" header="0.3" footer="0.3"/>
  <pageSetup paperSize="8" scale="7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A5B4-786D-B747-B8C4-46D7AE472F2F}">
  <dimension ref="A1:B12"/>
  <sheetViews>
    <sheetView topLeftCell="B1" workbookViewId="0">
      <selection activeCell="B10" sqref="B10"/>
    </sheetView>
  </sheetViews>
  <sheetFormatPr defaultColWidth="10.85546875" defaultRowHeight="14.45"/>
  <cols>
    <col min="1" max="1" width="29.85546875" customWidth="1"/>
    <col min="2" max="2" width="198" bestFit="1" customWidth="1"/>
  </cols>
  <sheetData>
    <row r="1" spans="1:2" s="13" customFormat="1">
      <c r="A1" s="13" t="s">
        <v>157</v>
      </c>
      <c r="B1" s="13" t="s">
        <v>158</v>
      </c>
    </row>
    <row r="3" spans="1:2">
      <c r="A3" t="s">
        <v>159</v>
      </c>
      <c r="B3" t="s">
        <v>160</v>
      </c>
    </row>
    <row r="4" spans="1:2">
      <c r="A4" t="s">
        <v>161</v>
      </c>
      <c r="B4" t="s">
        <v>162</v>
      </c>
    </row>
    <row r="5" spans="1:2">
      <c r="A5" t="s">
        <v>163</v>
      </c>
      <c r="B5" t="s">
        <v>164</v>
      </c>
    </row>
    <row r="6" spans="1:2">
      <c r="A6" t="s">
        <v>165</v>
      </c>
      <c r="B6" t="s">
        <v>166</v>
      </c>
    </row>
    <row r="7" spans="1:2">
      <c r="A7" t="s">
        <v>167</v>
      </c>
      <c r="B7" t="s">
        <v>168</v>
      </c>
    </row>
    <row r="8" spans="1:2">
      <c r="A8" t="s">
        <v>169</v>
      </c>
      <c r="B8" t="s">
        <v>170</v>
      </c>
    </row>
    <row r="9" spans="1:2">
      <c r="A9" t="s">
        <v>171</v>
      </c>
      <c r="B9" t="s">
        <v>172</v>
      </c>
    </row>
    <row r="10" spans="1:2">
      <c r="A10" t="s">
        <v>173</v>
      </c>
      <c r="B10" t="s">
        <v>174</v>
      </c>
    </row>
    <row r="11" spans="1:2">
      <c r="A11" t="s">
        <v>175</v>
      </c>
      <c r="B11" t="s">
        <v>176</v>
      </c>
    </row>
    <row r="12" spans="1:2">
      <c r="A12" t="s">
        <v>177</v>
      </c>
      <c r="B12"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29A34-75B1-934D-A7F2-E6E562E3D275}">
  <dimension ref="A1:F49"/>
  <sheetViews>
    <sheetView zoomScaleNormal="100" workbookViewId="0">
      <selection activeCell="B7" sqref="B7"/>
    </sheetView>
  </sheetViews>
  <sheetFormatPr defaultColWidth="10.85546875" defaultRowHeight="14.45"/>
  <cols>
    <col min="2" max="2" width="7.85546875" customWidth="1"/>
    <col min="3" max="3" width="30.140625" customWidth="1"/>
  </cols>
  <sheetData>
    <row r="1" spans="1:6">
      <c r="A1" t="s">
        <v>179</v>
      </c>
      <c r="B1" t="s">
        <v>180</v>
      </c>
      <c r="C1" s="13" t="s">
        <v>179</v>
      </c>
      <c r="D1" t="s">
        <v>181</v>
      </c>
      <c r="E1" t="s">
        <v>182</v>
      </c>
      <c r="F1" t="s">
        <v>183</v>
      </c>
    </row>
    <row r="2" spans="1:6" s="33" customFormat="1">
      <c r="A2" s="96" t="s">
        <v>184</v>
      </c>
      <c r="B2" s="33">
        <v>30</v>
      </c>
      <c r="C2" s="33" t="s">
        <v>185</v>
      </c>
      <c r="E2" s="34" t="str">
        <f>VLOOKUP(D2,'grade-mapping'!A:B,2,FALSE)</f>
        <v>Nominal</v>
      </c>
      <c r="F2" s="33" t="s">
        <v>186</v>
      </c>
    </row>
    <row r="3" spans="1:6">
      <c r="A3" s="97"/>
      <c r="B3">
        <v>50</v>
      </c>
      <c r="C3" t="s">
        <v>187</v>
      </c>
      <c r="E3" s="35" t="str">
        <f>VLOOKUP(D3,'grade-mapping'!A:B,2,FALSE)</f>
        <v>Nominal</v>
      </c>
      <c r="F3" s="33" t="s">
        <v>186</v>
      </c>
    </row>
    <row r="4" spans="1:6" s="36" customFormat="1" ht="15" thickBot="1">
      <c r="A4" s="98"/>
      <c r="B4" s="36">
        <v>20</v>
      </c>
      <c r="C4" s="36" t="s">
        <v>188</v>
      </c>
      <c r="E4" s="37" t="str">
        <f>VLOOKUP(D4,'grade-mapping'!A:B,2,FALSE)</f>
        <v>Nominal</v>
      </c>
      <c r="F4" s="38" t="s">
        <v>186</v>
      </c>
    </row>
    <row r="5" spans="1:6">
      <c r="A5" s="99" t="s">
        <v>189</v>
      </c>
      <c r="B5">
        <v>35</v>
      </c>
      <c r="C5" t="s">
        <v>190</v>
      </c>
      <c r="E5" s="35" t="str">
        <f>VLOOKUP(D5,'grade-mapping'!A:B,2,FALSE)</f>
        <v>Nominal</v>
      </c>
      <c r="F5" t="s">
        <v>186</v>
      </c>
    </row>
    <row r="6" spans="1:6">
      <c r="A6" s="97"/>
      <c r="B6">
        <v>40</v>
      </c>
      <c r="C6" t="s">
        <v>191</v>
      </c>
      <c r="E6" s="35" t="str">
        <f>VLOOKUP(D6,'grade-mapping'!A:B,2,FALSE)</f>
        <v>Nominal</v>
      </c>
      <c r="F6" s="33" t="s">
        <v>186</v>
      </c>
    </row>
    <row r="7" spans="1:6" s="36" customFormat="1" ht="15" thickBot="1">
      <c r="A7" s="98"/>
      <c r="B7" s="36">
        <v>25</v>
      </c>
      <c r="C7" s="36" t="s">
        <v>192</v>
      </c>
      <c r="E7" s="37" t="str">
        <f>VLOOKUP(D7,'grade-mapping'!A:B,2,FALSE)</f>
        <v>Nominal</v>
      </c>
      <c r="F7" s="38" t="s">
        <v>186</v>
      </c>
    </row>
    <row r="8" spans="1:6">
      <c r="A8" s="100" t="s">
        <v>193</v>
      </c>
      <c r="B8">
        <v>50</v>
      </c>
      <c r="C8" t="s">
        <v>194</v>
      </c>
      <c r="E8" s="35" t="str">
        <f>VLOOKUP(D8,'grade-mapping'!A:B,2,FALSE)</f>
        <v>Nominal</v>
      </c>
      <c r="F8" t="s">
        <v>186</v>
      </c>
    </row>
    <row r="9" spans="1:6" s="36" customFormat="1" ht="15" thickBot="1">
      <c r="A9" s="98"/>
      <c r="B9" s="36">
        <v>50</v>
      </c>
      <c r="C9" s="36" t="s">
        <v>195</v>
      </c>
      <c r="E9" s="37" t="str">
        <f>VLOOKUP(D9,'grade-mapping'!A:B,2,FALSE)</f>
        <v>Nominal</v>
      </c>
      <c r="F9" s="38" t="s">
        <v>186</v>
      </c>
    </row>
    <row r="10" spans="1:6">
      <c r="A10" s="99" t="s">
        <v>196</v>
      </c>
      <c r="B10">
        <v>70</v>
      </c>
      <c r="C10" t="s">
        <v>197</v>
      </c>
      <c r="E10" s="35" t="str">
        <f>VLOOKUP(D10,'grade-mapping'!A:B,2,FALSE)</f>
        <v>Nominal</v>
      </c>
      <c r="F10" t="s">
        <v>186</v>
      </c>
    </row>
    <row r="11" spans="1:6" s="36" customFormat="1" ht="15" thickBot="1">
      <c r="A11" s="98"/>
      <c r="B11" s="36">
        <v>30</v>
      </c>
      <c r="C11" s="36" t="s">
        <v>198</v>
      </c>
      <c r="E11" s="37" t="str">
        <f>VLOOKUP(D11,'grade-mapping'!A:B,2,FALSE)</f>
        <v>Nominal</v>
      </c>
      <c r="F11" s="38" t="s">
        <v>186</v>
      </c>
    </row>
    <row r="12" spans="1:6">
      <c r="D12" s="14" t="str">
        <f>IF(SUM(D2:D4)&gt;0,(D2*$B2+D3*$B3+D4*$B4)/100,"")</f>
        <v/>
      </c>
      <c r="E12" s="14"/>
      <c r="F12" s="14"/>
    </row>
    <row r="15" spans="1:6">
      <c r="C15" t="str">
        <f>A2</f>
        <v>Dissertation</v>
      </c>
      <c r="D15" t="str">
        <f>IF(SUM(D2:D4)&gt;0,(D2*B2+D3*B3+D4*B4)/100,"")</f>
        <v/>
      </c>
    </row>
    <row r="16" spans="1:6">
      <c r="C16" s="95" t="str">
        <f>C2&amp;": "&amp;E2&amp;CHAR(10)&amp;F2&amp;CHAR(10)&amp;CHAR(10)&amp;CHAR(13)&amp;
C3&amp;": "&amp;E3&amp;CHAR(10)&amp;F3&amp;CHAR(10)&amp;CHAR(10)&amp;CHAR(13)&amp;
C4&amp;": "&amp;E4&amp;CHAR(10)&amp;F4&amp;CHAR(10)&amp;CHAR(10)&amp;CHAR(13)</f>
        <v>Showing Understanding : Nominal
Feedback goes here
_x000D_Robust Approach : Nominal
Feedback goes here
_x000D_Quality of Writing  : Nominal
Feedback goes here
_x000D_</v>
      </c>
      <c r="D16" s="95"/>
      <c r="E16" s="95"/>
      <c r="F16" s="95"/>
    </row>
    <row r="17" spans="3:6">
      <c r="C17" s="95"/>
      <c r="D17" s="95"/>
      <c r="E17" s="95"/>
      <c r="F17" s="95"/>
    </row>
    <row r="18" spans="3:6">
      <c r="C18" s="95"/>
      <c r="D18" s="95"/>
      <c r="E18" s="95"/>
      <c r="F18" s="95"/>
    </row>
    <row r="19" spans="3:6">
      <c r="C19" s="95"/>
      <c r="D19" s="95"/>
      <c r="E19" s="95"/>
      <c r="F19" s="95"/>
    </row>
    <row r="20" spans="3:6">
      <c r="C20" s="95"/>
      <c r="D20" s="95"/>
      <c r="E20" s="95"/>
      <c r="F20" s="95"/>
    </row>
    <row r="21" spans="3:6">
      <c r="C21" s="95"/>
      <c r="D21" s="95"/>
      <c r="E21" s="95"/>
      <c r="F21" s="95"/>
    </row>
    <row r="22" spans="3:6">
      <c r="C22" s="95"/>
      <c r="D22" s="95"/>
      <c r="E22" s="95"/>
      <c r="F22" s="95"/>
    </row>
    <row r="24" spans="3:6">
      <c r="C24" t="str">
        <f>A5</f>
        <v>S/W System</v>
      </c>
      <c r="D24" t="str">
        <f>IF(SUM(D5:D7)&gt;0,(D5*B5+D6*B6+D7*B7)/100,"")</f>
        <v/>
      </c>
    </row>
    <row r="25" spans="3:6">
      <c r="C25" s="95" t="str">
        <f>C5&amp;": "&amp;E5&amp;CHAR(10)&amp;F5&amp;CHAR(10)&amp;CHAR(10)&amp;CHAR(13)&amp;
C6&amp;": "&amp;E6&amp;CHAR(10)&amp;F6&amp;CHAR(10)&amp;CHAR(10)&amp;CHAR(13)&amp;
C7&amp;": "&amp;E7&amp;CHAR(10)&amp;F7&amp;CHAR(10)&amp;CHAR(10)&amp;CHAR(13)</f>
        <v>Coding  : Nominal
Feedback goes here
_x000D_Implementation of Arch and Design : Nominal
Feedback goes here
_x000D_Professional Standards  : Nominal
Feedback goes here
_x000D_</v>
      </c>
      <c r="D25" s="95"/>
      <c r="E25" s="95"/>
      <c r="F25" s="95"/>
    </row>
    <row r="26" spans="3:6">
      <c r="C26" s="95"/>
      <c r="D26" s="95"/>
      <c r="E26" s="95"/>
      <c r="F26" s="95"/>
    </row>
    <row r="27" spans="3:6">
      <c r="C27" s="95"/>
      <c r="D27" s="95"/>
      <c r="E27" s="95"/>
      <c r="F27" s="95"/>
    </row>
    <row r="28" spans="3:6">
      <c r="C28" s="95"/>
      <c r="D28" s="95"/>
      <c r="E28" s="95"/>
      <c r="F28" s="95"/>
    </row>
    <row r="29" spans="3:6">
      <c r="C29" s="95"/>
      <c r="D29" s="95"/>
      <c r="E29" s="95"/>
      <c r="F29" s="95"/>
    </row>
    <row r="30" spans="3:6">
      <c r="C30" s="95"/>
      <c r="D30" s="95"/>
      <c r="E30" s="95"/>
      <c r="F30" s="95"/>
    </row>
    <row r="31" spans="3:6">
      <c r="C31" s="95"/>
      <c r="D31" s="95"/>
      <c r="E31" s="95"/>
      <c r="F31" s="95"/>
    </row>
    <row r="33" spans="3:6">
      <c r="C33" t="str">
        <f>A8</f>
        <v>Technical
Achievement</v>
      </c>
      <c r="D33" t="str">
        <f>IF(SUM(D8:D9)&gt;0,(D8*B8+D9*B9)/100,"")</f>
        <v/>
      </c>
    </row>
    <row r="34" spans="3:6">
      <c r="C34" s="95" t="str">
        <f>C8&amp;": "&amp;E8&amp;CHAR(10)&amp;F8&amp;CHAR(10)&amp;CHAR(10)&amp;CHAR(13)&amp;
C9&amp;": "&amp;E9&amp;CHAR(10)&amp;F9&amp;CHAR(10)&amp;CHAR(10)&amp;CHAR(13)</f>
        <v>Challenge and Completeness  : Nominal
Feedback goes here
_x000D_Apply technical skills  : Nominal
Feedback goes here
_x000D_</v>
      </c>
      <c r="D34" s="95"/>
      <c r="E34" s="95"/>
      <c r="F34" s="95"/>
    </row>
    <row r="35" spans="3:6">
      <c r="C35" s="95"/>
      <c r="D35" s="95"/>
      <c r="E35" s="95"/>
      <c r="F35" s="95"/>
    </row>
    <row r="36" spans="3:6">
      <c r="C36" s="95"/>
      <c r="D36" s="95"/>
      <c r="E36" s="95"/>
      <c r="F36" s="95"/>
    </row>
    <row r="37" spans="3:6">
      <c r="C37" s="95"/>
      <c r="D37" s="95"/>
      <c r="E37" s="95"/>
      <c r="F37" s="95"/>
    </row>
    <row r="38" spans="3:6">
      <c r="C38" s="95"/>
      <c r="D38" s="95"/>
      <c r="E38" s="95"/>
      <c r="F38" s="95"/>
    </row>
    <row r="39" spans="3:6">
      <c r="C39" s="95"/>
      <c r="D39" s="95"/>
      <c r="E39" s="95"/>
      <c r="F39" s="95"/>
    </row>
    <row r="40" spans="3:6">
      <c r="C40" s="95"/>
      <c r="D40" s="95"/>
      <c r="E40" s="95"/>
      <c r="F40" s="95"/>
    </row>
    <row r="42" spans="3:6">
      <c r="C42" t="str">
        <f>A10</f>
        <v>Viva</v>
      </c>
      <c r="D42" t="str">
        <f>IF(SUM(D10:D11)&gt;0,(D10*B10+D11*B11)/100,"")</f>
        <v/>
      </c>
    </row>
    <row r="43" spans="3:6">
      <c r="C43" s="95" t="str">
        <f>C10&amp;": "&amp;E10&amp;CHAR(10)&amp;F10&amp;CHAR(10)&amp;CHAR(10)&amp;CHAR(13)&amp;
C11&amp;": "&amp;E11&amp;CHAR(10)&amp;F11&amp;CHAR(10)&amp;CHAR(10)&amp;CHAR(13)</f>
        <v>Describing your project : Nominal
Feedback goes here
_x000D_Answering Questions : Nominal
Feedback goes here
_x000D_</v>
      </c>
      <c r="D43" s="95"/>
      <c r="E43" s="95"/>
      <c r="F43" s="95"/>
    </row>
    <row r="44" spans="3:6">
      <c r="C44" s="95"/>
      <c r="D44" s="95"/>
      <c r="E44" s="95"/>
      <c r="F44" s="95"/>
    </row>
    <row r="45" spans="3:6">
      <c r="C45" s="95"/>
      <c r="D45" s="95"/>
      <c r="E45" s="95"/>
      <c r="F45" s="95"/>
    </row>
    <row r="46" spans="3:6">
      <c r="C46" s="95"/>
      <c r="D46" s="95"/>
      <c r="E46" s="95"/>
      <c r="F46" s="95"/>
    </row>
    <row r="47" spans="3:6">
      <c r="C47" s="95"/>
      <c r="D47" s="95"/>
      <c r="E47" s="95"/>
      <c r="F47" s="95"/>
    </row>
    <row r="48" spans="3:6">
      <c r="C48" s="95"/>
      <c r="D48" s="95"/>
      <c r="E48" s="95"/>
      <c r="F48" s="95"/>
    </row>
    <row r="49" spans="3:6">
      <c r="C49" s="95"/>
      <c r="D49" s="95"/>
      <c r="E49" s="95"/>
      <c r="F49" s="95"/>
    </row>
  </sheetData>
  <mergeCells count="8">
    <mergeCell ref="C25:F31"/>
    <mergeCell ref="C34:F40"/>
    <mergeCell ref="C43:F49"/>
    <mergeCell ref="C16:F22"/>
    <mergeCell ref="A2:A4"/>
    <mergeCell ref="A10:A11"/>
    <mergeCell ref="A5:A7"/>
    <mergeCell ref="A8:A9"/>
  </mergeCells>
  <pageMargins left="0.7" right="0.7" top="0.75" bottom="0.75" header="0.3" footer="0.3"/>
  <pageSetup paperSize="8" orientation="landscape"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BA68FB9-6D43-844F-BE75-D520131FC0F2}">
          <x14:formula1>
            <xm:f>SteppedMarks!$A$2:$A$32</xm:f>
          </x14:formula1>
          <xm:sqref>D2:D11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21C5B-4F46-5D48-99D5-1F83137C23A4}">
  <dimension ref="A1:E32"/>
  <sheetViews>
    <sheetView workbookViewId="0">
      <selection activeCell="F13" sqref="F13"/>
    </sheetView>
  </sheetViews>
  <sheetFormatPr defaultColWidth="10.85546875" defaultRowHeight="14.45"/>
  <cols>
    <col min="5" max="5" width="39.140625" customWidth="1"/>
  </cols>
  <sheetData>
    <row r="1" spans="1:5">
      <c r="A1">
        <v>100</v>
      </c>
      <c r="B1" t="s">
        <v>21</v>
      </c>
      <c r="E1" s="19" t="s">
        <v>199</v>
      </c>
    </row>
    <row r="2" spans="1:5">
      <c r="A2">
        <v>98</v>
      </c>
      <c r="B2" t="s">
        <v>21</v>
      </c>
    </row>
    <row r="3" spans="1:5">
      <c r="A3">
        <v>95</v>
      </c>
      <c r="B3" t="s">
        <v>21</v>
      </c>
    </row>
    <row r="4" spans="1:5">
      <c r="A4">
        <v>92</v>
      </c>
      <c r="B4" t="s">
        <v>21</v>
      </c>
    </row>
    <row r="5" spans="1:5">
      <c r="A5">
        <v>88</v>
      </c>
      <c r="B5" t="s">
        <v>22</v>
      </c>
    </row>
    <row r="6" spans="1:5">
      <c r="A6">
        <v>85</v>
      </c>
      <c r="B6" t="s">
        <v>22</v>
      </c>
    </row>
    <row r="7" spans="1:5">
      <c r="A7">
        <v>82</v>
      </c>
      <c r="B7" t="s">
        <v>22</v>
      </c>
    </row>
    <row r="8" spans="1:5">
      <c r="A8">
        <v>78</v>
      </c>
      <c r="B8" t="s">
        <v>23</v>
      </c>
    </row>
    <row r="9" spans="1:5">
      <c r="A9">
        <v>75</v>
      </c>
      <c r="B9" t="s">
        <v>23</v>
      </c>
    </row>
    <row r="10" spans="1:5">
      <c r="A10">
        <v>72</v>
      </c>
      <c r="B10" t="s">
        <v>23</v>
      </c>
    </row>
    <row r="11" spans="1:5">
      <c r="A11">
        <v>68</v>
      </c>
      <c r="B11" t="s">
        <v>24</v>
      </c>
    </row>
    <row r="12" spans="1:5">
      <c r="A12">
        <v>65</v>
      </c>
      <c r="B12" t="s">
        <v>24</v>
      </c>
    </row>
    <row r="13" spans="1:5">
      <c r="A13">
        <v>62</v>
      </c>
      <c r="B13" t="s">
        <v>24</v>
      </c>
    </row>
    <row r="14" spans="1:5">
      <c r="A14">
        <v>58</v>
      </c>
      <c r="B14" t="s">
        <v>25</v>
      </c>
    </row>
    <row r="15" spans="1:5">
      <c r="A15">
        <v>55</v>
      </c>
      <c r="B15" t="s">
        <v>25</v>
      </c>
    </row>
    <row r="16" spans="1:5">
      <c r="A16">
        <v>52</v>
      </c>
      <c r="B16" t="s">
        <v>25</v>
      </c>
    </row>
    <row r="17" spans="1:2">
      <c r="A17">
        <v>48</v>
      </c>
      <c r="B17" t="s">
        <v>26</v>
      </c>
    </row>
    <row r="18" spans="1:2">
      <c r="A18">
        <v>45</v>
      </c>
      <c r="B18" t="s">
        <v>26</v>
      </c>
    </row>
    <row r="19" spans="1:2">
      <c r="A19">
        <v>42</v>
      </c>
      <c r="B19" t="s">
        <v>26</v>
      </c>
    </row>
    <row r="20" spans="1:2">
      <c r="A20">
        <v>38</v>
      </c>
      <c r="B20" t="s">
        <v>27</v>
      </c>
    </row>
    <row r="21" spans="1:2">
      <c r="A21">
        <v>35</v>
      </c>
      <c r="B21" t="s">
        <v>27</v>
      </c>
    </row>
    <row r="22" spans="1:2">
      <c r="A22">
        <v>32</v>
      </c>
      <c r="B22" t="s">
        <v>28</v>
      </c>
    </row>
    <row r="23" spans="1:2">
      <c r="A23">
        <v>28</v>
      </c>
      <c r="B23" t="s">
        <v>28</v>
      </c>
    </row>
    <row r="24" spans="1:2">
      <c r="A24">
        <v>25</v>
      </c>
      <c r="B24" t="s">
        <v>28</v>
      </c>
    </row>
    <row r="25" spans="1:2">
      <c r="A25">
        <v>22</v>
      </c>
      <c r="B25" t="s">
        <v>28</v>
      </c>
    </row>
    <row r="26" spans="1:2">
      <c r="A26">
        <v>18</v>
      </c>
      <c r="B26" t="s">
        <v>29</v>
      </c>
    </row>
    <row r="27" spans="1:2">
      <c r="A27">
        <v>15</v>
      </c>
      <c r="B27" t="s">
        <v>29</v>
      </c>
    </row>
    <row r="28" spans="1:2">
      <c r="A28">
        <v>12</v>
      </c>
      <c r="B28" t="s">
        <v>29</v>
      </c>
    </row>
    <row r="29" spans="1:2">
      <c r="A29">
        <v>8</v>
      </c>
      <c r="B29" t="s">
        <v>30</v>
      </c>
    </row>
    <row r="30" spans="1:2">
      <c r="A30">
        <v>5</v>
      </c>
      <c r="B30" t="s">
        <v>30</v>
      </c>
    </row>
    <row r="31" spans="1:2">
      <c r="A31">
        <v>2</v>
      </c>
      <c r="B31" t="s">
        <v>30</v>
      </c>
    </row>
    <row r="32" spans="1:2">
      <c r="A32">
        <v>0</v>
      </c>
      <c r="B3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1057-6337-5E4A-86B2-5C7C2AC8CD8D}">
  <dimension ref="A1:A32"/>
  <sheetViews>
    <sheetView workbookViewId="0">
      <selection sqref="A1:A32"/>
    </sheetView>
  </sheetViews>
  <sheetFormatPr defaultColWidth="10.85546875" defaultRowHeight="14.45"/>
  <sheetData>
    <row r="1" spans="1:1">
      <c r="A1" t="s">
        <v>200</v>
      </c>
    </row>
    <row r="2" spans="1:1">
      <c r="A2">
        <v>100</v>
      </c>
    </row>
    <row r="3" spans="1:1">
      <c r="A3">
        <v>98</v>
      </c>
    </row>
    <row r="4" spans="1:1">
      <c r="A4">
        <v>95</v>
      </c>
    </row>
    <row r="5" spans="1:1">
      <c r="A5">
        <v>92</v>
      </c>
    </row>
    <row r="6" spans="1:1">
      <c r="A6">
        <v>88</v>
      </c>
    </row>
    <row r="7" spans="1:1">
      <c r="A7">
        <v>85</v>
      </c>
    </row>
    <row r="8" spans="1:1">
      <c r="A8">
        <v>82</v>
      </c>
    </row>
    <row r="9" spans="1:1">
      <c r="A9">
        <v>78</v>
      </c>
    </row>
    <row r="10" spans="1:1">
      <c r="A10">
        <v>75</v>
      </c>
    </row>
    <row r="11" spans="1:1">
      <c r="A11">
        <v>72</v>
      </c>
    </row>
    <row r="12" spans="1:1">
      <c r="A12">
        <v>68</v>
      </c>
    </row>
    <row r="13" spans="1:1">
      <c r="A13">
        <v>65</v>
      </c>
    </row>
    <row r="14" spans="1:1">
      <c r="A14">
        <v>62</v>
      </c>
    </row>
    <row r="15" spans="1:1">
      <c r="A15">
        <v>58</v>
      </c>
    </row>
    <row r="16" spans="1:1">
      <c r="A16">
        <v>55</v>
      </c>
    </row>
    <row r="17" spans="1:1">
      <c r="A17">
        <v>52</v>
      </c>
    </row>
    <row r="18" spans="1:1">
      <c r="A18">
        <v>48</v>
      </c>
    </row>
    <row r="19" spans="1:1">
      <c r="A19">
        <v>45</v>
      </c>
    </row>
    <row r="20" spans="1:1">
      <c r="A20">
        <v>42</v>
      </c>
    </row>
    <row r="21" spans="1:1">
      <c r="A21">
        <v>38</v>
      </c>
    </row>
    <row r="22" spans="1:1">
      <c r="A22">
        <v>35</v>
      </c>
    </row>
    <row r="23" spans="1:1">
      <c r="A23">
        <v>32</v>
      </c>
    </row>
    <row r="24" spans="1:1">
      <c r="A24">
        <v>28</v>
      </c>
    </row>
    <row r="25" spans="1:1">
      <c r="A25">
        <v>25</v>
      </c>
    </row>
    <row r="26" spans="1:1">
      <c r="A26">
        <v>18</v>
      </c>
    </row>
    <row r="27" spans="1:1">
      <c r="A27">
        <v>15</v>
      </c>
    </row>
    <row r="28" spans="1:1">
      <c r="A28">
        <v>12</v>
      </c>
    </row>
    <row r="29" spans="1:1">
      <c r="A29">
        <v>8</v>
      </c>
    </row>
    <row r="30" spans="1:1">
      <c r="A30">
        <v>5</v>
      </c>
    </row>
    <row r="31" spans="1:1">
      <c r="A31">
        <v>2</v>
      </c>
    </row>
    <row r="32" spans="1:1">
      <c r="A32">
        <v>0</v>
      </c>
    </row>
  </sheetData>
  <sheetProtection algorithmName="SHA-512" hashValue="VaEhSQH59rBpD5p8fIiJCIIjp/EIESdo9R4qFlOTjYP9ZsUIWtlduzZY2hAz+oRfAXU24GuI/mMP4Fz4PIoEWA==" saltValue="54rlOjRogzyAYeGFuCmV1A=="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Leicester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 Marston</dc:creator>
  <cp:keywords/>
  <dc:description/>
  <cp:lastModifiedBy>Ward, Wil (Dr.)</cp:lastModifiedBy>
  <cp:revision/>
  <dcterms:created xsi:type="dcterms:W3CDTF">2017-10-26T15:53:53Z</dcterms:created>
  <dcterms:modified xsi:type="dcterms:W3CDTF">2025-01-17T12:50:54Z</dcterms:modified>
  <cp:category/>
  <cp:contentStatus/>
</cp:coreProperties>
</file>