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6B2C9AC4-6CB0-4E1B-A930-66E3E4C24426}" xr6:coauthVersionLast="45" xr6:coauthVersionMax="45"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10" i="11" l="1"/>
  <c r="H13" i="11"/>
  <c r="H6" i="11"/>
  <c r="H17" i="11"/>
  <c r="H16" i="11"/>
  <c r="H15" i="11"/>
  <c r="H14" i="11"/>
  <c r="H12" i="11"/>
  <c r="H11" i="11"/>
  <c r="H9"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3" i="11" l="1"/>
  <c r="O12" i="11"/>
  <c r="O17" i="11"/>
  <c r="O16" i="11"/>
  <c r="O15" i="11"/>
  <c r="O14" i="11"/>
  <c r="O11" i="11"/>
  <c r="O10"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<sst xmlns="http://schemas.openxmlformats.org/spreadsheetml/2006/main" count="43" uniqueCount="41">
  <si>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</si>
  <si>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</si>
  <si>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</si>
  <si>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</si>
  <si>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</si>
  <si>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</si>
  <si>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</si>
  <si>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</si>
  <si>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</si>
  <si>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</si>
  <si>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</si>
  <si>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</si>
  <si>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</si>
  <si>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</si>
  <si>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</si>
  <si>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</si>
  <si>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</si>
  <si>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</si>
  <si>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</si>
  <si>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</si>
  <si>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</si>
  <si>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</si>
  <si>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</si>
  <si>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</si>
  <si>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</si>
  <si>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</si>
  <si>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</si>
  <si>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</si>
  <si>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</si>
  <si>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</si>
  <si>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</si>
  <si>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</si>
  <si>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</si>
  <si>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</si>
  <si>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</si>
  <si>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</si>
  <si>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</si>
  <si>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absences et retard des étudiants</t>
  </si>
  <si>
    <t>Gestion des sanctions</t>
  </si>
  <si>
    <t>Rédation documentation</t>
  </si>
  <si>
    <t>QUENTIN &amp; 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</si>
</sst>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32" fillId="36" borderId="0" xfId="6"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3">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alignment vertical="center" textRotation="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3" totalsRowShown="0">
  <autoFilter ref="B6:F2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5"/>
  <sheetViews>
    <sheetView showGridLines="0" tabSelected="1" showRuler="0" zoomScale="90" zoomScaleNormal="90" zoomScalePageLayoutView="70" workbookViewId="0">
      <selection activeCell="F10" sqref="F10"/>
    </sheetView>
  </sheetViews>
  <sheetFormatPr baseColWidth="10" defaultColWidth="9.19921875" defaultRowHeight="30" customHeight="1" x14ac:dyDescent="0.45"/>
  <cols>
    <col min="1" max="1" width="2.73046875" style="11"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2" t="s">
        <v>0</v>
      </c>
      <c r="B1" s="14" t="s">
        <v>28</v>
      </c>
      <c r="C1" s="1"/>
      <c r="E1"/>
      <c r="F1" s="6"/>
      <c r="I1" s="17"/>
      <c r="AF1" s="17"/>
    </row>
    <row r="2" spans="1:63" ht="30" customHeight="1" x14ac:dyDescent="0.55000000000000004">
      <c r="A2" s="12" t="s">
        <v>1</v>
      </c>
      <c r="B2" s="15" t="s">
        <v>27</v>
      </c>
      <c r="C2" s="54" t="s">
        <v>9</v>
      </c>
      <c r="D2" s="55"/>
      <c r="E2" s="56">
        <v>44200</v>
      </c>
      <c r="F2" s="57"/>
      <c r="I2" s="30"/>
      <c r="J2" s="30"/>
      <c r="K2" s="30"/>
      <c r="L2" s="30"/>
      <c r="M2" s="30"/>
      <c r="N2" s="30"/>
    </row>
    <row r="3" spans="1:63" ht="30" customHeight="1" x14ac:dyDescent="0.55000000000000004">
      <c r="A3" s="12" t="s">
        <v>2</v>
      </c>
      <c r="B3" s="15" t="s">
        <v>24</v>
      </c>
      <c r="C3" s="54" t="s">
        <v>10</v>
      </c>
      <c r="D3" s="55"/>
      <c r="E3" s="33">
        <v>0</v>
      </c>
      <c r="H3" s="40"/>
      <c r="I3" s="41"/>
      <c r="J3" s="41"/>
      <c r="K3" s="41"/>
      <c r="L3" s="41"/>
      <c r="M3" s="40"/>
    </row>
    <row r="4" spans="1:63" ht="30" customHeight="1" thickBot="1" x14ac:dyDescent="0.7">
      <c r="A4" s="12" t="s">
        <v>3</v>
      </c>
      <c r="B4" s="60"/>
      <c r="C4" s="58" t="s">
        <v>11</v>
      </c>
      <c r="D4" s="59"/>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février</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45">
      <c r="A5" s="12" t="s">
        <v>4</v>
      </c>
      <c r="B5" s="32"/>
      <c r="G5" s="29"/>
      <c r="H5" s="43">
        <f ca="1">IFERROR(Début_Projet+Incrément_Défilement,TODAY())</f>
        <v>44200</v>
      </c>
      <c r="I5" s="44">
        <f ca="1">H5+1</f>
        <v>44201</v>
      </c>
      <c r="J5" s="45">
        <f t="shared" ref="J5:AW5" ca="1" si="0">I5+1</f>
        <v>44202</v>
      </c>
      <c r="K5" s="45">
        <f ca="1">J5+1</f>
        <v>44203</v>
      </c>
      <c r="L5" s="45">
        <f t="shared" ca="1" si="0"/>
        <v>44204</v>
      </c>
      <c r="M5" s="45">
        <f t="shared" ca="1" si="0"/>
        <v>44205</v>
      </c>
      <c r="N5" s="45">
        <f t="shared" ca="1" si="0"/>
        <v>44206</v>
      </c>
      <c r="O5" s="45">
        <f ca="1">N5+1</f>
        <v>44207</v>
      </c>
      <c r="P5" s="45">
        <f ca="1">O5+1</f>
        <v>44208</v>
      </c>
      <c r="Q5" s="45">
        <f t="shared" ca="1" si="0"/>
        <v>44209</v>
      </c>
      <c r="R5" s="45">
        <f t="shared" ca="1" si="0"/>
        <v>44210</v>
      </c>
      <c r="S5" s="45">
        <f t="shared" ca="1" si="0"/>
        <v>44211</v>
      </c>
      <c r="T5" s="45">
        <f t="shared" ca="1" si="0"/>
        <v>44212</v>
      </c>
      <c r="U5" s="45">
        <f t="shared" ca="1" si="0"/>
        <v>44213</v>
      </c>
      <c r="V5" s="45">
        <f ca="1">U5+1</f>
        <v>44214</v>
      </c>
      <c r="W5" s="45">
        <f ca="1">V5+1</f>
        <v>44215</v>
      </c>
      <c r="X5" s="45">
        <f t="shared" ca="1" si="0"/>
        <v>44216</v>
      </c>
      <c r="Y5" s="45">
        <f t="shared" ca="1" si="0"/>
        <v>44217</v>
      </c>
      <c r="Z5" s="45">
        <f t="shared" ca="1" si="0"/>
        <v>44218</v>
      </c>
      <c r="AA5" s="45">
        <f t="shared" ca="1" si="0"/>
        <v>44219</v>
      </c>
      <c r="AB5" s="45">
        <f t="shared" ca="1" si="0"/>
        <v>44220</v>
      </c>
      <c r="AC5" s="45">
        <f ca="1">AB5+1</f>
        <v>44221</v>
      </c>
      <c r="AD5" s="45">
        <f ca="1">AC5+1</f>
        <v>44222</v>
      </c>
      <c r="AE5" s="45">
        <f t="shared" ca="1" si="0"/>
        <v>44223</v>
      </c>
      <c r="AF5" s="45">
        <f t="shared" ca="1" si="0"/>
        <v>44224</v>
      </c>
      <c r="AG5" s="45">
        <f t="shared" ca="1" si="0"/>
        <v>44225</v>
      </c>
      <c r="AH5" s="45">
        <f t="shared" ca="1" si="0"/>
        <v>44226</v>
      </c>
      <c r="AI5" s="45">
        <f t="shared" ca="1" si="0"/>
        <v>44227</v>
      </c>
      <c r="AJ5" s="45">
        <f ca="1">AI5+1</f>
        <v>44228</v>
      </c>
      <c r="AK5" s="45">
        <f ca="1">AJ5+1</f>
        <v>44229</v>
      </c>
      <c r="AL5" s="45">
        <f t="shared" ca="1" si="0"/>
        <v>44230</v>
      </c>
      <c r="AM5" s="45">
        <f t="shared" ca="1" si="0"/>
        <v>44231</v>
      </c>
      <c r="AN5" s="45">
        <f t="shared" ca="1" si="0"/>
        <v>44232</v>
      </c>
      <c r="AO5" s="45">
        <f t="shared" ca="1" si="0"/>
        <v>44233</v>
      </c>
      <c r="AP5" s="45">
        <f t="shared" ca="1" si="0"/>
        <v>44234</v>
      </c>
      <c r="AQ5" s="45">
        <f ca="1">AP5+1</f>
        <v>44235</v>
      </c>
      <c r="AR5" s="45">
        <f ca="1">AQ5+1</f>
        <v>44236</v>
      </c>
      <c r="AS5" s="45">
        <f t="shared" ca="1" si="0"/>
        <v>44237</v>
      </c>
      <c r="AT5" s="45">
        <f t="shared" ca="1" si="0"/>
        <v>44238</v>
      </c>
      <c r="AU5" s="45">
        <f t="shared" ca="1" si="0"/>
        <v>44239</v>
      </c>
      <c r="AV5" s="45">
        <f t="shared" ca="1" si="0"/>
        <v>44240</v>
      </c>
      <c r="AW5" s="45">
        <f t="shared" ca="1" si="0"/>
        <v>44241</v>
      </c>
      <c r="AX5" s="45">
        <f ca="1">AW5+1</f>
        <v>44242</v>
      </c>
      <c r="AY5" s="45">
        <f ca="1">AX5+1</f>
        <v>44243</v>
      </c>
      <c r="AZ5" s="45">
        <f t="shared" ref="AZ5:BD5" ca="1" si="1">AY5+1</f>
        <v>44244</v>
      </c>
      <c r="BA5" s="45">
        <f t="shared" ca="1" si="1"/>
        <v>44245</v>
      </c>
      <c r="BB5" s="45">
        <f t="shared" ca="1" si="1"/>
        <v>44246</v>
      </c>
      <c r="BC5" s="45">
        <f t="shared" ca="1" si="1"/>
        <v>44247</v>
      </c>
      <c r="BD5" s="45">
        <f t="shared" ca="1" si="1"/>
        <v>44248</v>
      </c>
      <c r="BE5" s="45">
        <f ca="1">BD5+1</f>
        <v>44249</v>
      </c>
      <c r="BF5" s="45">
        <f ca="1">BE5+1</f>
        <v>44250</v>
      </c>
      <c r="BG5" s="45">
        <f t="shared" ref="BG5:BK5" ca="1" si="2">BF5+1</f>
        <v>44251</v>
      </c>
      <c r="BH5" s="45">
        <f t="shared" ca="1" si="2"/>
        <v>44252</v>
      </c>
      <c r="BI5" s="45">
        <f t="shared" ca="1" si="2"/>
        <v>44253</v>
      </c>
      <c r="BJ5" s="45">
        <f t="shared" ca="1" si="2"/>
        <v>44254</v>
      </c>
      <c r="BK5" s="46">
        <f t="shared" ca="1" si="2"/>
        <v>44255</v>
      </c>
    </row>
    <row r="6" spans="1:63" ht="31.05" customHeight="1" thickBot="1" x14ac:dyDescent="0.5">
      <c r="A6" s="12" t="s">
        <v>5</v>
      </c>
      <c r="B6" s="20" t="s">
        <v>8</v>
      </c>
      <c r="C6" s="21" t="s">
        <v>12</v>
      </c>
      <c r="D6" s="21" t="s">
        <v>13</v>
      </c>
      <c r="E6" s="21" t="s">
        <v>14</v>
      </c>
      <c r="F6" s="21" t="s">
        <v>15</v>
      </c>
      <c r="G6" s="19"/>
      <c r="H6" s="36" t="str">
        <f t="shared" ref="H6:AM6" ca="1" si="3">LEFT(TEXT(H5,"jjj"),1)</f>
        <v>l</v>
      </c>
      <c r="I6" s="37" t="str">
        <f t="shared" ca="1" si="3"/>
        <v>m</v>
      </c>
      <c r="J6" s="39" t="str">
        <f t="shared" ca="1" si="3"/>
        <v>m</v>
      </c>
      <c r="K6" s="38" t="str">
        <f t="shared" ca="1" si="3"/>
        <v>j</v>
      </c>
      <c r="L6" s="38" t="str">
        <f t="shared" ca="1" si="3"/>
        <v>v</v>
      </c>
      <c r="M6" s="38" t="str">
        <f t="shared" ca="1" si="3"/>
        <v>s</v>
      </c>
      <c r="N6" s="38" t="str">
        <f t="shared" ca="1" si="3"/>
        <v>d</v>
      </c>
      <c r="O6" s="38" t="str">
        <f t="shared" ca="1" si="3"/>
        <v>l</v>
      </c>
      <c r="P6" s="38" t="str">
        <f t="shared" ca="1" si="3"/>
        <v>m</v>
      </c>
      <c r="Q6" s="38" t="str">
        <f t="shared" ca="1" si="3"/>
        <v>m</v>
      </c>
      <c r="R6" s="38" t="str">
        <f t="shared" ca="1" si="3"/>
        <v>j</v>
      </c>
      <c r="S6" s="38" t="str">
        <f t="shared" ca="1" si="3"/>
        <v>v</v>
      </c>
      <c r="T6" s="38" t="str">
        <f t="shared" ca="1" si="3"/>
        <v>s</v>
      </c>
      <c r="U6" s="38" t="str">
        <f t="shared" ca="1" si="3"/>
        <v>d</v>
      </c>
      <c r="V6" s="38" t="str">
        <f t="shared" ca="1" si="3"/>
        <v>l</v>
      </c>
      <c r="W6" s="38" t="str">
        <f t="shared" ca="1" si="3"/>
        <v>m</v>
      </c>
      <c r="X6" s="38" t="str">
        <f t="shared" ca="1" si="3"/>
        <v>m</v>
      </c>
      <c r="Y6" s="38" t="str">
        <f t="shared" ca="1" si="3"/>
        <v>j</v>
      </c>
      <c r="Z6" s="38" t="str">
        <f t="shared" ca="1" si="3"/>
        <v>v</v>
      </c>
      <c r="AA6" s="38" t="str">
        <f t="shared" ca="1" si="3"/>
        <v>s</v>
      </c>
      <c r="AB6" s="38" t="str">
        <f t="shared" ca="1" si="3"/>
        <v>d</v>
      </c>
      <c r="AC6" s="38" t="str">
        <f t="shared" ca="1" si="3"/>
        <v>l</v>
      </c>
      <c r="AD6" s="38" t="str">
        <f t="shared" ca="1" si="3"/>
        <v>m</v>
      </c>
      <c r="AE6" s="38" t="str">
        <f t="shared" ca="1" si="3"/>
        <v>m</v>
      </c>
      <c r="AF6" s="38" t="str">
        <f t="shared" ca="1" si="3"/>
        <v>j</v>
      </c>
      <c r="AG6" s="38" t="str">
        <f t="shared" ca="1" si="3"/>
        <v>v</v>
      </c>
      <c r="AH6" s="38" t="str">
        <f t="shared" ca="1" si="3"/>
        <v>s</v>
      </c>
      <c r="AI6" s="38" t="str">
        <f t="shared" ca="1" si="3"/>
        <v>d</v>
      </c>
      <c r="AJ6" s="38" t="str">
        <f t="shared" ca="1" si="3"/>
        <v>l</v>
      </c>
      <c r="AK6" s="38" t="str">
        <f t="shared" ca="1" si="3"/>
        <v>m</v>
      </c>
      <c r="AL6" s="38" t="str">
        <f t="shared" ca="1" si="3"/>
        <v>m</v>
      </c>
      <c r="AM6" s="38" t="str">
        <f t="shared" ca="1" si="3"/>
        <v>j</v>
      </c>
      <c r="AN6" s="38" t="str">
        <f t="shared" ref="AN6:BK6" ca="1" si="4">LEFT(TEXT(AN5,"jjj"),1)</f>
        <v>v</v>
      </c>
      <c r="AO6" s="38" t="str">
        <f t="shared" ca="1" si="4"/>
        <v>s</v>
      </c>
      <c r="AP6" s="38" t="str">
        <f t="shared" ca="1" si="4"/>
        <v>d</v>
      </c>
      <c r="AQ6" s="38" t="str">
        <f t="shared" ca="1" si="4"/>
        <v>l</v>
      </c>
      <c r="AR6" s="38" t="str">
        <f t="shared" ca="1" si="4"/>
        <v>m</v>
      </c>
      <c r="AS6" s="38" t="str">
        <f t="shared" ca="1" si="4"/>
        <v>m</v>
      </c>
      <c r="AT6" s="38" t="str">
        <f t="shared" ca="1" si="4"/>
        <v>j</v>
      </c>
      <c r="AU6" s="38" t="str">
        <f t="shared" ca="1" si="4"/>
        <v>v</v>
      </c>
      <c r="AV6" s="38" t="str">
        <f t="shared" ca="1" si="4"/>
        <v>s</v>
      </c>
      <c r="AW6" s="38" t="str">
        <f t="shared" ca="1" si="4"/>
        <v>d</v>
      </c>
      <c r="AX6" s="38" t="str">
        <f t="shared" ca="1" si="4"/>
        <v>l</v>
      </c>
      <c r="AY6" s="38" t="str">
        <f t="shared" ca="1" si="4"/>
        <v>m</v>
      </c>
      <c r="AZ6" s="38" t="str">
        <f t="shared" ca="1" si="4"/>
        <v>m</v>
      </c>
      <c r="BA6" s="38" t="str">
        <f t="shared" ca="1" si="4"/>
        <v>j</v>
      </c>
      <c r="BB6" s="38" t="str">
        <f t="shared" ca="1" si="4"/>
        <v>v</v>
      </c>
      <c r="BC6" s="38" t="str">
        <f t="shared" ca="1" si="4"/>
        <v>s</v>
      </c>
      <c r="BD6" s="38" t="str">
        <f t="shared" ca="1" si="4"/>
        <v>d</v>
      </c>
      <c r="BE6" s="38" t="str">
        <f t="shared" ca="1" si="4"/>
        <v>l</v>
      </c>
      <c r="BF6" s="38" t="str">
        <f t="shared" ca="1" si="4"/>
        <v>m</v>
      </c>
      <c r="BG6" s="38" t="str">
        <f t="shared" ca="1" si="4"/>
        <v>m</v>
      </c>
      <c r="BH6" s="38" t="str">
        <f t="shared" ca="1" si="4"/>
        <v>j</v>
      </c>
      <c r="BI6" s="38" t="str">
        <f t="shared" ca="1" si="4"/>
        <v>v</v>
      </c>
      <c r="BJ6" s="38" t="str">
        <f t="shared" ca="1" si="4"/>
        <v>s</v>
      </c>
      <c r="BK6" s="38" t="str">
        <f t="shared" ca="1" si="4"/>
        <v>d</v>
      </c>
    </row>
    <row r="7" spans="1:63" ht="30" hidden="1" customHeight="1" thickBot="1" x14ac:dyDescent="0.5">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4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45">
      <c r="A9" s="12"/>
      <c r="B9" s="51" t="s">
        <v>30</v>
      </c>
      <c r="C9" s="25" t="s">
        <v>40</v>
      </c>
      <c r="D9" s="22">
        <v>0.3</v>
      </c>
      <c r="E9" s="23">
        <v>44200</v>
      </c>
      <c r="F9" s="42">
        <v>1</v>
      </c>
      <c r="G9" s="18"/>
      <c r="H9" s="26">
        <f ca="1">IFERROR(IF(LEN(Jalons[[#This Row],[Nombre de jours]])=0,"",IF(AND(H$5=$E9,$F9=1),Marqueur_Jalon,"")),"")</f>
        <v>1</v>
      </c>
      <c r="I9" s="26" t="str">
        <f ca="1">IFERROR(IF(LEN(Jalons[[#This Row],[Nombre de jours]])=0,"",IF(AND(I$5=$E9,$F9=1),Marqueur_Jalon,"")),"")</f>
        <v/>
      </c>
      <c r="J9" s="26" t="str">
        <f ca="1">IFERROR(IF(LEN(Jalons[[#This Row],[Nombre de jours]])=0,"",IF(AND(J$5=$E9,$F9=1),Marqueur_Jalon,"")),"")</f>
        <v/>
      </c>
      <c r="K9" s="26" t="str">
        <f ca="1">IFERROR(IF(LEN(Jalons[[#This Row],[Nombre de jours]])=0,"",IF(AND(K$5=$E9,$F9=1),Marqueur_Jalon,"")),"")</f>
        <v/>
      </c>
      <c r="L9" s="47" t="str">
        <f ca="1">IFERROR(IF(LEN(Jalons[[#This Row],[Nombre de jours]])=0,"",IF(AND(L$5=$E9,$F9=1),Marqueur_Jalon,"")),"")</f>
        <v/>
      </c>
      <c r="M9" s="47" t="str">
        <f ca="1">IFERROR(IF(LEN(Jalons[[#This Row],[Nombre de jours]])=0,"",IF(AND(M$5=$E9,$F9=1),Marqueur_Jalon,"")),"")</f>
        <v/>
      </c>
      <c r="N9" s="47" t="str">
        <f ca="1">IFERROR(IF(LEN(Jalons[[#This Row],[Nombre de jours]])=0,"",IF(AND(N$5=$E9,$F9=1),Marqueur_Jalon,"")),"")</f>
        <v/>
      </c>
      <c r="O9" s="47" t="str">
        <f ca="1">IFERROR(IF(LEN(Jalons[[#This Row],[Nombre de jours]])=0,"",IF(AND(O$5=$E9,$F9=1),Marqueur_Jalon,"")),"")</f>
        <v/>
      </c>
      <c r="P9" s="47" t="str">
        <f ca="1">IFERROR(IF(LEN(Jalons[[#This Row],[Nombre de jours]])=0,"",IF(AND(P$5=$E9,$F9=1),Marqueur_Jalon,"")),"")</f>
        <v/>
      </c>
      <c r="Q9" s="47" t="str">
        <f ca="1">IFERROR(IF(LEN(Jalons[[#This Row],[Nombre de jours]])=0,"",IF(AND(Q$5=$E9,$F9=1),Marqueur_Jalon,"")),"")</f>
        <v/>
      </c>
      <c r="R9" s="47" t="str">
        <f ca="1">IFERROR(IF(LEN(Jalons[[#This Row],[Nombre de jours]])=0,"",IF(AND(R$5=$E9,$F9=1),Marqueur_Jalon,"")),"")</f>
        <v/>
      </c>
      <c r="S9" s="47" t="str">
        <f ca="1">IFERROR(IF(LEN(Jalons[[#This Row],[Nombre de jours]])=0,"",IF(AND(S$5=$E9,$F9=1),Marqueur_Jalon,"")),"")</f>
        <v/>
      </c>
      <c r="T9" s="47" t="str">
        <f ca="1">IFERROR(IF(LEN(Jalons[[#This Row],[Nombre de jours]])=0,"",IF(AND(T$5=$E9,$F9=1),Marqueur_Jalon,"")),"")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45">
      <c r="A10" s="12"/>
      <c r="B10" s="51" t="s">
        <v>20</v>
      </c>
      <c r="C10" s="25" t="s">
        <v>40</v>
      </c>
      <c r="D10" s="22">
        <v>0</v>
      </c>
      <c r="E10" s="23">
        <v>44200</v>
      </c>
      <c r="F10" s="42">
        <v>0</v>
      </c>
      <c r="G10" s="18"/>
      <c r="H10" s="26" t="str">
        <f ca="1">IFERROR(IF(LEN(Jalons[[#This Row],[Nombre de jours]])=0,"",IF(AND(H$5=$E10,$F10=1),Marqueur_Jalon,"")),"")</f>
        <v/>
      </c>
      <c r="I10" s="26" t="str">
        <f ca="1">IFERROR(IF(LEN(Jalons[[#This Row],[Nombre de jours]])=0,"",IF(AND(I$5=$E10,$F10=1),Marqueur_Jalon,"")),"")</f>
        <v/>
      </c>
      <c r="J10" s="26" t="str">
        <f ca="1">IFERROR(IF(LEN(Jalons[[#This Row],[Nombre de jours]])=0,"",IF(AND(J$5=$E10,$F10=1),Marqueur_Jalon,"")),"")</f>
        <v/>
      </c>
      <c r="K10" s="26" t="str">
        <f ca="1">IFERROR(IF(LEN(Jalons[[#This Row],[Nombre de jours]])=0,"",IF(AND(K$5=$E10,$F10=1),Marqueur_Jalon,"")),"")</f>
        <v/>
      </c>
      <c r="L10" s="47" t="str">
        <f ca="1">IFERROR(IF(LEN(Jalons[[#This Row],[Nombre de jours]])=0,"",IF(AND(L$5=$E10,$F10=1),Marqueur_Jalon,"")),"")</f>
        <v/>
      </c>
      <c r="M10" s="47" t="str">
        <f ca="1">IFERROR(IF(LEN(Jalons[[#This Row],[Nombre de jours]])=0,"",IF(AND(M$5=$E10,$F10=1),Marqueur_Jalon,"")),"")</f>
        <v/>
      </c>
      <c r="N10" s="47" t="str">
        <f ca="1">IFERROR(IF(LEN(Jalons[[#This Row],[Nombre de jours]])=0,"",IF(AND(N$5=$E10,$F10=1),Marqueur_Jalon,"")),"")</f>
        <v/>
      </c>
      <c r="O10" s="47" t="str">
        <f ca="1">IFERROR(IF(LEN(Jalons[[#This Row],[Nombre de jours]])=0,"",IF(AND(O$5=$E10,$F10=1),Marqueur_Jalon,"")),"")</f>
        <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45">
      <c r="A11" s="11"/>
      <c r="B11" s="51" t="s">
        <v>31</v>
      </c>
      <c r="C11" s="25" t="s">
        <v>25</v>
      </c>
      <c r="D11" s="22">
        <v>1</v>
      </c>
      <c r="E11" s="23">
        <v>44200</v>
      </c>
      <c r="F11" s="42">
        <v>1</v>
      </c>
      <c r="G11" s="18"/>
      <c r="H11" s="26">
        <f ca="1">IFERROR(IF(LEN(Jalons[[#This Row],[Nombre de jours]])=0,"",IF(AND(H$5=$E11,$F11=1),Marqueur_Jalon,"")),"")</f>
        <v>1</v>
      </c>
      <c r="I11" s="47" t="str">
        <f ca="1">IFERROR(IF(LEN(Jalons[[#This Row],[Nombre de jours]])=0,"",IF(AND(I$5=$E11,$F11=1),Marqueur_Jalon,"")),"")</f>
        <v/>
      </c>
      <c r="J11" s="47" t="str">
        <f ca="1">IFERROR(IF(LEN(Jalons[[#This Row],[Nombre de jours]])=0,"",IF(AND(J$5=$E11,$F11=1),Marqueur_Jalon,"")),"")</f>
        <v/>
      </c>
      <c r="K11" s="47" t="str">
        <f ca="1">IFERROR(IF(LEN(Jalons[[#This Row],[Nombre de jours]])=0,"",IF(AND(K$5=$E11,$F11=1),Marqueur_Jalon,"")),"")</f>
        <v/>
      </c>
      <c r="L11" s="47" t="str">
        <f ca="1">IFERROR(IF(LEN(Jalons[[#This Row],[Nombre de jours]])=0,"",IF(AND(L$5=$E11,$F11=1),Marqueur_Jalon,"")),"")</f>
        <v/>
      </c>
      <c r="M11" s="47" t="str">
        <f ca="1">IFERROR(IF(LEN(Jalons[[#This Row],[Nombre de jours]])=0,"",IF(AND(M$5=$E11,$F11=1),Marqueur_Jalon,"")),"")</f>
        <v/>
      </c>
      <c r="N11" s="47" t="str">
        <f ca="1">IFERROR(IF(LEN(Jalons[[#This Row],[Nombre de jours]])=0,"",IF(AND(N$5=$E11,$F11=1),Marqueur_Jalon,"")),"")</f>
        <v/>
      </c>
      <c r="O11" s="47" t="str">
        <f ca="1">IFERROR(IF(LEN(Jalons[[#This Row],[Nombre de jours]])=0,"",IF(AND(O$5=$E11,$F11=1),Marqueur_Jalon,"")),"")</f>
        <v/>
      </c>
      <c r="P11" s="47" t="str">
        <f ca="1">IFERROR(IF(LEN(Jalons[[#This Row],[Nombre de jours]])=0,"",IF(AND(P$5=$E11,$F11=1),Marqueur_Jalon,"")),"")</f>
        <v/>
      </c>
      <c r="Q11" s="47" t="str">
        <f ca="1">IFERROR(IF(LEN(Jalons[[#This Row],[Nombre de jours]])=0,"",IF(AND(Q$5=$E11,$F11=1),Marqueur_Jalon,"")),"")</f>
        <v/>
      </c>
      <c r="R11" s="47" t="str">
        <f ca="1">IFERROR(IF(LEN(Jalons[[#This Row],[Nombre de jours]])=0,"",IF(AND(R$5=$E11,$F11=1),Marqueur_Jalon,"")),"")</f>
        <v/>
      </c>
      <c r="S11" s="47" t="str">
        <f ca="1">IFERROR(IF(LEN(Jalons[[#This Row],[Nombre de jours]])=0,"",IF(AND(S$5=$E11,$F11=1),Marqueur_Jalon,"")),"")</f>
        <v/>
      </c>
      <c r="T11" s="47" t="str">
        <f ca="1">IFERROR(IF(LEN(Jalons[[#This Row],[Nombre de jours]])=0,"",IF(AND(T$5=$E11,$F11=1),Marqueur_Jalon,"")),"")</f>
        <v/>
      </c>
      <c r="U11" s="47" t="str">
        <f ca="1">IFERROR(IF(LEN(Jalons[[#This Row],[Nombre de jours]])=0,"",IF(AND(U$5=$E11,$F11=1),Marqueur_Jalon,"")),"")</f>
        <v/>
      </c>
      <c r="V11" s="47" t="str">
        <f ca="1">IFERROR(IF(LEN(Jalons[[#This Row],[Nombre de jours]])=0,"",IF(AND(V$5=$E11,$F11=1),Marqueur_Jalon,"")),"")</f>
        <v/>
      </c>
      <c r="W11" s="47" t="str">
        <f ca="1">IFERROR(IF(LEN(Jalons[[#This Row],[Nombre de jours]])=0,"",IF(AND(W$5=$E11,$F11=1),Marqueur_Jalon,"")),"")</f>
        <v/>
      </c>
      <c r="X11" s="47" t="str">
        <f ca="1">IFERROR(IF(LEN(Jalons[[#This Row],[Nombre de jours]])=0,"",IF(AND(X$5=$E11,$F11=1),Marqueur_Jalon,"")),"")</f>
        <v/>
      </c>
      <c r="Y11" s="26" t="str">
        <f ca="1">IFERROR(IF(LEN(Jalons[[#This Row],[Nombre de jours]])=0,"",IF(AND(Y$5=$E11,$F11=1),Marqueur_Jalon,"")),"")</f>
        <v/>
      </c>
      <c r="Z11" s="26" t="str">
        <f ca="1">IFERROR(IF(LEN(Jalons[[#This Row],[Nombre de jours]])=0,"",IF(AND(Z$5=$E11,$F11=1),Marqueur_Jalon,"")),"")</f>
        <v/>
      </c>
      <c r="AA11" s="26" t="str">
        <f ca="1">IFERROR(IF(LEN(Jalons[[#This Row],[Nombre de jours]])=0,"",IF(AND(AA$5=$E11,$F11=1),Marqueur_Jalon,"")),"")</f>
        <v/>
      </c>
      <c r="AB11" s="26" t="str">
        <f ca="1">IFERROR(IF(LEN(Jalons[[#This Row],[Nombre de jours]])=0,"",IF(AND(AB$5=$E11,$F11=1),Marqueur_Jalon,"")),"")</f>
        <v/>
      </c>
      <c r="AC11" s="26" t="str">
        <f ca="1">IFERROR(IF(LEN(Jalons[[#This Row],[Nombre de jours]])=0,"",IF(AND(AC$5=$E11,$F11=1),Marqueur_Jalon,"")),"")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45">
      <c r="A12" s="11"/>
      <c r="B12" s="51" t="s">
        <v>21</v>
      </c>
      <c r="C12" s="25" t="s">
        <v>25</v>
      </c>
      <c r="D12" s="22">
        <v>0</v>
      </c>
      <c r="E12" s="23"/>
      <c r="F12" s="42">
        <v>0</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4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45">
      <c r="A14" s="12"/>
      <c r="B14" s="51" t="s">
        <v>22</v>
      </c>
      <c r="C14" s="25"/>
      <c r="D14" s="22">
        <v>0</v>
      </c>
      <c r="E14" s="23"/>
      <c r="F14" s="42">
        <v>0</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45">
      <c r="A15" s="11"/>
      <c r="B15" s="50" t="s">
        <v>33</v>
      </c>
      <c r="C15" s="25"/>
      <c r="D15" s="22">
        <v>0</v>
      </c>
      <c r="E15" s="23"/>
      <c r="F15" s="42">
        <v>0</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45">
      <c r="A16" s="11"/>
      <c r="B16" s="50" t="s">
        <v>23</v>
      </c>
      <c r="C16" s="25"/>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45">
      <c r="A17" s="11"/>
      <c r="B17" s="50" t="s">
        <v>34</v>
      </c>
      <c r="C17" s="25"/>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45">
      <c r="A18" s="11"/>
      <c r="B18" s="50" t="s">
        <v>35</v>
      </c>
      <c r="C18" s="25"/>
      <c r="D18" s="22">
        <v>0</v>
      </c>
      <c r="E18" s="23"/>
      <c r="F18" s="42">
        <v>0</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45">
      <c r="A19" s="11"/>
      <c r="B19" s="49" t="s">
        <v>36</v>
      </c>
      <c r="C19" s="25"/>
      <c r="D19" s="22">
        <v>0</v>
      </c>
      <c r="E19" s="23"/>
      <c r="F19" s="42">
        <v>0</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45">
      <c r="A20" s="11"/>
      <c r="B20" s="48" t="s">
        <v>37</v>
      </c>
      <c r="C20" s="25"/>
      <c r="D20" s="22">
        <v>0</v>
      </c>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45">
      <c r="A21" s="11"/>
      <c r="B21" s="48" t="s">
        <v>38</v>
      </c>
      <c r="C21" s="25"/>
      <c r="D21" s="22">
        <v>0</v>
      </c>
      <c r="E21" s="23"/>
      <c r="F21" s="42">
        <v>0</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45">
      <c r="A22" s="11"/>
      <c r="B22" s="48" t="s">
        <v>39</v>
      </c>
      <c r="C22" s="25"/>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45">
      <c r="A23" s="11"/>
      <c r="B23" s="50" t="s">
        <v>26</v>
      </c>
      <c r="C23" s="25"/>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45">
      <c r="C24" s="4"/>
      <c r="F24" s="13"/>
    </row>
    <row r="25" spans="1:63" ht="30" customHeight="1" x14ac:dyDescent="0.45">
      <c r="C25" s="5"/>
    </row>
  </sheetData>
  <mergeCells count="4">
    <mergeCell ref="C2:D2"/>
    <mergeCell ref="C3:D3"/>
    <mergeCell ref="E2:F2"/>
    <mergeCell ref="C4:D4"/>
  </mergeCells>
  <conditionalFormatting sqref="D6:D2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8:BK20 H22:BK23">
    <cfRule type="expression" dxfId="19" priority="84">
      <formula>H$5&lt;=Aujourd’hui</formula>
    </cfRule>
  </conditionalFormatting>
  <conditionalFormatting sqref="H21:W21 Z21 AB21:AD21 H20:AN20 AH21:AO21 AP20 AR19:BK20 AS21:BK21 AQ21 H7:BK18 H19:AQ19">
    <cfRule type="expression" dxfId="18" priority="17" stopIfTrue="1">
      <formula>AND(H$5&gt;=$E7+1,H$5&lt;=$E7+$F7-2)</formula>
    </cfRule>
  </conditionalFormatting>
  <conditionalFormatting sqref="H5:BK6">
    <cfRule type="expression" dxfId="17" priority="7">
      <formula>H$5&lt;=TODAY()</formula>
    </cfRule>
  </conditionalFormatting>
  <conditionalFormatting sqref="H22:Y22 AA22 AD22:AK22 AM22 AO21 AP22 AR22:BK22">
    <cfRule type="expression" dxfId="16" priority="97" stopIfTrue="1">
      <formula>AND(H$5&gt;=$E22+1,H$5&lt;=$E22+$F22-2)</formula>
    </cfRule>
  </conditionalFormatting>
  <conditionalFormatting sqref="X21:Y21 Z22 AA21 AB22:AC22 AD23 AE21:AG21 AH23">
    <cfRule type="expression" dxfId="15" priority="107">
      <formula>W$5&lt;=Aujourd’hui</formula>
    </cfRule>
  </conditionalFormatting>
  <conditionalFormatting sqref="X21:Y21 AA21 AE21:AG21">
    <cfRule type="expression" dxfId="14" priority="109" stopIfTrue="1">
      <formula>AND(W$5&gt;=$E19+1,W$5&lt;=$E19+$F19-2)</formula>
    </cfRule>
  </conditionalFormatting>
  <conditionalFormatting sqref="Z22 AB22:AC22">
    <cfRule type="expression" dxfId="13" priority="114" stopIfTrue="1">
      <formula>AND(Y$5&gt;=$E19+1,Y$5&lt;=$E19+$F19-2)</formula>
    </cfRule>
  </conditionalFormatting>
  <conditionalFormatting sqref="AD23 AH23">
    <cfRule type="expression" dxfId="12" priority="119" stopIfTrue="1">
      <formula>AND(AC$5&gt;=$E19+1,AC$5&lt;=$E19+$F19-2)</formula>
    </cfRule>
  </conditionalFormatting>
  <conditionalFormatting sqref="AK23 AL22 AN23 AO20">
    <cfRule type="expression" dxfId="11" priority="121">
      <formula>AH$5&lt;=Aujourd’hui</formula>
    </cfRule>
  </conditionalFormatting>
  <conditionalFormatting sqref="AK23 AN23">
    <cfRule type="expression" dxfId="10" priority="124" stopIfTrue="1">
      <formula>AND(AH$5&gt;=$E19+1,AH$5&lt;=$E19+$F19-2)</formula>
    </cfRule>
  </conditionalFormatting>
  <conditionalFormatting sqref="AL22">
    <cfRule type="expression" dxfId="9" priority="129" stopIfTrue="1">
      <formula>AND(AI$5&gt;=$E19+1,AI$5&lt;=$E19+$F19-2)</formula>
    </cfRule>
  </conditionalFormatting>
  <conditionalFormatting sqref="AN22">
    <cfRule type="expression" dxfId="8" priority="131">
      <formula>AJ$5&lt;=Aujourd’hui</formula>
    </cfRule>
  </conditionalFormatting>
  <conditionalFormatting sqref="AN22">
    <cfRule type="expression" dxfId="7" priority="134" stopIfTrue="1">
      <formula>AND(AJ$5&gt;=$E19+1,AJ$5&lt;=$E19+$F19-2)</formula>
    </cfRule>
  </conditionalFormatting>
  <conditionalFormatting sqref="AO20">
    <cfRule type="expression" dxfId="6" priority="139" stopIfTrue="1">
      <formula>AND(AL$5&gt;=$E19+1,AL$5&lt;=$E19+$F19-2)</formula>
    </cfRule>
  </conditionalFormatting>
  <conditionalFormatting sqref="AO22 AP21 AQ22 AR21">
    <cfRule type="expression" dxfId="5" priority="141">
      <formula>AM$5&lt;=Aujourd’hui</formula>
    </cfRule>
  </conditionalFormatting>
  <conditionalFormatting sqref="AO22 AQ22">
    <cfRule type="expression" dxfId="4" priority="145" stopIfTrue="1">
      <formula>AND(AM$5&gt;=$E19+1,AM$5&lt;=$E19+$F19-2)</formula>
    </cfRule>
  </conditionalFormatting>
  <conditionalFormatting sqref="AP21 AQ22 AR21">
    <cfRule type="expression" dxfId="3" priority="151" stopIfTrue="1">
      <formula>AND(AN$5&gt;=$E19+1,AN$5&lt;=$E19+$F19-2)</formula>
    </cfRule>
  </conditionalFormatting>
  <conditionalFormatting sqref="AP21">
    <cfRule type="expression" dxfId="2" priority="156" stopIfTrue="1">
      <formula>AND(AN$5&gt;=$E20+1,AN$5&lt;=$E20+$F20-2)</formula>
    </cfRule>
  </conditionalFormatting>
  <conditionalFormatting sqref="AQ20">
    <cfRule type="expression" dxfId="1" priority="162" stopIfTrue="1">
      <formula>AND(AQ$5&gt;=$E19+1,AQ$5&lt;=$E19+$F19-2)</formula>
    </cfRule>
  </conditionalFormatting>
  <conditionalFormatting sqref="H23:AC23 AE23:AG23 AI23:AJ23 AL23:AM23 AO23:BK23">
    <cfRule type="expression" dxfId="0" priority="23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39"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9" customWidth="1"/>
    <col min="2" max="16384" width="9.19921875" style="7"/>
  </cols>
  <sheetData>
    <row r="1" spans="1:1" s="8" customFormat="1" ht="50.2" customHeight="1" x14ac:dyDescent="0.75">
      <c r="A1" s="27" t="s">
        <v>16</v>
      </c>
    </row>
    <row r="2" spans="1:1" ht="142.5" x14ac:dyDescent="0.45">
      <c r="A2" s="28" t="s">
        <v>17</v>
      </c>
    </row>
    <row r="3" spans="1:1" ht="26.25" customHeight="1" x14ac:dyDescent="0.4">
      <c r="A3" s="27" t="s">
        <v>18</v>
      </c>
    </row>
    <row r="4" spans="1:1" s="9" customFormat="1" ht="210.75" customHeight="1" x14ac:dyDescent="0.4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2021-01-04T16:05:42Z</dcterms:modified>
</cp:coreProperties>
</file>