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codeName="ThisWorkbook"/>
  <xr:revisionPtr revIDLastSave="0" documentId="13_ncr:1_{5185421E-8AF2-42AD-920C-D1F4A9FD867B}" xr6:coauthVersionLast="46" xr6:coauthVersionMax="46" xr10:uidLastSave="{00000000-0000-0000-0000-000000000000}"/>
  <bookViews>
    <workbookView xWindow="-98" yWindow="-98" windowWidth="20715" windowHeight="13276"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11" l="1"/>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9" i="11" l="1"/>
  <c r="H10" i="11"/>
  <c r="H13" i="11"/>
  <c r="H6" i="11"/>
  <c r="H17" i="11"/>
  <c r="H16" i="11"/>
  <c r="H15" i="11"/>
  <c r="H14" i="11"/>
  <c r="H12" i="11"/>
  <c r="H11" i="11"/>
  <c r="I5" i="11"/>
  <c r="I9" i="11" l="1"/>
  <c r="I11" i="11"/>
  <c r="I13" i="11"/>
  <c r="I6" i="11"/>
  <c r="I10" i="11"/>
  <c r="I17" i="11"/>
  <c r="I16" i="11"/>
  <c r="I15" i="11"/>
  <c r="I14" i="11"/>
  <c r="I12" i="11"/>
  <c r="J5" i="11"/>
  <c r="H4" i="11"/>
  <c r="J9" i="11" l="1"/>
  <c r="J11" i="11"/>
  <c r="J10" i="11"/>
  <c r="J13" i="11"/>
  <c r="J6" i="11"/>
  <c r="J17" i="11"/>
  <c r="J16" i="11"/>
  <c r="J15" i="11"/>
  <c r="J14" i="11"/>
  <c r="J12" i="11"/>
  <c r="K5" i="11"/>
  <c r="K11" i="11" s="1"/>
  <c r="K10" i="11" l="1"/>
  <c r="K9" i="11"/>
  <c r="K13" i="11"/>
  <c r="K6" i="11"/>
  <c r="K17" i="11"/>
  <c r="K16" i="11"/>
  <c r="K15" i="11"/>
  <c r="K14" i="11"/>
  <c r="K12" i="11"/>
  <c r="L5" i="11"/>
  <c r="L11" i="11" s="1"/>
  <c r="L10" i="11" l="1"/>
  <c r="L9" i="11"/>
  <c r="L13" i="11"/>
  <c r="L6" i="11"/>
  <c r="L17" i="11"/>
  <c r="L16" i="11"/>
  <c r="L15" i="11"/>
  <c r="L14" i="11"/>
  <c r="L12" i="11"/>
  <c r="M5" i="11"/>
  <c r="M11" i="11" s="1"/>
  <c r="M10" i="11" l="1"/>
  <c r="M9" i="11"/>
  <c r="M13" i="11"/>
  <c r="M6" i="11"/>
  <c r="M17" i="11"/>
  <c r="M16" i="11"/>
  <c r="M15" i="11"/>
  <c r="M14" i="11"/>
  <c r="M12" i="11"/>
  <c r="N5" i="11"/>
  <c r="N9" i="11" l="1"/>
  <c r="N11" i="11"/>
  <c r="N13" i="11"/>
  <c r="N6" i="11"/>
  <c r="N17" i="11"/>
  <c r="N16" i="11"/>
  <c r="N15" i="11"/>
  <c r="N14" i="11"/>
  <c r="N12" i="11"/>
  <c r="N10" i="11"/>
  <c r="O5" i="11"/>
  <c r="O11" i="11" s="1"/>
  <c r="O10" i="11" l="1"/>
  <c r="O9" i="11"/>
  <c r="O13" i="11"/>
  <c r="O12" i="11"/>
  <c r="O17" i="11"/>
  <c r="O16" i="11"/>
  <c r="O15" i="11"/>
  <c r="O14" i="11"/>
  <c r="O4" i="11"/>
  <c r="O6" i="11"/>
  <c r="P5" i="11"/>
  <c r="P9" i="11" l="1"/>
  <c r="P11" i="11"/>
  <c r="P13" i="11"/>
  <c r="P6" i="11"/>
  <c r="P17" i="11"/>
  <c r="P16" i="11"/>
  <c r="P15" i="11"/>
  <c r="P14" i="11"/>
  <c r="P12" i="11"/>
  <c r="P10" i="11"/>
  <c r="Q5" i="11"/>
  <c r="Q9" i="11" l="1"/>
  <c r="Q11" i="11"/>
  <c r="Q13" i="11"/>
  <c r="Q6" i="11"/>
  <c r="Q10" i="11"/>
  <c r="Q17" i="11"/>
  <c r="Q16" i="11"/>
  <c r="Q15" i="11"/>
  <c r="Q14" i="11"/>
  <c r="Q12" i="11"/>
  <c r="R5" i="11"/>
  <c r="R9" i="11" l="1"/>
  <c r="R11" i="11"/>
  <c r="R13" i="11"/>
  <c r="R6" i="11"/>
  <c r="R17" i="11"/>
  <c r="R16" i="11"/>
  <c r="R15" i="11"/>
  <c r="R14" i="11"/>
  <c r="R12" i="11"/>
  <c r="R10" i="11"/>
  <c r="S5" i="11"/>
  <c r="S9" i="11" l="1"/>
  <c r="S11" i="11"/>
  <c r="S13" i="11"/>
  <c r="S6" i="11"/>
  <c r="S17" i="11"/>
  <c r="S16" i="11"/>
  <c r="S15" i="11"/>
  <c r="S14" i="11"/>
  <c r="S12" i="11"/>
  <c r="S10" i="11"/>
  <c r="T5" i="11"/>
  <c r="T9" i="11" l="1"/>
  <c r="T11" i="11"/>
  <c r="T13" i="11"/>
  <c r="T6" i="11"/>
  <c r="T17" i="11"/>
  <c r="T16" i="11"/>
  <c r="T15" i="11"/>
  <c r="T14" i="11"/>
  <c r="T12" i="11"/>
  <c r="T10" i="11"/>
  <c r="U5" i="11"/>
  <c r="U11" i="11" s="1"/>
  <c r="U13" i="11" l="1"/>
  <c r="U6" i="11"/>
  <c r="U10" i="11"/>
  <c r="U9" i="11"/>
  <c r="U17" i="11"/>
  <c r="U16" i="11"/>
  <c r="U15" i="11"/>
  <c r="U14" i="11"/>
  <c r="U12" i="11"/>
  <c r="V5" i="11"/>
  <c r="V11" i="11" s="1"/>
  <c r="V13" i="11" l="1"/>
  <c r="V20" i="11"/>
  <c r="V17" i="11"/>
  <c r="V16" i="11"/>
  <c r="V15" i="11"/>
  <c r="V14" i="11"/>
  <c r="V12" i="11"/>
  <c r="V10" i="11"/>
  <c r="V9" i="11"/>
  <c r="V4" i="11"/>
  <c r="V6" i="11"/>
  <c r="W5" i="11"/>
  <c r="W11" i="11" s="1"/>
  <c r="W13" i="11" l="1"/>
  <c r="W6" i="11"/>
  <c r="W17" i="11"/>
  <c r="W16" i="11"/>
  <c r="W15" i="11"/>
  <c r="W14" i="11"/>
  <c r="W12" i="11"/>
  <c r="W10" i="11"/>
  <c r="W9" i="11"/>
  <c r="X5" i="11"/>
  <c r="X11" i="11" s="1"/>
  <c r="X13" i="11" l="1"/>
  <c r="X6" i="11"/>
  <c r="X17" i="11"/>
  <c r="X16" i="11"/>
  <c r="X15" i="11"/>
  <c r="X14" i="11"/>
  <c r="X12" i="11"/>
  <c r="X10" i="11"/>
  <c r="X9" i="11"/>
  <c r="Y5" i="11"/>
  <c r="Y11" i="11" s="1"/>
  <c r="Y13" i="11" l="1"/>
  <c r="Y6" i="11"/>
  <c r="Y9" i="11"/>
  <c r="Y17" i="11"/>
  <c r="Y16" i="11"/>
  <c r="Y15" i="11"/>
  <c r="Y14" i="11"/>
  <c r="Y12" i="11"/>
  <c r="Y10" i="11"/>
  <c r="Z5" i="11"/>
  <c r="Z11" i="11" s="1"/>
  <c r="Z13" i="11" l="1"/>
  <c r="Z6" i="11"/>
  <c r="Z17" i="11"/>
  <c r="Z16" i="11"/>
  <c r="Z15" i="11"/>
  <c r="Z14" i="11"/>
  <c r="Z12" i="11"/>
  <c r="Z10" i="11"/>
  <c r="Z9" i="11"/>
  <c r="AA5" i="11"/>
  <c r="AA11" i="11" s="1"/>
  <c r="AA13" i="11" l="1"/>
  <c r="AA6" i="11"/>
  <c r="AA17" i="11"/>
  <c r="AA16" i="11"/>
  <c r="AA15" i="11"/>
  <c r="AA14" i="11"/>
  <c r="AA12" i="11"/>
  <c r="AA10" i="11"/>
  <c r="AA9" i="11"/>
  <c r="AB5" i="11"/>
  <c r="AB11" i="11" s="1"/>
  <c r="AB13" i="11" l="1"/>
  <c r="AB6" i="11"/>
  <c r="AB17" i="11"/>
  <c r="AB16" i="11"/>
  <c r="AB15" i="11"/>
  <c r="AB14" i="11"/>
  <c r="AB12" i="11"/>
  <c r="AB10" i="11"/>
  <c r="AB9" i="11"/>
  <c r="AC5" i="11"/>
  <c r="AC11" i="11" s="1"/>
  <c r="AC13" i="11" l="1"/>
  <c r="AC6" i="11"/>
  <c r="AC9" i="11"/>
  <c r="AC17" i="11"/>
  <c r="AC16" i="11"/>
  <c r="AC15" i="11"/>
  <c r="AC14" i="11"/>
  <c r="AC12" i="11"/>
  <c r="AC10" i="11"/>
  <c r="AC4" i="11"/>
  <c r="AD5" i="11"/>
  <c r="AD13" i="11" l="1"/>
  <c r="AD6" i="11"/>
  <c r="AD17" i="11"/>
  <c r="AD16" i="11"/>
  <c r="AD15" i="11"/>
  <c r="AD14" i="11"/>
  <c r="AD12" i="11"/>
  <c r="AD11" i="11"/>
  <c r="AD10" i="11"/>
  <c r="AD9" i="11"/>
  <c r="AE5" i="11"/>
  <c r="AE13" i="11" l="1"/>
  <c r="AE6" i="11"/>
  <c r="AE17" i="11"/>
  <c r="AE16" i="11"/>
  <c r="AE15" i="11"/>
  <c r="AE14" i="11"/>
  <c r="AE12" i="11"/>
  <c r="AE11" i="11"/>
  <c r="AE10" i="11"/>
  <c r="AE9" i="11"/>
  <c r="AF5" i="11"/>
  <c r="AF13" i="11" l="1"/>
  <c r="AF6" i="11"/>
  <c r="AF17" i="11"/>
  <c r="AF16" i="11"/>
  <c r="AF15" i="11"/>
  <c r="AF14" i="11"/>
  <c r="AF12" i="11"/>
  <c r="AF11" i="11"/>
  <c r="AF10" i="11"/>
  <c r="AF9" i="11"/>
  <c r="AG5" i="11"/>
  <c r="AG13" i="11" l="1"/>
  <c r="AG6" i="11"/>
  <c r="AG9" i="11"/>
  <c r="AG17" i="11"/>
  <c r="AG16" i="11"/>
  <c r="AG15" i="11"/>
  <c r="AG14" i="11"/>
  <c r="AG12" i="11"/>
  <c r="AG11" i="11"/>
  <c r="AG10" i="11"/>
  <c r="AH5" i="11"/>
  <c r="AH13" i="11" l="1"/>
  <c r="AH6" i="11"/>
  <c r="AH17" i="11"/>
  <c r="AH16" i="11"/>
  <c r="AH15" i="11"/>
  <c r="AH14" i="11"/>
  <c r="AH12" i="11"/>
  <c r="AH11" i="11"/>
  <c r="AH10" i="11"/>
  <c r="AH9" i="11"/>
  <c r="AI5" i="11"/>
  <c r="AI13" i="11" l="1"/>
  <c r="AI6" i="11"/>
  <c r="AI17" i="11"/>
  <c r="AI16" i="11"/>
  <c r="AI15" i="11"/>
  <c r="AI14" i="11"/>
  <c r="AI12" i="11"/>
  <c r="AI11" i="11"/>
  <c r="AI10" i="11"/>
  <c r="AI9" i="11"/>
  <c r="AJ5" i="11"/>
  <c r="AJ13" i="11" l="1"/>
  <c r="AJ6" i="11"/>
  <c r="AJ17" i="11"/>
  <c r="AJ16" i="11"/>
  <c r="AJ15" i="11"/>
  <c r="AJ14" i="11"/>
  <c r="AJ12" i="11"/>
  <c r="AJ11" i="11"/>
  <c r="AJ10" i="11"/>
  <c r="AJ9" i="11"/>
  <c r="AJ4" i="11"/>
  <c r="AK5" i="11"/>
  <c r="AK13" i="11" l="1"/>
  <c r="AK6" i="11"/>
  <c r="AK9" i="11"/>
  <c r="AK17" i="11"/>
  <c r="AK16" i="11"/>
  <c r="AK15" i="11"/>
  <c r="AK14" i="11"/>
  <c r="AK12" i="11"/>
  <c r="AK11" i="11"/>
  <c r="AK10" i="11"/>
  <c r="AL5" i="11"/>
  <c r="AL13" i="11" l="1"/>
  <c r="AL6" i="11"/>
  <c r="AL17" i="11"/>
  <c r="AL16" i="11"/>
  <c r="AL15" i="11"/>
  <c r="AL14" i="11"/>
  <c r="AL12" i="11"/>
  <c r="AL11" i="11"/>
  <c r="AL10" i="11"/>
  <c r="AL9" i="11"/>
  <c r="AM5" i="11"/>
  <c r="AM13" i="11" l="1"/>
  <c r="AM6" i="11"/>
  <c r="AM17" i="11"/>
  <c r="AM16" i="11"/>
  <c r="AM15" i="11"/>
  <c r="AM14" i="11"/>
  <c r="AM12" i="11"/>
  <c r="AM11" i="11"/>
  <c r="AM10" i="11"/>
  <c r="AM9" i="11"/>
  <c r="AN5" i="11"/>
  <c r="AN13" i="11" l="1"/>
  <c r="AN6" i="11"/>
  <c r="AN17" i="11"/>
  <c r="AN16" i="11"/>
  <c r="AN15" i="11"/>
  <c r="AN14" i="11"/>
  <c r="AN12" i="11"/>
  <c r="AN11" i="11"/>
  <c r="AN10" i="11"/>
  <c r="AN9" i="11"/>
  <c r="AO5" i="11"/>
  <c r="AO13" i="11" l="1"/>
  <c r="AO6" i="11"/>
  <c r="AO9" i="11"/>
  <c r="AO17" i="11"/>
  <c r="AO16" i="11"/>
  <c r="AO15" i="11"/>
  <c r="AO14" i="11"/>
  <c r="AO12" i="11"/>
  <c r="AO11" i="11"/>
  <c r="AO10" i="11"/>
  <c r="AP5" i="11"/>
  <c r="AP13" i="11" l="1"/>
  <c r="AP6" i="11"/>
  <c r="AP17" i="11"/>
  <c r="AP16" i="11"/>
  <c r="AP15" i="11"/>
  <c r="AP14" i="11"/>
  <c r="AP12" i="11"/>
  <c r="AP11" i="11"/>
  <c r="AP10" i="11"/>
  <c r="AP9" i="11"/>
  <c r="AQ5" i="11"/>
  <c r="AQ13" i="11" l="1"/>
  <c r="AQ6" i="11"/>
  <c r="AQ17" i="11"/>
  <c r="AQ16" i="11"/>
  <c r="AQ15" i="11"/>
  <c r="AQ14" i="11"/>
  <c r="AQ12" i="11"/>
  <c r="AQ11" i="11"/>
  <c r="AQ10" i="11"/>
  <c r="AQ9" i="11"/>
  <c r="AQ4" i="11"/>
  <c r="AR5" i="11"/>
  <c r="AR13" i="11" l="1"/>
  <c r="AR6" i="11"/>
  <c r="AR17" i="11"/>
  <c r="AR16" i="11"/>
  <c r="AR15" i="11"/>
  <c r="AR14" i="11"/>
  <c r="AR12" i="11"/>
  <c r="AR11" i="11"/>
  <c r="AR10" i="11"/>
  <c r="AR9" i="11"/>
  <c r="AS5" i="11"/>
  <c r="AS13" i="11" l="1"/>
  <c r="AS6" i="11"/>
  <c r="AS9" i="11"/>
  <c r="AS17" i="11"/>
  <c r="AS16" i="11"/>
  <c r="AS15" i="11"/>
  <c r="AS14" i="11"/>
  <c r="AS12" i="11"/>
  <c r="AS11" i="11"/>
  <c r="AS10" i="11"/>
  <c r="AT5" i="11"/>
  <c r="AT13" i="11" l="1"/>
  <c r="AT6" i="11"/>
  <c r="AT17" i="11"/>
  <c r="AT16" i="11"/>
  <c r="AT15" i="11"/>
  <c r="AT14" i="11"/>
  <c r="AT12" i="11"/>
  <c r="AT11" i="11"/>
  <c r="AT10" i="11"/>
  <c r="AT9" i="11"/>
  <c r="AU5" i="11"/>
  <c r="AU13" i="11" l="1"/>
  <c r="AU6" i="11"/>
  <c r="AU17" i="11"/>
  <c r="AU16" i="11"/>
  <c r="AU15" i="11"/>
  <c r="AU14" i="11"/>
  <c r="AU12" i="11"/>
  <c r="AU11" i="11"/>
  <c r="AU10" i="11"/>
  <c r="AU9" i="11"/>
  <c r="AV5" i="11"/>
  <c r="AV13" i="11" l="1"/>
  <c r="AV6" i="11"/>
  <c r="AV17" i="11"/>
  <c r="AV16" i="11"/>
  <c r="AV15" i="11"/>
  <c r="AV14" i="11"/>
  <c r="AV12" i="11"/>
  <c r="AV11" i="11"/>
  <c r="AV10" i="11"/>
  <c r="AV9" i="11"/>
  <c r="AW5" i="11"/>
  <c r="AW13" i="11" l="1"/>
  <c r="AW6" i="11"/>
  <c r="AW9" i="11"/>
  <c r="AW17" i="11"/>
  <c r="AW16" i="11"/>
  <c r="AW15" i="11"/>
  <c r="AW14" i="11"/>
  <c r="AW12" i="11"/>
  <c r="AW11" i="11"/>
  <c r="AW10" i="11"/>
  <c r="AX5" i="11"/>
  <c r="AX13" i="11" l="1"/>
  <c r="AX6" i="11"/>
  <c r="AX17" i="11"/>
  <c r="AX16" i="11"/>
  <c r="AX15" i="11"/>
  <c r="AX14" i="11"/>
  <c r="AX12" i="11"/>
  <c r="AX11" i="11"/>
  <c r="AX10" i="11"/>
  <c r="AX9" i="11"/>
  <c r="AX4" i="11"/>
  <c r="AY5" i="11"/>
  <c r="AY13" i="11" l="1"/>
  <c r="AY6" i="11"/>
  <c r="AY17" i="11"/>
  <c r="AY16" i="11"/>
  <c r="AY15" i="11"/>
  <c r="AY14" i="11"/>
  <c r="AY12" i="11"/>
  <c r="AY11" i="11"/>
  <c r="AY10" i="11"/>
  <c r="AY9" i="11"/>
  <c r="AZ5" i="11"/>
  <c r="AZ13" i="11" l="1"/>
  <c r="AZ6" i="11"/>
  <c r="AZ17" i="11"/>
  <c r="AZ16" i="11"/>
  <c r="AZ15" i="11"/>
  <c r="AZ14" i="11"/>
  <c r="AZ12" i="11"/>
  <c r="AZ11" i="11"/>
  <c r="AZ10" i="11"/>
  <c r="AZ9" i="11"/>
  <c r="BA5" i="11"/>
  <c r="BA13" i="11" l="1"/>
  <c r="BA6" i="11"/>
  <c r="BA9" i="11"/>
  <c r="BA17" i="11"/>
  <c r="BA16" i="11"/>
  <c r="BA15" i="11"/>
  <c r="BA14" i="11"/>
  <c r="BA12" i="11"/>
  <c r="BA11" i="11"/>
  <c r="BA10" i="11"/>
  <c r="BB5" i="11"/>
  <c r="BB13" i="11" l="1"/>
  <c r="BB6" i="11"/>
  <c r="BB17" i="11"/>
  <c r="BB16" i="11"/>
  <c r="BB15" i="11"/>
  <c r="BB14" i="11"/>
  <c r="BB12" i="11"/>
  <c r="BB11" i="11"/>
  <c r="BB10" i="11"/>
  <c r="BB9" i="11"/>
  <c r="BC5" i="11"/>
  <c r="BC13" i="11" l="1"/>
  <c r="BC6" i="11"/>
  <c r="BC17" i="11"/>
  <c r="BC16" i="11"/>
  <c r="BC15" i="11"/>
  <c r="BC14" i="11"/>
  <c r="BC12" i="11"/>
  <c r="BC11" i="11"/>
  <c r="BC10" i="11"/>
  <c r="BC9" i="11"/>
  <c r="BD5" i="11"/>
  <c r="BD13" i="11" l="1"/>
  <c r="BD6" i="11"/>
  <c r="BD17" i="11"/>
  <c r="BD16" i="11"/>
  <c r="BD15" i="11"/>
  <c r="BD14" i="11"/>
  <c r="BD12" i="11"/>
  <c r="BD11" i="11"/>
  <c r="BD10" i="11"/>
  <c r="BD9" i="11"/>
  <c r="BE5" i="11"/>
  <c r="BE13" i="11" l="1"/>
  <c r="BE6" i="11"/>
  <c r="BE9" i="11"/>
  <c r="BE17" i="11"/>
  <c r="BE16" i="11"/>
  <c r="BE15" i="11"/>
  <c r="BE14" i="11"/>
  <c r="BE12" i="11"/>
  <c r="BE11" i="11"/>
  <c r="BE10" i="11"/>
  <c r="BE4" i="11"/>
  <c r="BF5" i="11"/>
  <c r="BF13" i="11" l="1"/>
  <c r="BF6" i="11"/>
  <c r="BF17" i="11"/>
  <c r="BF16" i="11"/>
  <c r="BF15" i="11"/>
  <c r="BF14" i="11"/>
  <c r="BF12" i="11"/>
  <c r="BF11" i="11"/>
  <c r="BF10" i="11"/>
  <c r="BF9" i="11"/>
  <c r="BG5" i="11"/>
  <c r="BG13" i="11" l="1"/>
  <c r="BG6" i="11"/>
  <c r="BG17" i="11"/>
  <c r="BG16" i="11"/>
  <c r="BG15" i="11"/>
  <c r="BG14" i="11"/>
  <c r="BG12" i="11"/>
  <c r="BG11" i="11"/>
  <c r="BG10" i="11"/>
  <c r="BG9" i="11"/>
  <c r="BH5" i="11"/>
  <c r="BH13" i="11" l="1"/>
  <c r="BH6" i="11"/>
  <c r="BH17" i="11"/>
  <c r="BH16" i="11"/>
  <c r="BH15" i="11"/>
  <c r="BH14" i="11"/>
  <c r="BH12" i="11"/>
  <c r="BH11" i="11"/>
  <c r="BH10" i="11"/>
  <c r="BH9" i="11"/>
  <c r="BI5" i="11"/>
  <c r="BI13" i="11" l="1"/>
  <c r="BI6" i="11"/>
  <c r="BI9" i="11"/>
  <c r="BI17" i="11"/>
  <c r="BI16" i="11"/>
  <c r="BI15" i="11"/>
  <c r="BI14" i="11"/>
  <c r="BI12" i="11"/>
  <c r="BI11" i="11"/>
  <c r="BI10" i="11"/>
  <c r="BJ5" i="11"/>
  <c r="BJ13" i="11" l="1"/>
  <c r="BJ6" i="11"/>
  <c r="BJ17" i="11"/>
  <c r="BJ16" i="11"/>
  <c r="BJ15" i="11"/>
  <c r="BJ14" i="11"/>
  <c r="BJ12" i="11"/>
  <c r="BJ11" i="11"/>
  <c r="BJ10" i="11"/>
  <c r="BJ9" i="11"/>
  <c r="BK5" i="11"/>
  <c r="BK13" i="11" l="1"/>
  <c r="BK6" i="11"/>
  <c r="BK17" i="11"/>
  <c r="BK16" i="11"/>
  <c r="BK15" i="11"/>
  <c r="BK14" i="11"/>
  <c r="BK12" i="11"/>
  <c r="BK11" i="11"/>
  <c r="BK10" i="11"/>
  <c r="BK9" i="11"/>
</calcChain>
</file>

<file path=xl/sharedStrings.xml><?xml version="1.0" encoding="utf-8"?>
<sst xmlns="http://schemas.openxmlformats.org/spreadsheetml/2006/main" count="63" uniqueCount="51">
  <si>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</si>
  <si>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</si>
  <si>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</si>
  <si>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</si>
  <si>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</si>
  <si>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</si>
  <si>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</si>
  <si>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</si>
  <si>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</si>
  <si>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</si>
  <si>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</si>
  <si>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</si>
  <si>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</si>
  <si>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</si>
  <si>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</si>
  <si>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</si>
  <si>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</si>
  <si>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</si>
  <si>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</si>
  <si>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</si>
  <si>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Création de l'arborescence</t>
  </si>
  <si>
    <t>Modélisation de la BDD</t>
  </si>
  <si>
    <t>Création et configuration de la BDD</t>
  </si>
  <si>
    <t>Possibilité de modifier son profil</t>
  </si>
  <si>
    <t>Loic,Amine,Quentin</t>
  </si>
  <si>
    <t>LOIC</t>
  </si>
  <si>
    <t>Rédaction de la documentation Utilisateur</t>
  </si>
  <si>
    <t>GESTION DE CLASSE</t>
  </si>
  <si>
    <t>APPLICATION GESTION DES CLASSES</t>
  </si>
  <si>
    <t>Prototypage</t>
  </si>
  <si>
    <t>Rélisation et validation de la maquette de l'application</t>
  </si>
  <si>
    <t>Modélisation du diagramme de classe</t>
  </si>
  <si>
    <t>Développement de l'application</t>
  </si>
  <si>
    <t>Rénitialisation par envoi de mail pour rénitialiser son mot de passe</t>
  </si>
  <si>
    <t>Affichage planning par professeur</t>
  </si>
  <si>
    <t>Gestion des classes par professeurs</t>
  </si>
  <si>
    <t>Gestion des sanctions</t>
  </si>
  <si>
    <t>QUENTIN &amp; AMINE</t>
  </si>
  <si>
    <t>QUENTIN</t>
  </si>
  <si>
    <t>AMINE</t>
  </si>
  <si>
    <t>AMINE/QUENTIN</t>
  </si>
  <si>
    <t>Gestion des absences et retard des étudiants AVEC FORMULAIRE</t>
  </si>
  <si>
    <t>Rédation documentation développeur</t>
  </si>
  <si>
    <t>Création du service de connexion</t>
  </si>
  <si>
    <t>Prototypage de la vue administrateur</t>
  </si>
  <si>
    <t>Accès aux données voulues</t>
  </si>
  <si>
    <t>Création des classes avec les étudiants</t>
  </si>
  <si>
    <t>Modification des étudiants</t>
  </si>
  <si>
    <t>Ajout de professeurs et d’administrateurs</t>
  </si>
  <si>
    <t>Rédaction de la documentation</t>
  </si>
  <si>
    <t>TOUS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</si>
</sst>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2"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b/>
      <sz val="14"/>
      <color theme="8" tint="-0.499984740745262"/>
      <name val="Calibri"/>
      <family val="2"/>
      <scheme val="minor"/>
    </font>
    <font>
      <sz val="11"/>
      <color theme="0"/>
      <name val="Times New Roman"/>
      <family val="1"/>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499984740745262"/>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8" fillId="0" borderId="0"/>
    <xf numFmtId="164" fontId="2" fillId="0" borderId="1" applyFont="0" applyFill="0" applyAlignment="0" applyProtection="0"/>
    <xf numFmtId="0" fontId="12" fillId="0" borderId="0" applyNumberFormat="0" applyFill="0" applyBorder="0" applyAlignment="0" applyProtection="0"/>
    <xf numFmtId="0" fontId="13" fillId="0" borderId="0" applyNumberFormat="0" applyFill="0" applyAlignment="0" applyProtection="0"/>
    <xf numFmtId="0" fontId="11" fillId="0" borderId="16" applyNumberFormat="0" applyFill="0" applyProtection="0"/>
    <xf numFmtId="0" fontId="14" fillId="0" borderId="0" applyNumberFormat="0" applyFill="0" applyProtection="0">
      <alignment horizontal="right" vertical="center" indent="1"/>
    </xf>
    <xf numFmtId="14" fontId="14" fillId="0" borderId="0" applyFill="0" applyBorder="0">
      <alignment horizontal="center" vertical="center"/>
    </xf>
    <xf numFmtId="3" fontId="1" fillId="0" borderId="0" applyFont="0" applyFill="0" applyBorder="0" applyProtection="0">
      <alignment horizontal="center" vertical="center"/>
    </xf>
    <xf numFmtId="0" fontId="10" fillId="2" borderId="15" applyNumberFormat="0" applyProtection="0">
      <alignment horizontal="center" vertical="center"/>
    </xf>
    <xf numFmtId="0" fontId="15" fillId="0" borderId="0" applyNumberFormat="0" applyFill="0" applyBorder="0" applyAlignment="0" applyProtection="0"/>
    <xf numFmtId="44" fontId="14" fillId="0" borderId="0" applyFont="0" applyFill="0" applyBorder="0" applyAlignment="0" applyProtection="0"/>
    <xf numFmtId="42" fontId="14" fillId="0" borderId="0" applyFont="0" applyFill="0" applyBorder="0" applyAlignment="0" applyProtection="0"/>
    <xf numFmtId="0" fontId="16" fillId="5" borderId="0" applyNumberFormat="0" applyBorder="0" applyAlignment="0" applyProtection="0"/>
    <xf numFmtId="0" fontId="17" fillId="6" borderId="0" applyNumberFormat="0" applyBorder="0" applyAlignment="0" applyProtection="0"/>
    <xf numFmtId="0" fontId="18" fillId="7" borderId="0" applyNumberFormat="0" applyBorder="0" applyAlignment="0" applyProtection="0"/>
    <xf numFmtId="0" fontId="19" fillId="8" borderId="17" applyNumberFormat="0" applyAlignment="0" applyProtection="0"/>
    <xf numFmtId="0" fontId="20" fillId="9" borderId="18" applyNumberFormat="0" applyAlignment="0" applyProtection="0"/>
    <xf numFmtId="0" fontId="21" fillId="9" borderId="17" applyNumberFormat="0" applyAlignment="0" applyProtection="0"/>
    <xf numFmtId="0" fontId="22" fillId="0" borderId="19" applyNumberFormat="0" applyFill="0" applyAlignment="0" applyProtection="0"/>
    <xf numFmtId="0" fontId="23" fillId="10" borderId="20" applyNumberFormat="0" applyAlignment="0" applyProtection="0"/>
    <xf numFmtId="0" fontId="24" fillId="0" borderId="0" applyNumberFormat="0" applyFill="0" applyBorder="0" applyAlignment="0" applyProtection="0"/>
    <xf numFmtId="0" fontId="14" fillId="11" borderId="21" applyNumberFormat="0" applyFont="0" applyAlignment="0" applyProtection="0"/>
    <xf numFmtId="0" fontId="25" fillId="0" borderId="22" applyNumberFormat="0" applyFill="0" applyAlignment="0" applyProtection="0"/>
    <xf numFmtId="0" fontId="8"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8"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8"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8"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8"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8"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68">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4" fillId="0" borderId="0" xfId="0" applyFont="1" applyAlignment="1">
      <alignment horizontal="center" vertical="center"/>
    </xf>
    <xf numFmtId="0" fontId="4" fillId="0" borderId="0" xfId="0" applyFont="1"/>
    <xf numFmtId="0" fontId="7" fillId="0" borderId="0" xfId="0" applyFont="1"/>
    <xf numFmtId="0" fontId="4" fillId="0" borderId="0" xfId="0" applyFont="1" applyAlignment="1">
      <alignment vertical="top"/>
    </xf>
    <xf numFmtId="0" fontId="0" fillId="0" borderId="0" xfId="0" applyAlignment="1">
      <alignment vertical="top" wrapText="1"/>
    </xf>
    <xf numFmtId="0" fontId="8" fillId="0" borderId="0" xfId="3"/>
    <xf numFmtId="0" fontId="8" fillId="0" borderId="0" xfId="3" applyAlignment="1">
      <alignment wrapText="1"/>
    </xf>
    <xf numFmtId="0" fontId="12" fillId="0" borderId="0" xfId="5" applyAlignment="1">
      <alignment horizontal="left"/>
    </xf>
    <xf numFmtId="0" fontId="13" fillId="0" borderId="0" xfId="6"/>
    <xf numFmtId="0" fontId="11" fillId="0" borderId="16" xfId="7"/>
    <xf numFmtId="0" fontId="0" fillId="0" borderId="0" xfId="0"/>
    <xf numFmtId="0" fontId="6" fillId="0" borderId="0" xfId="0" applyNumberFormat="1" applyFont="1" applyFill="1" applyBorder="1" applyAlignment="1">
      <alignment horizontal="center" vertical="center"/>
    </xf>
    <xf numFmtId="0" fontId="9"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13" fillId="0" borderId="0" xfId="6" applyAlignment="1">
      <alignment vertical="center"/>
    </xf>
    <xf numFmtId="0" fontId="0" fillId="0" borderId="0" xfId="0" applyAlignment="1">
      <alignment wrapText="1"/>
    </xf>
    <xf numFmtId="0" fontId="0" fillId="0" borderId="0" xfId="0" applyBorder="1"/>
    <xf numFmtId="0" fontId="15" fillId="0" borderId="0" xfId="12" applyAlignment="1">
      <alignment wrapText="1"/>
    </xf>
    <xf numFmtId="0" fontId="0" fillId="0" borderId="0" xfId="0" applyAlignment="1">
      <alignment horizontal="center" vertical="center"/>
    </xf>
    <xf numFmtId="0" fontId="15"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0" fillId="2" borderId="9" xfId="0" applyFont="1" applyFill="1" applyBorder="1" applyAlignment="1">
      <alignment horizontal="center" vertical="center" shrinkToFit="1"/>
    </xf>
    <xf numFmtId="0" fontId="10" fillId="2" borderId="12" xfId="0" applyFont="1" applyFill="1" applyBorder="1" applyAlignment="1">
      <alignment horizontal="center" vertical="center" shrinkToFit="1"/>
    </xf>
    <xf numFmtId="0" fontId="10" fillId="2" borderId="13" xfId="0" applyFont="1" applyFill="1" applyBorder="1" applyAlignment="1">
      <alignment horizontal="center" vertical="center" shrinkToFit="1"/>
    </xf>
    <xf numFmtId="0" fontId="10" fillId="2" borderId="14" xfId="0" applyFont="1" applyFill="1" applyBorder="1" applyAlignment="1">
      <alignment horizontal="center" vertical="center" shrinkToFit="1"/>
    </xf>
    <xf numFmtId="0" fontId="0" fillId="2" borderId="0" xfId="0" applyFill="1"/>
    <xf numFmtId="0" fontId="14" fillId="2" borderId="0" xfId="8" applyFill="1">
      <alignment horizontal="right" vertical="center" indent="1"/>
    </xf>
    <xf numFmtId="3" fontId="0" fillId="0" borderId="0" xfId="10" applyNumberFormat="1" applyFont="1" applyFill="1" applyBorder="1">
      <alignment horizontal="center" vertical="center"/>
    </xf>
    <xf numFmtId="165" fontId="10" fillId="2" borderId="15" xfId="11" applyNumberFormat="1" applyBorder="1">
      <alignment horizontal="center" vertical="center"/>
    </xf>
    <xf numFmtId="165" fontId="10" fillId="2" borderId="11" xfId="11" applyNumberFormat="1" applyBorder="1">
      <alignment horizontal="center" vertical="center"/>
    </xf>
    <xf numFmtId="165" fontId="10" fillId="2" borderId="8" xfId="11" applyNumberFormat="1" applyBorder="1">
      <alignment horizontal="center" vertical="center"/>
    </xf>
    <xf numFmtId="165" fontId="10" fillId="2" borderId="10" xfId="11" applyNumberFormat="1" applyBorder="1">
      <alignment horizontal="center" vertical="center"/>
    </xf>
    <xf numFmtId="0" fontId="0" fillId="36" borderId="5" xfId="0" applyFill="1" applyBorder="1" applyAlignment="1">
      <alignment horizontal="center" vertical="center"/>
    </xf>
    <xf numFmtId="0" fontId="27" fillId="0" borderId="0" xfId="0" applyFont="1" applyAlignment="1">
      <alignment horizontal="justify" vertical="center"/>
    </xf>
    <xf numFmtId="0" fontId="27" fillId="0" borderId="0" xfId="0" applyFont="1" applyAlignment="1">
      <alignment horizontal="center" vertical="center"/>
    </xf>
    <xf numFmtId="0" fontId="26" fillId="0" borderId="0" xfId="0" applyFont="1" applyAlignment="1">
      <alignment vertical="center"/>
    </xf>
    <xf numFmtId="0" fontId="0" fillId="0" borderId="0" xfId="0" applyFont="1" applyFill="1" applyBorder="1" applyAlignment="1">
      <alignment horizontal="left" vertical="center" wrapText="1"/>
    </xf>
    <xf numFmtId="0" fontId="28" fillId="0" borderId="0" xfId="0" applyFont="1" applyFill="1" applyBorder="1" applyAlignment="1">
      <alignment horizontal="left" vertical="center" wrapText="1"/>
    </xf>
    <xf numFmtId="0" fontId="29" fillId="0" borderId="0" xfId="0" applyFont="1" applyAlignment="1">
      <alignment vertical="center"/>
    </xf>
    <xf numFmtId="0" fontId="30" fillId="36" borderId="0" xfId="6" applyFont="1" applyFill="1" applyAlignment="1">
      <alignment horizontal="center" vertical="center"/>
    </xf>
    <xf numFmtId="0" fontId="26" fillId="0" borderId="0" xfId="0" applyFont="1"/>
    <xf numFmtId="0" fontId="8" fillId="37" borderId="0" xfId="3" applyFill="1"/>
    <xf numFmtId="0" fontId="0" fillId="37" borderId="0" xfId="0" applyFont="1" applyFill="1" applyBorder="1" applyAlignment="1">
      <alignment horizontal="center" vertical="center"/>
    </xf>
    <xf numFmtId="9" fontId="0" fillId="37" borderId="0" xfId="2" applyFont="1" applyFill="1" applyBorder="1">
      <alignment horizontal="center" vertical="center"/>
    </xf>
    <xf numFmtId="14" fontId="0" fillId="37" borderId="0" xfId="9" applyFont="1" applyFill="1" applyBorder="1">
      <alignment horizontal="center" vertical="center"/>
    </xf>
    <xf numFmtId="3" fontId="0" fillId="37" borderId="0" xfId="10" applyNumberFormat="1" applyFont="1" applyFill="1" applyBorder="1">
      <alignment horizontal="center" vertical="center"/>
    </xf>
    <xf numFmtId="0" fontId="6" fillId="37" borderId="0" xfId="0" applyNumberFormat="1" applyFont="1" applyFill="1" applyBorder="1" applyAlignment="1">
      <alignment horizontal="center" vertical="center"/>
    </xf>
    <xf numFmtId="0" fontId="0" fillId="37" borderId="5" xfId="0" applyFill="1" applyBorder="1" applyAlignment="1">
      <alignment horizontal="center" vertical="center"/>
    </xf>
    <xf numFmtId="0" fontId="0" fillId="37" borderId="0" xfId="0" applyFill="1" applyAlignment="1">
      <alignment vertical="center"/>
    </xf>
    <xf numFmtId="0" fontId="31" fillId="37" borderId="0" xfId="0" applyFont="1" applyFill="1" applyAlignment="1">
      <alignment vertical="center"/>
    </xf>
    <xf numFmtId="0" fontId="0" fillId="0" borderId="0" xfId="8" applyFont="1">
      <alignment horizontal="right" vertical="center" indent="1"/>
    </xf>
    <xf numFmtId="0" fontId="14" fillId="0" borderId="0" xfId="8" applyBorder="1">
      <alignment horizontal="right" vertical="center" indent="1"/>
    </xf>
    <xf numFmtId="14" fontId="14" fillId="4" borderId="3" xfId="9" applyFill="1" applyBorder="1">
      <alignment horizontal="center" vertical="center"/>
    </xf>
    <xf numFmtId="14" fontId="14" fillId="4" borderId="4" xfId="9" applyFill="1" applyBorder="1">
      <alignment horizontal="center" vertical="center"/>
    </xf>
    <xf numFmtId="0" fontId="14" fillId="0" borderId="0" xfId="8" applyAlignment="1">
      <alignment horizontal="right" vertical="center" wrapText="1" indent="1"/>
    </xf>
    <xf numFmtId="0" fontId="14"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69">
    <dxf>
      <alignment vertical="center" textRotation="0" indent="0"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68"/>
      <tableStyleElement type="headerRow" dxfId="67"/>
      <tableStyleElement type="firstRowStripe" dxfId="66"/>
    </tableStyle>
    <tableStyle name="ToDoList" pivot="0" count="9" xr9:uid="{00000000-0011-0000-FFFF-FFFF01000000}">
      <tableStyleElement type="wholeTable" dxfId="65"/>
      <tableStyleElement type="headerRow" dxfId="64"/>
      <tableStyleElement type="totalRow" dxfId="63"/>
      <tableStyleElement type="firstColumn" dxfId="62"/>
      <tableStyleElement type="lastColumn" dxfId="61"/>
      <tableStyleElement type="firstRowStripe" dxfId="60"/>
      <tableStyleElement type="secondRowStripe" dxfId="59"/>
      <tableStyleElement type="firstColumnStripe" dxfId="58"/>
      <tableStyleElement type="secondColumnStripe" dxfId="5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1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33338</xdr:rowOff>
        </xdr:from>
        <xdr:to>
          <xdr:col>12</xdr:col>
          <xdr:colOff>185738</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24" totalsRowShown="0">
  <autoFilter ref="B6:F24"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0"/>
    <tableColumn id="3" xr3:uid="{00000000-0010-0000-0000-000003000000}" name="Affecté à"/>
    <tableColumn id="4" xr3:uid="{00000000-0010-0000-0000-000004000000}" name="Avancement"/>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9"/>
  <sheetViews>
    <sheetView showGridLines="0" tabSelected="1" showRuler="0" topLeftCell="A11" zoomScale="74" zoomScaleNormal="90" zoomScalePageLayoutView="70" workbookViewId="0">
      <selection activeCell="D21" sqref="D21"/>
    </sheetView>
  </sheetViews>
  <sheetFormatPr baseColWidth="10" defaultColWidth="9.19921875" defaultRowHeight="30" customHeight="1" x14ac:dyDescent="0.45"/>
  <cols>
    <col min="1" max="1" width="2.73046875" style="9" customWidth="1"/>
    <col min="2" max="2" width="26.73046875" customWidth="1"/>
    <col min="3" max="3" width="20.53125" customWidth="1"/>
    <col min="4" max="4" width="12.796875" customWidth="1"/>
    <col min="5" max="5" width="10.46484375" style="3" customWidth="1"/>
    <col min="6" max="6" width="16" customWidth="1"/>
    <col min="7" max="7" width="2.73046875" customWidth="1"/>
    <col min="8" max="63" width="3.53125" customWidth="1"/>
    <col min="68" max="69" width="10.265625"/>
  </cols>
  <sheetData>
    <row r="1" spans="1:63" ht="50.25" customHeight="1" x14ac:dyDescent="0.85">
      <c r="A1" s="10" t="s">
        <v>0</v>
      </c>
      <c r="B1" s="11" t="s">
        <v>28</v>
      </c>
      <c r="C1" s="1"/>
      <c r="E1"/>
      <c r="F1" s="4"/>
      <c r="I1" s="14"/>
      <c r="AF1" s="14"/>
    </row>
    <row r="2" spans="1:63" ht="30" customHeight="1" x14ac:dyDescent="0.55000000000000004">
      <c r="A2" s="10" t="s">
        <v>1</v>
      </c>
      <c r="B2" s="12" t="s">
        <v>27</v>
      </c>
      <c r="C2" s="62" t="s">
        <v>9</v>
      </c>
      <c r="D2" s="63"/>
      <c r="E2" s="64">
        <v>44200</v>
      </c>
      <c r="F2" s="65"/>
      <c r="I2" s="27"/>
      <c r="J2" s="27"/>
      <c r="K2" s="27"/>
      <c r="L2" s="27"/>
      <c r="M2" s="27"/>
      <c r="N2" s="27"/>
    </row>
    <row r="3" spans="1:63" ht="30" customHeight="1" x14ac:dyDescent="0.55000000000000004">
      <c r="A3" s="10" t="s">
        <v>2</v>
      </c>
      <c r="B3" s="12" t="s">
        <v>24</v>
      </c>
      <c r="C3" s="62" t="s">
        <v>10</v>
      </c>
      <c r="D3" s="63"/>
      <c r="E3" s="30">
        <v>17</v>
      </c>
      <c r="H3" s="37"/>
      <c r="I3" s="38"/>
      <c r="J3" s="38"/>
      <c r="K3" s="38"/>
      <c r="L3" s="38"/>
      <c r="M3" s="37"/>
    </row>
    <row r="4" spans="1:63" ht="30" customHeight="1" thickBot="1" x14ac:dyDescent="0.7">
      <c r="A4" s="10" t="s">
        <v>3</v>
      </c>
      <c r="B4" s="51"/>
      <c r="C4" s="66" t="s">
        <v>11</v>
      </c>
      <c r="D4" s="67"/>
      <c r="E4" s="31">
        <v>1</v>
      </c>
      <c r="F4" s="28">
        <f>Marqueur_Jalon</f>
        <v>1</v>
      </c>
      <c r="H4" s="13" t="str">
        <f ca="1">TEXT(H5,"mmmm")</f>
        <v>janvier</v>
      </c>
      <c r="I4" s="13"/>
      <c r="J4" s="13"/>
      <c r="K4" s="13"/>
      <c r="L4" s="13"/>
      <c r="M4" s="13"/>
      <c r="N4" s="13"/>
      <c r="O4" s="13" t="str">
        <f ca="1">IF(TEXT(O5,"mmmm")=H4,"",TEXT(O5,"mmmm"))</f>
        <v/>
      </c>
      <c r="P4" s="13"/>
      <c r="Q4" s="13"/>
      <c r="R4" s="13"/>
      <c r="S4" s="13"/>
      <c r="T4" s="13"/>
      <c r="U4" s="13"/>
      <c r="V4" s="13" t="str">
        <f ca="1">IF(OR(TEXT(V5,"mmmm")=O4,TEXT(V5,"mmmm")=H4),"",TEXT(V5,"mmmm"))</f>
        <v>février</v>
      </c>
      <c r="W4" s="13"/>
      <c r="X4" s="13"/>
      <c r="Y4" s="13"/>
      <c r="Z4" s="13"/>
      <c r="AA4" s="13"/>
      <c r="AB4" s="13"/>
      <c r="AC4" s="13" t="str">
        <f ca="1">IF(OR(TEXT(AC5,"mmmm")=V4,TEXT(AC5,"mmmm")=O4,TEXT(AC5,"mmmm")=H4),"",TEXT(AC5,"mmmm"))</f>
        <v/>
      </c>
      <c r="AD4" s="13"/>
      <c r="AE4" s="13"/>
      <c r="AF4" s="13"/>
      <c r="AG4" s="13"/>
      <c r="AH4" s="13"/>
      <c r="AI4" s="13"/>
      <c r="AJ4" s="13" t="str">
        <f ca="1">IF(OR(TEXT(AJ5,"mmmm")=AC4,TEXT(AJ5,"mmmm")=V4,TEXT(AJ5,"mmmm")=O4,TEXT(AJ5,"mmmm")=H4),"",TEXT(AJ5,"mmmm"))</f>
        <v/>
      </c>
      <c r="AK4" s="13"/>
      <c r="AL4" s="13"/>
      <c r="AM4" s="13"/>
      <c r="AN4" s="13"/>
      <c r="AO4" s="13"/>
      <c r="AP4" s="13"/>
      <c r="AQ4" s="13" t="str">
        <f ca="1">IF(OR(TEXT(AQ5,"mmmm")=AJ4,TEXT(AQ5,"mmmm")=AC4,TEXT(AQ5,"mmmm")=V4,TEXT(AQ5,"mmmm")=O4),"",TEXT(AQ5,"mmmm"))</f>
        <v/>
      </c>
      <c r="AR4" s="13"/>
      <c r="AS4" s="13"/>
      <c r="AT4" s="13"/>
      <c r="AU4" s="13"/>
      <c r="AV4" s="13"/>
      <c r="AW4" s="13"/>
      <c r="AX4" s="13" t="str">
        <f ca="1">IF(OR(TEXT(AX5,"mmmm")=AQ4,TEXT(AX5,"mmmm")=AJ4,TEXT(AX5,"mmmm")=AC4,TEXT(AX5,"mmmm")=V4),"",TEXT(AX5,"mmmm"))</f>
        <v>mars</v>
      </c>
      <c r="AY4" s="13"/>
      <c r="AZ4" s="13"/>
      <c r="BA4" s="13"/>
      <c r="BB4" s="13"/>
      <c r="BC4" s="13"/>
      <c r="BD4" s="13"/>
      <c r="BE4" s="13" t="str">
        <f ca="1">IF(OR(TEXT(BE5,"mmmm")=AX4,TEXT(BE5,"mmmm")=AQ4,TEXT(BE5,"mmmm")=AJ4,TEXT(BE5,"mmmm")=AC4),"",TEXT(BE5,"mmmm"))</f>
        <v/>
      </c>
      <c r="BF4" s="13"/>
      <c r="BG4" s="13"/>
      <c r="BH4" s="13"/>
      <c r="BI4" s="13"/>
      <c r="BJ4" s="13"/>
      <c r="BK4" s="13"/>
    </row>
    <row r="5" spans="1:63" ht="18" customHeight="1" x14ac:dyDescent="0.45">
      <c r="A5" s="10" t="s">
        <v>4</v>
      </c>
      <c r="B5" s="29"/>
      <c r="G5" s="26"/>
      <c r="H5" s="40">
        <f ca="1">IFERROR(Début_Projet+Incrément_Défilement,TODAY())</f>
        <v>44217</v>
      </c>
      <c r="I5" s="41">
        <f ca="1">H5+1</f>
        <v>44218</v>
      </c>
      <c r="J5" s="42">
        <f t="shared" ref="J5:AW5" ca="1" si="0">I5+1</f>
        <v>44219</v>
      </c>
      <c r="K5" s="42">
        <f ca="1">J5+1</f>
        <v>44220</v>
      </c>
      <c r="L5" s="42">
        <f t="shared" ca="1" si="0"/>
        <v>44221</v>
      </c>
      <c r="M5" s="42">
        <f t="shared" ca="1" si="0"/>
        <v>44222</v>
      </c>
      <c r="N5" s="42">
        <f t="shared" ca="1" si="0"/>
        <v>44223</v>
      </c>
      <c r="O5" s="42">
        <f ca="1">N5+1</f>
        <v>44224</v>
      </c>
      <c r="P5" s="42">
        <f ca="1">O5+1</f>
        <v>44225</v>
      </c>
      <c r="Q5" s="42">
        <f t="shared" ca="1" si="0"/>
        <v>44226</v>
      </c>
      <c r="R5" s="42">
        <f t="shared" ca="1" si="0"/>
        <v>44227</v>
      </c>
      <c r="S5" s="42">
        <f t="shared" ca="1" si="0"/>
        <v>44228</v>
      </c>
      <c r="T5" s="42">
        <f t="shared" ca="1" si="0"/>
        <v>44229</v>
      </c>
      <c r="U5" s="42">
        <f t="shared" ca="1" si="0"/>
        <v>44230</v>
      </c>
      <c r="V5" s="42">
        <f ca="1">U5+1</f>
        <v>44231</v>
      </c>
      <c r="W5" s="42">
        <f ca="1">V5+1</f>
        <v>44232</v>
      </c>
      <c r="X5" s="42">
        <f t="shared" ca="1" si="0"/>
        <v>44233</v>
      </c>
      <c r="Y5" s="42">
        <f t="shared" ca="1" si="0"/>
        <v>44234</v>
      </c>
      <c r="Z5" s="42">
        <f t="shared" ca="1" si="0"/>
        <v>44235</v>
      </c>
      <c r="AA5" s="42">
        <f t="shared" ca="1" si="0"/>
        <v>44236</v>
      </c>
      <c r="AB5" s="42">
        <f t="shared" ca="1" si="0"/>
        <v>44237</v>
      </c>
      <c r="AC5" s="42">
        <f ca="1">AB5+1</f>
        <v>44238</v>
      </c>
      <c r="AD5" s="42">
        <f ca="1">AC5+1</f>
        <v>44239</v>
      </c>
      <c r="AE5" s="42">
        <f t="shared" ca="1" si="0"/>
        <v>44240</v>
      </c>
      <c r="AF5" s="42">
        <f t="shared" ca="1" si="0"/>
        <v>44241</v>
      </c>
      <c r="AG5" s="42">
        <f t="shared" ca="1" si="0"/>
        <v>44242</v>
      </c>
      <c r="AH5" s="42">
        <f t="shared" ca="1" si="0"/>
        <v>44243</v>
      </c>
      <c r="AI5" s="42">
        <f t="shared" ca="1" si="0"/>
        <v>44244</v>
      </c>
      <c r="AJ5" s="42">
        <f ca="1">AI5+1</f>
        <v>44245</v>
      </c>
      <c r="AK5" s="42">
        <f ca="1">AJ5+1</f>
        <v>44246</v>
      </c>
      <c r="AL5" s="42">
        <f t="shared" ca="1" si="0"/>
        <v>44247</v>
      </c>
      <c r="AM5" s="42">
        <f t="shared" ca="1" si="0"/>
        <v>44248</v>
      </c>
      <c r="AN5" s="42">
        <f t="shared" ca="1" si="0"/>
        <v>44249</v>
      </c>
      <c r="AO5" s="42">
        <f t="shared" ca="1" si="0"/>
        <v>44250</v>
      </c>
      <c r="AP5" s="42">
        <f t="shared" ca="1" si="0"/>
        <v>44251</v>
      </c>
      <c r="AQ5" s="42">
        <f ca="1">AP5+1</f>
        <v>44252</v>
      </c>
      <c r="AR5" s="42">
        <f ca="1">AQ5+1</f>
        <v>44253</v>
      </c>
      <c r="AS5" s="42">
        <f t="shared" ca="1" si="0"/>
        <v>44254</v>
      </c>
      <c r="AT5" s="42">
        <f t="shared" ca="1" si="0"/>
        <v>44255</v>
      </c>
      <c r="AU5" s="42">
        <f t="shared" ca="1" si="0"/>
        <v>44256</v>
      </c>
      <c r="AV5" s="42">
        <f t="shared" ca="1" si="0"/>
        <v>44257</v>
      </c>
      <c r="AW5" s="42">
        <f t="shared" ca="1" si="0"/>
        <v>44258</v>
      </c>
      <c r="AX5" s="42">
        <f ca="1">AW5+1</f>
        <v>44259</v>
      </c>
      <c r="AY5" s="42">
        <f ca="1">AX5+1</f>
        <v>44260</v>
      </c>
      <c r="AZ5" s="42">
        <f t="shared" ref="AZ5:BD5" ca="1" si="1">AY5+1</f>
        <v>44261</v>
      </c>
      <c r="BA5" s="42">
        <f t="shared" ca="1" si="1"/>
        <v>44262</v>
      </c>
      <c r="BB5" s="42">
        <f t="shared" ca="1" si="1"/>
        <v>44263</v>
      </c>
      <c r="BC5" s="42">
        <f t="shared" ca="1" si="1"/>
        <v>44264</v>
      </c>
      <c r="BD5" s="42">
        <f t="shared" ca="1" si="1"/>
        <v>44265</v>
      </c>
      <c r="BE5" s="42">
        <f ca="1">BD5+1</f>
        <v>44266</v>
      </c>
      <c r="BF5" s="42">
        <f ca="1">BE5+1</f>
        <v>44267</v>
      </c>
      <c r="BG5" s="42">
        <f t="shared" ref="BG5:BK5" ca="1" si="2">BF5+1</f>
        <v>44268</v>
      </c>
      <c r="BH5" s="42">
        <f t="shared" ca="1" si="2"/>
        <v>44269</v>
      </c>
      <c r="BI5" s="42">
        <f t="shared" ca="1" si="2"/>
        <v>44270</v>
      </c>
      <c r="BJ5" s="42">
        <f t="shared" ca="1" si="2"/>
        <v>44271</v>
      </c>
      <c r="BK5" s="43">
        <f t="shared" ca="1" si="2"/>
        <v>44272</v>
      </c>
    </row>
    <row r="6" spans="1:63" ht="31.05" customHeight="1" thickBot="1" x14ac:dyDescent="0.5">
      <c r="A6" s="10" t="s">
        <v>5</v>
      </c>
      <c r="B6" s="17" t="s">
        <v>8</v>
      </c>
      <c r="C6" s="18" t="s">
        <v>12</v>
      </c>
      <c r="D6" s="18" t="s">
        <v>13</v>
      </c>
      <c r="E6" s="18" t="s">
        <v>14</v>
      </c>
      <c r="F6" s="18" t="s">
        <v>15</v>
      </c>
      <c r="G6" s="16"/>
      <c r="H6" s="33" t="str">
        <f t="shared" ref="H6:AM6" ca="1" si="3">LEFT(TEXT(H5,"jjj"),1)</f>
        <v>j</v>
      </c>
      <c r="I6" s="34" t="str">
        <f t="shared" ca="1" si="3"/>
        <v>v</v>
      </c>
      <c r="J6" s="36" t="str">
        <f t="shared" ca="1" si="3"/>
        <v>s</v>
      </c>
      <c r="K6" s="35" t="str">
        <f t="shared" ca="1" si="3"/>
        <v>d</v>
      </c>
      <c r="L6" s="35" t="str">
        <f t="shared" ca="1" si="3"/>
        <v>l</v>
      </c>
      <c r="M6" s="35" t="str">
        <f t="shared" ca="1" si="3"/>
        <v>m</v>
      </c>
      <c r="N6" s="35" t="str">
        <f t="shared" ca="1" si="3"/>
        <v>m</v>
      </c>
      <c r="O6" s="35" t="str">
        <f t="shared" ca="1" si="3"/>
        <v>j</v>
      </c>
      <c r="P6" s="35" t="str">
        <f t="shared" ca="1" si="3"/>
        <v>v</v>
      </c>
      <c r="Q6" s="35" t="str">
        <f t="shared" ca="1" si="3"/>
        <v>s</v>
      </c>
      <c r="R6" s="35" t="str">
        <f t="shared" ca="1" si="3"/>
        <v>d</v>
      </c>
      <c r="S6" s="35" t="str">
        <f t="shared" ca="1" si="3"/>
        <v>l</v>
      </c>
      <c r="T6" s="35" t="str">
        <f t="shared" ca="1" si="3"/>
        <v>m</v>
      </c>
      <c r="U6" s="35" t="str">
        <f t="shared" ca="1" si="3"/>
        <v>m</v>
      </c>
      <c r="V6" s="35" t="str">
        <f t="shared" ca="1" si="3"/>
        <v>j</v>
      </c>
      <c r="W6" s="35" t="str">
        <f t="shared" ca="1" si="3"/>
        <v>v</v>
      </c>
      <c r="X6" s="35" t="str">
        <f t="shared" ca="1" si="3"/>
        <v>s</v>
      </c>
      <c r="Y6" s="35" t="str">
        <f t="shared" ca="1" si="3"/>
        <v>d</v>
      </c>
      <c r="Z6" s="35" t="str">
        <f t="shared" ca="1" si="3"/>
        <v>l</v>
      </c>
      <c r="AA6" s="35" t="str">
        <f t="shared" ca="1" si="3"/>
        <v>m</v>
      </c>
      <c r="AB6" s="35" t="str">
        <f t="shared" ca="1" si="3"/>
        <v>m</v>
      </c>
      <c r="AC6" s="35" t="str">
        <f t="shared" ca="1" si="3"/>
        <v>j</v>
      </c>
      <c r="AD6" s="35" t="str">
        <f t="shared" ca="1" si="3"/>
        <v>v</v>
      </c>
      <c r="AE6" s="35" t="str">
        <f t="shared" ca="1" si="3"/>
        <v>s</v>
      </c>
      <c r="AF6" s="35" t="str">
        <f t="shared" ca="1" si="3"/>
        <v>d</v>
      </c>
      <c r="AG6" s="35" t="str">
        <f t="shared" ca="1" si="3"/>
        <v>l</v>
      </c>
      <c r="AH6" s="35" t="str">
        <f t="shared" ca="1" si="3"/>
        <v>m</v>
      </c>
      <c r="AI6" s="35" t="str">
        <f t="shared" ca="1" si="3"/>
        <v>m</v>
      </c>
      <c r="AJ6" s="35" t="str">
        <f t="shared" ca="1" si="3"/>
        <v>j</v>
      </c>
      <c r="AK6" s="35" t="str">
        <f t="shared" ca="1" si="3"/>
        <v>v</v>
      </c>
      <c r="AL6" s="35" t="str">
        <f t="shared" ca="1" si="3"/>
        <v>s</v>
      </c>
      <c r="AM6" s="35" t="str">
        <f t="shared" ca="1" si="3"/>
        <v>d</v>
      </c>
      <c r="AN6" s="35" t="str">
        <f t="shared" ref="AN6:BK6" ca="1" si="4">LEFT(TEXT(AN5,"jjj"),1)</f>
        <v>l</v>
      </c>
      <c r="AO6" s="35" t="str">
        <f t="shared" ca="1" si="4"/>
        <v>m</v>
      </c>
      <c r="AP6" s="35" t="str">
        <f t="shared" ca="1" si="4"/>
        <v>m</v>
      </c>
      <c r="AQ6" s="35" t="str">
        <f t="shared" ca="1" si="4"/>
        <v>j</v>
      </c>
      <c r="AR6" s="35" t="str">
        <f t="shared" ca="1" si="4"/>
        <v>v</v>
      </c>
      <c r="AS6" s="35" t="str">
        <f t="shared" ca="1" si="4"/>
        <v>s</v>
      </c>
      <c r="AT6" s="35" t="str">
        <f t="shared" ca="1" si="4"/>
        <v>d</v>
      </c>
      <c r="AU6" s="35" t="str">
        <f t="shared" ca="1" si="4"/>
        <v>l</v>
      </c>
      <c r="AV6" s="35" t="str">
        <f t="shared" ca="1" si="4"/>
        <v>m</v>
      </c>
      <c r="AW6" s="35" t="str">
        <f t="shared" ca="1" si="4"/>
        <v>m</v>
      </c>
      <c r="AX6" s="35" t="str">
        <f t="shared" ca="1" si="4"/>
        <v>j</v>
      </c>
      <c r="AY6" s="35" t="str">
        <f t="shared" ca="1" si="4"/>
        <v>v</v>
      </c>
      <c r="AZ6" s="35" t="str">
        <f t="shared" ca="1" si="4"/>
        <v>s</v>
      </c>
      <c r="BA6" s="35" t="str">
        <f t="shared" ca="1" si="4"/>
        <v>d</v>
      </c>
      <c r="BB6" s="35" t="str">
        <f t="shared" ca="1" si="4"/>
        <v>l</v>
      </c>
      <c r="BC6" s="35" t="str">
        <f t="shared" ca="1" si="4"/>
        <v>m</v>
      </c>
      <c r="BD6" s="35" t="str">
        <f t="shared" ca="1" si="4"/>
        <v>m</v>
      </c>
      <c r="BE6" s="35" t="str">
        <f t="shared" ca="1" si="4"/>
        <v>j</v>
      </c>
      <c r="BF6" s="35" t="str">
        <f t="shared" ca="1" si="4"/>
        <v>v</v>
      </c>
      <c r="BG6" s="35" t="str">
        <f t="shared" ca="1" si="4"/>
        <v>s</v>
      </c>
      <c r="BH6" s="35" t="str">
        <f t="shared" ca="1" si="4"/>
        <v>d</v>
      </c>
      <c r="BI6" s="35" t="str">
        <f t="shared" ca="1" si="4"/>
        <v>l</v>
      </c>
      <c r="BJ6" s="35" t="str">
        <f t="shared" ca="1" si="4"/>
        <v>m</v>
      </c>
      <c r="BK6" s="35" t="str">
        <f t="shared" ca="1" si="4"/>
        <v>m</v>
      </c>
    </row>
    <row r="7" spans="1:63" ht="30" hidden="1" customHeight="1" thickBot="1" x14ac:dyDescent="0.5">
      <c r="A7" s="9" t="s">
        <v>6</v>
      </c>
      <c r="B7" s="48"/>
      <c r="C7" s="18"/>
      <c r="D7" s="19"/>
      <c r="E7" s="20"/>
      <c r="F7" s="21"/>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row>
    <row r="8" spans="1:63" s="2" customFormat="1" ht="30" customHeight="1" x14ac:dyDescent="0.45">
      <c r="A8" s="10" t="s">
        <v>7</v>
      </c>
      <c r="B8" s="49" t="s">
        <v>29</v>
      </c>
      <c r="C8" s="22"/>
      <c r="D8" s="19"/>
      <c r="E8" s="20"/>
      <c r="F8" s="39"/>
      <c r="G8" s="15"/>
      <c r="H8" s="23" t="str">
        <f>IFERROR(IF(LEN(Jalons[[#This Row],[Nombre de jours]])=0,"",IF(AND(H$5=$E8,$F8=1),Marqueur_Jalon,"")),"")</f>
        <v/>
      </c>
      <c r="I8" s="23" t="str">
        <f>IFERROR(IF(LEN(Jalons[[#This Row],[Nombre de jours]])=0,"",IF(AND(I$5=$E8,$F8=1),Marqueur_Jalon,"")),"")</f>
        <v/>
      </c>
      <c r="J8" s="23" t="str">
        <f>IFERROR(IF(LEN(Jalons[[#This Row],[Nombre de jours]])=0,"",IF(AND(J$5=$E8,$F8=1),Marqueur_Jalon,"")),"")</f>
        <v/>
      </c>
      <c r="K8" s="23" t="str">
        <f>IFERROR(IF(LEN(Jalons[[#This Row],[Nombre de jours]])=0,"",IF(AND(K$5=$E8,$F8=1),Marqueur_Jalon,"")),"")</f>
        <v/>
      </c>
      <c r="L8" s="23" t="str">
        <f>IFERROR(IF(LEN(Jalons[[#This Row],[Nombre de jours]])=0,"",IF(AND(L$5=$E8,$F8=1),Marqueur_Jalon,"")),"")</f>
        <v/>
      </c>
      <c r="M8" s="23" t="str">
        <f>IFERROR(IF(LEN(Jalons[[#This Row],[Nombre de jours]])=0,"",IF(AND(M$5=$E8,$F8=1),Marqueur_Jalon,"")),"")</f>
        <v/>
      </c>
      <c r="N8" s="23" t="str">
        <f>IFERROR(IF(LEN(Jalons[[#This Row],[Nombre de jours]])=0,"",IF(AND(N$5=$E8,$F8=1),Marqueur_Jalon,"")),"")</f>
        <v/>
      </c>
      <c r="O8" s="23" t="str">
        <f>IFERROR(IF(LEN(Jalons[[#This Row],[Nombre de jours]])=0,"",IF(AND(O$5=$E8,$F8=1),Marqueur_Jalon,"")),"")</f>
        <v/>
      </c>
      <c r="P8" s="23" t="str">
        <f>IFERROR(IF(LEN(Jalons[[#This Row],[Nombre de jours]])=0,"",IF(AND(P$5=$E8,$F8=1),Marqueur_Jalon,"")),"")</f>
        <v/>
      </c>
      <c r="Q8" s="23" t="str">
        <f>IFERROR(IF(LEN(Jalons[[#This Row],[Nombre de jours]])=0,"",IF(AND(Q$5=$E8,$F8=1),Marqueur_Jalon,"")),"")</f>
        <v/>
      </c>
      <c r="R8" s="23" t="str">
        <f>IFERROR(IF(LEN(Jalons[[#This Row],[Nombre de jours]])=0,"",IF(AND(R$5=$E8,$F8=1),Marqueur_Jalon,"")),"")</f>
        <v/>
      </c>
      <c r="S8" s="23" t="str">
        <f>IFERROR(IF(LEN(Jalons[[#This Row],[Nombre de jours]])=0,"",IF(AND(S$5=$E8,$F8=1),Marqueur_Jalon,"")),"")</f>
        <v/>
      </c>
      <c r="T8" s="23" t="str">
        <f>IFERROR(IF(LEN(Jalons[[#This Row],[Nombre de jours]])=0,"",IF(AND(T$5=$E8,$F8=1),Marqueur_Jalon,"")),"")</f>
        <v/>
      </c>
      <c r="U8" s="23" t="str">
        <f>IFERROR(IF(LEN(Jalons[[#This Row],[Nombre de jours]])=0,"",IF(AND(U$5=$E8,$F8=1),Marqueur_Jalon,"")),"")</f>
        <v/>
      </c>
      <c r="V8" s="23" t="str">
        <f>IFERROR(IF(LEN(Jalons[[#This Row],[Nombre de jours]])=0,"",IF(AND(V$5=$E8,$F8=1),Marqueur_Jalon,"")),"")</f>
        <v/>
      </c>
      <c r="W8" s="23" t="str">
        <f>IFERROR(IF(LEN(Jalons[[#This Row],[Nombre de jours]])=0,"",IF(AND(W$5=$E8,$F8=1),Marqueur_Jalon,"")),"")</f>
        <v/>
      </c>
      <c r="X8" s="23" t="str">
        <f>IFERROR(IF(LEN(Jalons[[#This Row],[Nombre de jours]])=0,"",IF(AND(X$5=$E8,$F8=1),Marqueur_Jalon,"")),"")</f>
        <v/>
      </c>
      <c r="Y8" s="23" t="str">
        <f>IFERROR(IF(LEN(Jalons[[#This Row],[Nombre de jours]])=0,"",IF(AND(Y$5=$E8,$F8=1),Marqueur_Jalon,"")),"")</f>
        <v/>
      </c>
      <c r="Z8" s="23" t="str">
        <f>IFERROR(IF(LEN(Jalons[[#This Row],[Nombre de jours]])=0,"",IF(AND(Z$5=$E8,$F8=1),Marqueur_Jalon,"")),"")</f>
        <v/>
      </c>
      <c r="AA8" s="23" t="str">
        <f>IFERROR(IF(LEN(Jalons[[#This Row],[Nombre de jours]])=0,"",IF(AND(AA$5=$E8,$F8=1),Marqueur_Jalon,"")),"")</f>
        <v/>
      </c>
      <c r="AB8" s="23" t="str">
        <f>IFERROR(IF(LEN(Jalons[[#This Row],[Nombre de jours]])=0,"",IF(AND(AB$5=$E8,$F8=1),Marqueur_Jalon,"")),"")</f>
        <v/>
      </c>
      <c r="AC8" s="23" t="str">
        <f>IFERROR(IF(LEN(Jalons[[#This Row],[Nombre de jours]])=0,"",IF(AND(AC$5=$E8,$F8=1),Marqueur_Jalon,"")),"")</f>
        <v/>
      </c>
      <c r="AD8" s="23" t="str">
        <f>IFERROR(IF(LEN(Jalons[[#This Row],[Nombre de jours]])=0,"",IF(AND(AD$5=$E8,$F8=1),Marqueur_Jalon,"")),"")</f>
        <v/>
      </c>
      <c r="AE8" s="23" t="str">
        <f>IFERROR(IF(LEN(Jalons[[#This Row],[Nombre de jours]])=0,"",IF(AND(AE$5=$E8,$F8=1),Marqueur_Jalon,"")),"")</f>
        <v/>
      </c>
      <c r="AF8" s="23" t="str">
        <f>IFERROR(IF(LEN(Jalons[[#This Row],[Nombre de jours]])=0,"",IF(AND(AF$5=$E8,$F8=1),Marqueur_Jalon,"")),"")</f>
        <v/>
      </c>
      <c r="AG8" s="23" t="str">
        <f>IFERROR(IF(LEN(Jalons[[#This Row],[Nombre de jours]])=0,"",IF(AND(AG$5=$E8,$F8=1),Marqueur_Jalon,"")),"")</f>
        <v/>
      </c>
      <c r="AH8" s="23" t="str">
        <f>IFERROR(IF(LEN(Jalons[[#This Row],[Nombre de jours]])=0,"",IF(AND(AH$5=$E8,$F8=1),Marqueur_Jalon,"")),"")</f>
        <v/>
      </c>
      <c r="AI8" s="23" t="str">
        <f>IFERROR(IF(LEN(Jalons[[#This Row],[Nombre de jours]])=0,"",IF(AND(AI$5=$E8,$F8=1),Marqueur_Jalon,"")),"")</f>
        <v/>
      </c>
      <c r="AJ8" s="23" t="str">
        <f>IFERROR(IF(LEN(Jalons[[#This Row],[Nombre de jours]])=0,"",IF(AND(AJ$5=$E8,$F8=1),Marqueur_Jalon,"")),"")</f>
        <v/>
      </c>
      <c r="AK8" s="23" t="str">
        <f>IFERROR(IF(LEN(Jalons[[#This Row],[Nombre de jours]])=0,"",IF(AND(AK$5=$E8,$F8=1),Marqueur_Jalon,"")),"")</f>
        <v/>
      </c>
      <c r="AL8" s="23" t="str">
        <f>IFERROR(IF(LEN(Jalons[[#This Row],[Nombre de jours]])=0,"",IF(AND(AL$5=$E8,$F8=1),Marqueur_Jalon,"")),"")</f>
        <v/>
      </c>
      <c r="AM8" s="23" t="str">
        <f>IFERROR(IF(LEN(Jalons[[#This Row],[Nombre de jours]])=0,"",IF(AND(AM$5=$E8,$F8=1),Marqueur_Jalon,"")),"")</f>
        <v/>
      </c>
      <c r="AN8" s="23" t="str">
        <f>IFERROR(IF(LEN(Jalons[[#This Row],[Nombre de jours]])=0,"",IF(AND(AN$5=$E8,$F8=1),Marqueur_Jalon,"")),"")</f>
        <v/>
      </c>
      <c r="AO8" s="23" t="str">
        <f>IFERROR(IF(LEN(Jalons[[#This Row],[Nombre de jours]])=0,"",IF(AND(AO$5=$E8,$F8=1),Marqueur_Jalon,"")),"")</f>
        <v/>
      </c>
      <c r="AP8" s="23" t="str">
        <f>IFERROR(IF(LEN(Jalons[[#This Row],[Nombre de jours]])=0,"",IF(AND(AP$5=$E8,$F8=1),Marqueur_Jalon,"")),"")</f>
        <v/>
      </c>
      <c r="AQ8" s="23" t="str">
        <f>IFERROR(IF(LEN(Jalons[[#This Row],[Nombre de jours]])=0,"",IF(AND(AQ$5=$E8,$F8=1),Marqueur_Jalon,"")),"")</f>
        <v/>
      </c>
      <c r="AR8" s="23" t="str">
        <f>IFERROR(IF(LEN(Jalons[[#This Row],[Nombre de jours]])=0,"",IF(AND(AR$5=$E8,$F8=1),Marqueur_Jalon,"")),"")</f>
        <v/>
      </c>
      <c r="AS8" s="23" t="str">
        <f>IFERROR(IF(LEN(Jalons[[#This Row],[Nombre de jours]])=0,"",IF(AND(AS$5=$E8,$F8=1),Marqueur_Jalon,"")),"")</f>
        <v/>
      </c>
      <c r="AT8" s="23" t="str">
        <f>IFERROR(IF(LEN(Jalons[[#This Row],[Nombre de jours]])=0,"",IF(AND(AT$5=$E8,$F8=1),Marqueur_Jalon,"")),"")</f>
        <v/>
      </c>
      <c r="AU8" s="23" t="str">
        <f>IFERROR(IF(LEN(Jalons[[#This Row],[Nombre de jours]])=0,"",IF(AND(AU$5=$E8,$F8=1),Marqueur_Jalon,"")),"")</f>
        <v/>
      </c>
      <c r="AV8" s="23" t="str">
        <f>IFERROR(IF(LEN(Jalons[[#This Row],[Nombre de jours]])=0,"",IF(AND(AV$5=$E8,$F8=1),Marqueur_Jalon,"")),"")</f>
        <v/>
      </c>
      <c r="AW8" s="23" t="str">
        <f>IFERROR(IF(LEN(Jalons[[#This Row],[Nombre de jours]])=0,"",IF(AND(AW$5=$E8,$F8=1),Marqueur_Jalon,"")),"")</f>
        <v/>
      </c>
      <c r="AX8" s="23" t="str">
        <f>IFERROR(IF(LEN(Jalons[[#This Row],[Nombre de jours]])=0,"",IF(AND(AX$5=$E8,$F8=1),Marqueur_Jalon,"")),"")</f>
        <v/>
      </c>
      <c r="AY8" s="23" t="str">
        <f>IFERROR(IF(LEN(Jalons[[#This Row],[Nombre de jours]])=0,"",IF(AND(AY$5=$E8,$F8=1),Marqueur_Jalon,"")),"")</f>
        <v/>
      </c>
      <c r="AZ8" s="23" t="str">
        <f>IFERROR(IF(LEN(Jalons[[#This Row],[Nombre de jours]])=0,"",IF(AND(AZ$5=$E8,$F8=1),Marqueur_Jalon,"")),"")</f>
        <v/>
      </c>
      <c r="BA8" s="23" t="str">
        <f>IFERROR(IF(LEN(Jalons[[#This Row],[Nombre de jours]])=0,"",IF(AND(BA$5=$E8,$F8=1),Marqueur_Jalon,"")),"")</f>
        <v/>
      </c>
      <c r="BB8" s="23" t="str">
        <f>IFERROR(IF(LEN(Jalons[[#This Row],[Nombre de jours]])=0,"",IF(AND(BB$5=$E8,$F8=1),Marqueur_Jalon,"")),"")</f>
        <v/>
      </c>
      <c r="BC8" s="23" t="str">
        <f>IFERROR(IF(LEN(Jalons[[#This Row],[Nombre de jours]])=0,"",IF(AND(BC$5=$E8,$F8=1),Marqueur_Jalon,"")),"")</f>
        <v/>
      </c>
      <c r="BD8" s="23" t="str">
        <f>IFERROR(IF(LEN(Jalons[[#This Row],[Nombre de jours]])=0,"",IF(AND(BD$5=$E8,$F8=1),Marqueur_Jalon,"")),"")</f>
        <v/>
      </c>
      <c r="BE8" s="23" t="str">
        <f>IFERROR(IF(LEN(Jalons[[#This Row],[Nombre de jours]])=0,"",IF(AND(BE$5=$E8,$F8=1),Marqueur_Jalon,"")),"")</f>
        <v/>
      </c>
      <c r="BF8" s="23" t="str">
        <f>IFERROR(IF(LEN(Jalons[[#This Row],[Nombre de jours]])=0,"",IF(AND(BF$5=$E8,$F8=1),Marqueur_Jalon,"")),"")</f>
        <v/>
      </c>
      <c r="BG8" s="23" t="str">
        <f>IFERROR(IF(LEN(Jalons[[#This Row],[Nombre de jours]])=0,"",IF(AND(BG$5=$E8,$F8=1),Marqueur_Jalon,"")),"")</f>
        <v/>
      </c>
      <c r="BH8" s="23" t="str">
        <f>IFERROR(IF(LEN(Jalons[[#This Row],[Nombre de jours]])=0,"",IF(AND(BH$5=$E8,$F8=1),Marqueur_Jalon,"")),"")</f>
        <v/>
      </c>
      <c r="BI8" s="23" t="str">
        <f>IFERROR(IF(LEN(Jalons[[#This Row],[Nombre de jours]])=0,"",IF(AND(BI$5=$E8,$F8=1),Marqueur_Jalon,"")),"")</f>
        <v/>
      </c>
      <c r="BJ8" s="23" t="str">
        <f>IFERROR(IF(LEN(Jalons[[#This Row],[Nombre de jours]])=0,"",IF(AND(BJ$5=$E8,$F8=1),Marqueur_Jalon,"")),"")</f>
        <v/>
      </c>
      <c r="BK8" s="23" t="str">
        <f>IFERROR(IF(LEN(Jalons[[#This Row],[Nombre de jours]])=0,"",IF(AND(BK$5=$E8,$F8=1),Marqueur_Jalon,"")),"")</f>
        <v/>
      </c>
    </row>
    <row r="9" spans="1:63" s="2" customFormat="1" ht="30" customHeight="1" x14ac:dyDescent="0.45">
      <c r="A9" s="10"/>
      <c r="B9" s="48" t="s">
        <v>30</v>
      </c>
      <c r="C9" s="22" t="s">
        <v>37</v>
      </c>
      <c r="D9" s="19">
        <v>1</v>
      </c>
      <c r="E9" s="20">
        <v>44200</v>
      </c>
      <c r="F9" s="39">
        <v>24</v>
      </c>
      <c r="G9" s="15"/>
      <c r="H9" s="23" t="str">
        <f ca="1">IFERROR(IF(LEN(Jalons[[#This Row],[Nombre de jours]])=0,"",IF(AND(H$5=$E9,$F9=1),Marqueur_Jalon,"")),"")</f>
        <v/>
      </c>
      <c r="I9" s="23" t="str">
        <f ca="1">IFERROR(IF(LEN(Jalons[[#This Row],[Description du jalon]])=0,"",IF(AND(I$5=$E9,$F9=1),Marqueur_Jalon,"")),"")</f>
        <v/>
      </c>
      <c r="J9" s="23" t="str">
        <f ca="1">IFERROR(IF(LEN(Jalons[[#This Row],[Affecté à]])=0,"",IF(AND(J$5=$E9,$F9=1),Marqueur_Jalon,"")),"")</f>
        <v/>
      </c>
      <c r="K9" s="23" t="str">
        <f ca="1">IFERROR(IF(LEN(Jalons[[#This Row],[Avancement]])=0,"",IF(AND(K$5=$E9,$F9=1),Marqueur_Jalon,"")),"")</f>
        <v/>
      </c>
      <c r="L9" s="23" t="str">
        <f ca="1">IFERROR(IF(LEN(Jalons[[#This Row],[Début]])=0,"",IF(AND(L$5=$E9,$F9=1),Marqueur_Jalon,"")),"")</f>
        <v/>
      </c>
      <c r="M9" s="23" t="str">
        <f ca="1">IFERROR(IF(LEN(Jalons[[#This Row],[Nombre de jours]])=0,"",IF(AND(M$5=$E9,$F9=1),Marqueur_Jalon,"")),"")</f>
        <v/>
      </c>
      <c r="N9" s="23" t="str">
        <f ca="1">IFERROR(IF(LEN(Jalons[[#This Row],[Description du jalon]])=0,"",IF(AND(N$5=$E9,$F9=1),Marqueur_Jalon,"")),"")</f>
        <v/>
      </c>
      <c r="O9" s="23" t="str">
        <f ca="1">IFERROR(IF(LEN(Jalons[[#This Row],[Affecté à]])=0,"",IF(AND(O$5=$E9,$F9=1),Marqueur_Jalon,"")),"")</f>
        <v/>
      </c>
      <c r="P9" s="23" t="str">
        <f ca="1">IFERROR(IF(LEN(Jalons[[#This Row],[Avancement]])=0,"",IF(AND(P$5=$E9,$F9=1),Marqueur_Jalon,"")),"")</f>
        <v/>
      </c>
      <c r="Q9" s="23" t="str">
        <f ca="1">IFERROR(IF(LEN(Jalons[[#This Row],[Début]])=0,"",IF(AND(Q$5=$E9,$F9=1),Marqueur_Jalon,"")),"")</f>
        <v/>
      </c>
      <c r="R9" s="23" t="str">
        <f ca="1">IFERROR(IF(LEN(Jalons[[#This Row],[Nombre de jours]])=0,"",IF(AND(R$5=$E9,$F9=1),Marqueur_Jalon,"")),"")</f>
        <v/>
      </c>
      <c r="S9" s="23" t="str">
        <f ca="1">IFERROR(IF(LEN(Jalons[[#This Row],[Description du jalon]])=0,"",IF(AND(S$5=$E9,$F9=1),Marqueur_Jalon,"")),"")</f>
        <v/>
      </c>
      <c r="T9" s="23" t="str">
        <f ca="1">IFERROR(IF(LEN(Jalons[[#This Row],[Affecté à]])=0,"",IF(AND(T$5=$E9,$F9=1),Marqueur_Jalon,"")),"")</f>
        <v/>
      </c>
      <c r="U9" s="44" t="str">
        <f ca="1">IFERROR(IF(LEN(Jalons[[#This Row],[Nombre de jours]])=0,"",IF(AND(U$5=$E9,$F9=1),Marqueur_Jalon,"")),"")</f>
        <v/>
      </c>
      <c r="V9" s="44" t="str">
        <f ca="1">IFERROR(IF(LEN(Jalons[[#This Row],[Nombre de jours]])=0,"",IF(AND(V$5=$E9,$F9=1),Marqueur_Jalon,"")),"")</f>
        <v/>
      </c>
      <c r="W9" s="44" t="str">
        <f ca="1">IFERROR(IF(LEN(Jalons[[#This Row],[Nombre de jours]])=0,"",IF(AND(W$5=$E9,$F9=1),Marqueur_Jalon,"")),"")</f>
        <v/>
      </c>
      <c r="X9" s="44" t="str">
        <f ca="1">IFERROR(IF(LEN(Jalons[[#This Row],[Nombre de jours]])=0,"",IF(AND(X$5=$E9,$F9=1),Marqueur_Jalon,"")),"")</f>
        <v/>
      </c>
      <c r="Y9" s="23" t="str">
        <f ca="1">IFERROR(IF(LEN(Jalons[[#This Row],[Nombre de jours]])=0,"",IF(AND(Y$5=$E9,$F9=1),Marqueur_Jalon,"")),"")</f>
        <v/>
      </c>
      <c r="Z9" s="23" t="str">
        <f ca="1">IFERROR(IF(LEN(Jalons[[#This Row],[Nombre de jours]])=0,"",IF(AND(Z$5=$E9,$F9=1),Marqueur_Jalon,"")),"")</f>
        <v/>
      </c>
      <c r="AA9" s="23" t="str">
        <f ca="1">IFERROR(IF(LEN(Jalons[[#This Row],[Nombre de jours]])=0,"",IF(AND(AA$5=$E9,$F9=1),Marqueur_Jalon,"")),"")</f>
        <v/>
      </c>
      <c r="AB9" s="23" t="str">
        <f ca="1">IFERROR(IF(LEN(Jalons[[#This Row],[Nombre de jours]])=0,"",IF(AND(AB$5=$E9,$F9=1),Marqueur_Jalon,"")),"")</f>
        <v/>
      </c>
      <c r="AC9" s="23" t="str">
        <f ca="1">IFERROR(IF(LEN(Jalons[[#This Row],[Nombre de jours]])=0,"",IF(AND(AC$5=$E9,$F9=1),Marqueur_Jalon,"")),"")</f>
        <v/>
      </c>
      <c r="AD9" s="23" t="str">
        <f ca="1">IFERROR(IF(LEN(Jalons[[#This Row],[Nombre de jours]])=0,"",IF(AND(AD$5=$E9,$F9=1),Marqueur_Jalon,"")),"")</f>
        <v/>
      </c>
      <c r="AE9" s="23" t="str">
        <f ca="1">IFERROR(IF(LEN(Jalons[[#This Row],[Nombre de jours]])=0,"",IF(AND(AE$5=$E9,$F9=1),Marqueur_Jalon,"")),"")</f>
        <v/>
      </c>
      <c r="AF9" s="23" t="str">
        <f ca="1">IFERROR(IF(LEN(Jalons[[#This Row],[Nombre de jours]])=0,"",IF(AND(AF$5=$E9,$F9=1),Marqueur_Jalon,"")),"")</f>
        <v/>
      </c>
      <c r="AG9" s="23" t="str">
        <f ca="1">IFERROR(IF(LEN(Jalons[[#This Row],[Nombre de jours]])=0,"",IF(AND(AG$5=$E9,$F9=1),Marqueur_Jalon,"")),"")</f>
        <v/>
      </c>
      <c r="AH9" s="23" t="str">
        <f ca="1">IFERROR(IF(LEN(Jalons[[#This Row],[Nombre de jours]])=0,"",IF(AND(AH$5=$E9,$F9=1),Marqueur_Jalon,"")),"")</f>
        <v/>
      </c>
      <c r="AI9" s="23" t="str">
        <f ca="1">IFERROR(IF(LEN(Jalons[[#This Row],[Nombre de jours]])=0,"",IF(AND(AI$5=$E9,$F9=1),Marqueur_Jalon,"")),"")</f>
        <v/>
      </c>
      <c r="AJ9" s="23" t="str">
        <f ca="1">IFERROR(IF(LEN(Jalons[[#This Row],[Nombre de jours]])=0,"",IF(AND(AJ$5=$E9,$F9=1),Marqueur_Jalon,"")),"")</f>
        <v/>
      </c>
      <c r="AK9" s="23" t="str">
        <f ca="1">IFERROR(IF(LEN(Jalons[[#This Row],[Nombre de jours]])=0,"",IF(AND(AK$5=$E9,$F9=1),Marqueur_Jalon,"")),"")</f>
        <v/>
      </c>
      <c r="AL9" s="23" t="str">
        <f ca="1">IFERROR(IF(LEN(Jalons[[#This Row],[Nombre de jours]])=0,"",IF(AND(AL$5=$E9,$F9=1),Marqueur_Jalon,"")),"")</f>
        <v/>
      </c>
      <c r="AM9" s="23" t="str">
        <f ca="1">IFERROR(IF(LEN(Jalons[[#This Row],[Nombre de jours]])=0,"",IF(AND(AM$5=$E9,$F9=1),Marqueur_Jalon,"")),"")</f>
        <v/>
      </c>
      <c r="AN9" s="23" t="str">
        <f ca="1">IFERROR(IF(LEN(Jalons[[#This Row],[Nombre de jours]])=0,"",IF(AND(AN$5=$E9,$F9=1),Marqueur_Jalon,"")),"")</f>
        <v/>
      </c>
      <c r="AO9" s="23" t="str">
        <f ca="1">IFERROR(IF(LEN(Jalons[[#This Row],[Nombre de jours]])=0,"",IF(AND(AO$5=$E9,$F9=1),Marqueur_Jalon,"")),"")</f>
        <v/>
      </c>
      <c r="AP9" s="23" t="str">
        <f ca="1">IFERROR(IF(LEN(Jalons[[#This Row],[Nombre de jours]])=0,"",IF(AND(AP$5=$E9,$F9=1),Marqueur_Jalon,"")),"")</f>
        <v/>
      </c>
      <c r="AQ9" s="23" t="str">
        <f ca="1">IFERROR(IF(LEN(Jalons[[#This Row],[Nombre de jours]])=0,"",IF(AND(AQ$5=$E9,$F9=1),Marqueur_Jalon,"")),"")</f>
        <v/>
      </c>
      <c r="AR9" s="23" t="str">
        <f ca="1">IFERROR(IF(LEN(Jalons[[#This Row],[Nombre de jours]])=0,"",IF(AND(AR$5=$E9,$F9=1),Marqueur_Jalon,"")),"")</f>
        <v/>
      </c>
      <c r="AS9" s="23" t="str">
        <f ca="1">IFERROR(IF(LEN(Jalons[[#This Row],[Nombre de jours]])=0,"",IF(AND(AS$5=$E9,$F9=1),Marqueur_Jalon,"")),"")</f>
        <v/>
      </c>
      <c r="AT9" s="23" t="str">
        <f ca="1">IFERROR(IF(LEN(Jalons[[#This Row],[Nombre de jours]])=0,"",IF(AND(AT$5=$E9,$F9=1),Marqueur_Jalon,"")),"")</f>
        <v/>
      </c>
      <c r="AU9" s="23" t="str">
        <f ca="1">IFERROR(IF(LEN(Jalons[[#This Row],[Nombre de jours]])=0,"",IF(AND(AU$5=$E9,$F9=1),Marqueur_Jalon,"")),"")</f>
        <v/>
      </c>
      <c r="AV9" s="23" t="str">
        <f ca="1">IFERROR(IF(LEN(Jalons[[#This Row],[Nombre de jours]])=0,"",IF(AND(AV$5=$E9,$F9=1),Marqueur_Jalon,"")),"")</f>
        <v/>
      </c>
      <c r="AW9" s="23" t="str">
        <f ca="1">IFERROR(IF(LEN(Jalons[[#This Row],[Nombre de jours]])=0,"",IF(AND(AW$5=$E9,$F9=1),Marqueur_Jalon,"")),"")</f>
        <v/>
      </c>
      <c r="AX9" s="23" t="str">
        <f ca="1">IFERROR(IF(LEN(Jalons[[#This Row],[Nombre de jours]])=0,"",IF(AND(AX$5=$E9,$F9=1),Marqueur_Jalon,"")),"")</f>
        <v/>
      </c>
      <c r="AY9" s="23" t="str">
        <f ca="1">IFERROR(IF(LEN(Jalons[[#This Row],[Nombre de jours]])=0,"",IF(AND(AY$5=$E9,$F9=1),Marqueur_Jalon,"")),"")</f>
        <v/>
      </c>
      <c r="AZ9" s="23" t="str">
        <f ca="1">IFERROR(IF(LEN(Jalons[[#This Row],[Nombre de jours]])=0,"",IF(AND(AZ$5=$E9,$F9=1),Marqueur_Jalon,"")),"")</f>
        <v/>
      </c>
      <c r="BA9" s="23" t="str">
        <f ca="1">IFERROR(IF(LEN(Jalons[[#This Row],[Nombre de jours]])=0,"",IF(AND(BA$5=$E9,$F9=1),Marqueur_Jalon,"")),"")</f>
        <v/>
      </c>
      <c r="BB9" s="23" t="str">
        <f ca="1">IFERROR(IF(LEN(Jalons[[#This Row],[Nombre de jours]])=0,"",IF(AND(BB$5=$E9,$F9=1),Marqueur_Jalon,"")),"")</f>
        <v/>
      </c>
      <c r="BC9" s="23" t="str">
        <f ca="1">IFERROR(IF(LEN(Jalons[[#This Row],[Nombre de jours]])=0,"",IF(AND(BC$5=$E9,$F9=1),Marqueur_Jalon,"")),"")</f>
        <v/>
      </c>
      <c r="BD9" s="23" t="str">
        <f ca="1">IFERROR(IF(LEN(Jalons[[#This Row],[Nombre de jours]])=0,"",IF(AND(BD$5=$E9,$F9=1),Marqueur_Jalon,"")),"")</f>
        <v/>
      </c>
      <c r="BE9" s="23" t="str">
        <f ca="1">IFERROR(IF(LEN(Jalons[[#This Row],[Nombre de jours]])=0,"",IF(AND(BE$5=$E9,$F9=1),Marqueur_Jalon,"")),"")</f>
        <v/>
      </c>
      <c r="BF9" s="23" t="str">
        <f ca="1">IFERROR(IF(LEN(Jalons[[#This Row],[Nombre de jours]])=0,"",IF(AND(BF$5=$E9,$F9=1),Marqueur_Jalon,"")),"")</f>
        <v/>
      </c>
      <c r="BG9" s="23" t="str">
        <f ca="1">IFERROR(IF(LEN(Jalons[[#This Row],[Nombre de jours]])=0,"",IF(AND(BG$5=$E9,$F9=1),Marqueur_Jalon,"")),"")</f>
        <v/>
      </c>
      <c r="BH9" s="23" t="str">
        <f ca="1">IFERROR(IF(LEN(Jalons[[#This Row],[Nombre de jours]])=0,"",IF(AND(BH$5=$E9,$F9=1),Marqueur_Jalon,"")),"")</f>
        <v/>
      </c>
      <c r="BI9" s="23" t="str">
        <f ca="1">IFERROR(IF(LEN(Jalons[[#This Row],[Nombre de jours]])=0,"",IF(AND(BI$5=$E9,$F9=1),Marqueur_Jalon,"")),"")</f>
        <v/>
      </c>
      <c r="BJ9" s="23" t="str">
        <f ca="1">IFERROR(IF(LEN(Jalons[[#This Row],[Nombre de jours]])=0,"",IF(AND(BJ$5=$E9,$F9=1),Marqueur_Jalon,"")),"")</f>
        <v/>
      </c>
      <c r="BK9" s="23" t="str">
        <f ca="1">IFERROR(IF(LEN(Jalons[[#This Row],[Nombre de jours]])=0,"",IF(AND(BK$5=$E9,$F9=1),Marqueur_Jalon,"")),"")</f>
        <v/>
      </c>
    </row>
    <row r="10" spans="1:63" s="2" customFormat="1" ht="30" customHeight="1" x14ac:dyDescent="0.45">
      <c r="A10" s="10"/>
      <c r="B10" s="48" t="s">
        <v>20</v>
      </c>
      <c r="C10" s="22" t="s">
        <v>38</v>
      </c>
      <c r="D10" s="19">
        <v>1</v>
      </c>
      <c r="E10" s="20">
        <v>44207</v>
      </c>
      <c r="F10" s="39">
        <v>23</v>
      </c>
      <c r="G10" s="15"/>
      <c r="H10" s="23" t="str">
        <f ca="1">IFERROR(IF(LEN(Jalons[[#This Row],[Nombre de jours]])=0,"",IF(AND(H$5=$E10,$F10=1),Marqueur_Jalon,"")),"")</f>
        <v/>
      </c>
      <c r="I10" s="23" t="str">
        <f ca="1">IFERROR(IF(LEN(Jalons[[#This Row],[Nombre de jours]])=0,"",IF(AND(I$5=$E10,$F10=1),Marqueur_Jalon,"")),"")</f>
        <v/>
      </c>
      <c r="J10" s="23" t="str">
        <f ca="1">IFERROR(IF(LEN(Jalons[[#This Row],[Description du jalon]])=0,"",IF(AND(J$5=$E10,$F10=1),Marqueur_Jalon,"")),"")</f>
        <v/>
      </c>
      <c r="K10" s="23" t="str">
        <f ca="1">IFERROR(IF(LEN(Jalons[[#This Row],[Affecté à]])=0,"",IF(AND(K$5=$E10,$F10=1),Marqueur_Jalon,"")),"")</f>
        <v/>
      </c>
      <c r="L10" s="23" t="str">
        <f ca="1">IFERROR(IF(LEN(Jalons[[#This Row],[Avancement]])=0,"",IF(AND(L$5=$E10,$F10=1),Marqueur_Jalon,"")),"")</f>
        <v/>
      </c>
      <c r="M10" s="23" t="str">
        <f ca="1">IFERROR(IF(LEN(Jalons[[#This Row],[Début]])=0,"",IF(AND(M$5=$E10,$F10=1),Marqueur_Jalon,"")),"")</f>
        <v/>
      </c>
      <c r="N10" s="44" t="str">
        <f ca="1">IFERROR(IF(LEN(Jalons[[#This Row],[Nombre de jours]])=0,"",IF(AND(N$5=$E10,$F10=1),Marqueur_Jalon,"")),"")</f>
        <v/>
      </c>
      <c r="O10" s="23" t="str">
        <f ca="1">IFERROR(IF(LEN(Jalons[[#This Row],[Nombre de jours]])=0,"",IF(AND(O$5=$E10,$F10=1),Marqueur_Jalon,"")),"")</f>
        <v/>
      </c>
      <c r="P10" s="44" t="str">
        <f ca="1">IFERROR(IF(LEN(Jalons[[#This Row],[Nombre de jours]])=0,"",IF(AND(P$5=$E10,$F10=1),Marqueur_Jalon,"")),"")</f>
        <v/>
      </c>
      <c r="Q10" s="44" t="str">
        <f ca="1">IFERROR(IF(LEN(Jalons[[#This Row],[Nombre de jours]])=0,"",IF(AND(Q$5=$E10,$F10=1),Marqueur_Jalon,"")),"")</f>
        <v/>
      </c>
      <c r="R10" s="44" t="str">
        <f ca="1">IFERROR(IF(LEN(Jalons[[#This Row],[Nombre de jours]])=0,"",IF(AND(R$5=$E10,$F10=1),Marqueur_Jalon,"")),"")</f>
        <v/>
      </c>
      <c r="S10" s="44" t="str">
        <f ca="1">IFERROR(IF(LEN(Jalons[[#This Row],[Nombre de jours]])=0,"",IF(AND(S$5=$E10,$F10=1),Marqueur_Jalon,"")),"")</f>
        <v/>
      </c>
      <c r="T10" s="44" t="str">
        <f ca="1">IFERROR(IF(LEN(Jalons[[#This Row],[Nombre de jours]])=0,"",IF(AND(T$5=$E10,$F10=1),Marqueur_Jalon,"")),"")</f>
        <v/>
      </c>
      <c r="U10" s="44" t="str">
        <f ca="1">IFERROR(IF(LEN(Jalons[[#This Row],[Nombre de jours]])=0,"",IF(AND(U$5=$E10,$F10=1),Marqueur_Jalon,"")),"")</f>
        <v/>
      </c>
      <c r="V10" s="44" t="str">
        <f ca="1">IFERROR(IF(LEN(Jalons[[#This Row],[Nombre de jours]])=0,"",IF(AND(V$5=$E10,$F10=1),Marqueur_Jalon,"")),"")</f>
        <v/>
      </c>
      <c r="W10" s="44" t="str">
        <f ca="1">IFERROR(IF(LEN(Jalons[[#This Row],[Nombre de jours]])=0,"",IF(AND(W$5=$E10,$F10=1),Marqueur_Jalon,"")),"")</f>
        <v/>
      </c>
      <c r="X10" s="44" t="str">
        <f ca="1">IFERROR(IF(LEN(Jalons[[#This Row],[Nombre de jours]])=0,"",IF(AND(X$5=$E10,$F10=1),Marqueur_Jalon,"")),"")</f>
        <v/>
      </c>
      <c r="Y10" s="23" t="str">
        <f ca="1">IFERROR(IF(LEN(Jalons[[#This Row],[Nombre de jours]])=0,"",IF(AND(Y$5=$E10,$F10=1),Marqueur_Jalon,"")),"")</f>
        <v/>
      </c>
      <c r="Z10" s="23" t="str">
        <f ca="1">IFERROR(IF(LEN(Jalons[[#This Row],[Nombre de jours]])=0,"",IF(AND(Z$5=$E10,$F10=1),Marqueur_Jalon,"")),"")</f>
        <v/>
      </c>
      <c r="AA10" s="23" t="str">
        <f ca="1">IFERROR(IF(LEN(Jalons[[#This Row],[Nombre de jours]])=0,"",IF(AND(AA$5=$E10,$F10=1),Marqueur_Jalon,"")),"")</f>
        <v/>
      </c>
      <c r="AB10" s="23" t="str">
        <f ca="1">IFERROR(IF(LEN(Jalons[[#This Row],[Nombre de jours]])=0,"",IF(AND(AB$5=$E10,$F10=1),Marqueur_Jalon,"")),"")</f>
        <v/>
      </c>
      <c r="AC10" s="23" t="str">
        <f ca="1">IFERROR(IF(LEN(Jalons[[#This Row],[Nombre de jours]])=0,"",IF(AND(AC$5=$E10,$F10=1),Marqueur_Jalon,"")),"")</f>
        <v/>
      </c>
      <c r="AD10" s="23" t="str">
        <f ca="1">IFERROR(IF(LEN(Jalons[[#This Row],[Nombre de jours]])=0,"",IF(AND(AD$5=$E10,$F10=1),Marqueur_Jalon,"")),"")</f>
        <v/>
      </c>
      <c r="AE10" s="23" t="str">
        <f ca="1">IFERROR(IF(LEN(Jalons[[#This Row],[Nombre de jours]])=0,"",IF(AND(AE$5=$E10,$F10=1),Marqueur_Jalon,"")),"")</f>
        <v/>
      </c>
      <c r="AF10" s="23" t="str">
        <f ca="1">IFERROR(IF(LEN(Jalons[[#This Row],[Nombre de jours]])=0,"",IF(AND(AF$5=$E10,$F10=1),Marqueur_Jalon,"")),"")</f>
        <v/>
      </c>
      <c r="AG10" s="23" t="str">
        <f ca="1">IFERROR(IF(LEN(Jalons[[#This Row],[Nombre de jours]])=0,"",IF(AND(AG$5=$E10,$F10=1),Marqueur_Jalon,"")),"")</f>
        <v/>
      </c>
      <c r="AH10" s="23" t="str">
        <f ca="1">IFERROR(IF(LEN(Jalons[[#This Row],[Nombre de jours]])=0,"",IF(AND(AH$5=$E10,$F10=1),Marqueur_Jalon,"")),"")</f>
        <v/>
      </c>
      <c r="AI10" s="23" t="str">
        <f ca="1">IFERROR(IF(LEN(Jalons[[#This Row],[Nombre de jours]])=0,"",IF(AND(AI$5=$E10,$F10=1),Marqueur_Jalon,"")),"")</f>
        <v/>
      </c>
      <c r="AJ10" s="23" t="str">
        <f ca="1">IFERROR(IF(LEN(Jalons[[#This Row],[Nombre de jours]])=0,"",IF(AND(AJ$5=$E10,$F10=1),Marqueur_Jalon,"")),"")</f>
        <v/>
      </c>
      <c r="AK10" s="23" t="str">
        <f ca="1">IFERROR(IF(LEN(Jalons[[#This Row],[Nombre de jours]])=0,"",IF(AND(AK$5=$E10,$F10=1),Marqueur_Jalon,"")),"")</f>
        <v/>
      </c>
      <c r="AL10" s="23" t="str">
        <f ca="1">IFERROR(IF(LEN(Jalons[[#This Row],[Nombre de jours]])=0,"",IF(AND(AL$5=$E10,$F10=1),Marqueur_Jalon,"")),"")</f>
        <v/>
      </c>
      <c r="AM10" s="23" t="str">
        <f ca="1">IFERROR(IF(LEN(Jalons[[#This Row],[Nombre de jours]])=0,"",IF(AND(AM$5=$E10,$F10=1),Marqueur_Jalon,"")),"")</f>
        <v/>
      </c>
      <c r="AN10" s="23" t="str">
        <f ca="1">IFERROR(IF(LEN(Jalons[[#This Row],[Nombre de jours]])=0,"",IF(AND(AN$5=$E10,$F10=1),Marqueur_Jalon,"")),"")</f>
        <v/>
      </c>
      <c r="AO10" s="23" t="str">
        <f ca="1">IFERROR(IF(LEN(Jalons[[#This Row],[Nombre de jours]])=0,"",IF(AND(AO$5=$E10,$F10=1),Marqueur_Jalon,"")),"")</f>
        <v/>
      </c>
      <c r="AP10" s="23" t="str">
        <f ca="1">IFERROR(IF(LEN(Jalons[[#This Row],[Nombre de jours]])=0,"",IF(AND(AP$5=$E10,$F10=1),Marqueur_Jalon,"")),"")</f>
        <v/>
      </c>
      <c r="AQ10" s="23" t="str">
        <f ca="1">IFERROR(IF(LEN(Jalons[[#This Row],[Nombre de jours]])=0,"",IF(AND(AQ$5=$E10,$F10=1),Marqueur_Jalon,"")),"")</f>
        <v/>
      </c>
      <c r="AR10" s="23" t="str">
        <f ca="1">IFERROR(IF(LEN(Jalons[[#This Row],[Nombre de jours]])=0,"",IF(AND(AR$5=$E10,$F10=1),Marqueur_Jalon,"")),"")</f>
        <v/>
      </c>
      <c r="AS10" s="23" t="str">
        <f ca="1">IFERROR(IF(LEN(Jalons[[#This Row],[Nombre de jours]])=0,"",IF(AND(AS$5=$E10,$F10=1),Marqueur_Jalon,"")),"")</f>
        <v/>
      </c>
      <c r="AT10" s="23" t="str">
        <f ca="1">IFERROR(IF(LEN(Jalons[[#This Row],[Nombre de jours]])=0,"",IF(AND(AT$5=$E10,$F10=1),Marqueur_Jalon,"")),"")</f>
        <v/>
      </c>
      <c r="AU10" s="23" t="str">
        <f ca="1">IFERROR(IF(LEN(Jalons[[#This Row],[Nombre de jours]])=0,"",IF(AND(AU$5=$E10,$F10=1),Marqueur_Jalon,"")),"")</f>
        <v/>
      </c>
      <c r="AV10" s="23" t="str">
        <f ca="1">IFERROR(IF(LEN(Jalons[[#This Row],[Nombre de jours]])=0,"",IF(AND(AV$5=$E10,$F10=1),Marqueur_Jalon,"")),"")</f>
        <v/>
      </c>
      <c r="AW10" s="23" t="str">
        <f ca="1">IFERROR(IF(LEN(Jalons[[#This Row],[Nombre de jours]])=0,"",IF(AND(AW$5=$E10,$F10=1),Marqueur_Jalon,"")),"")</f>
        <v/>
      </c>
      <c r="AX10" s="23" t="str">
        <f ca="1">IFERROR(IF(LEN(Jalons[[#This Row],[Nombre de jours]])=0,"",IF(AND(AX$5=$E10,$F10=1),Marqueur_Jalon,"")),"")</f>
        <v/>
      </c>
      <c r="AY10" s="23" t="str">
        <f ca="1">IFERROR(IF(LEN(Jalons[[#This Row],[Nombre de jours]])=0,"",IF(AND(AY$5=$E10,$F10=1),Marqueur_Jalon,"")),"")</f>
        <v/>
      </c>
      <c r="AZ10" s="23" t="str">
        <f ca="1">IFERROR(IF(LEN(Jalons[[#This Row],[Nombre de jours]])=0,"",IF(AND(AZ$5=$E10,$F10=1),Marqueur_Jalon,"")),"")</f>
        <v/>
      </c>
      <c r="BA10" s="23" t="str">
        <f ca="1">IFERROR(IF(LEN(Jalons[[#This Row],[Nombre de jours]])=0,"",IF(AND(BA$5=$E10,$F10=1),Marqueur_Jalon,"")),"")</f>
        <v/>
      </c>
      <c r="BB10" s="23" t="str">
        <f ca="1">IFERROR(IF(LEN(Jalons[[#This Row],[Nombre de jours]])=0,"",IF(AND(BB$5=$E10,$F10=1),Marqueur_Jalon,"")),"")</f>
        <v/>
      </c>
      <c r="BC10" s="23" t="str">
        <f ca="1">IFERROR(IF(LEN(Jalons[[#This Row],[Nombre de jours]])=0,"",IF(AND(BC$5=$E10,$F10=1),Marqueur_Jalon,"")),"")</f>
        <v/>
      </c>
      <c r="BD10" s="23" t="str">
        <f ca="1">IFERROR(IF(LEN(Jalons[[#This Row],[Nombre de jours]])=0,"",IF(AND(BD$5=$E10,$F10=1),Marqueur_Jalon,"")),"")</f>
        <v/>
      </c>
      <c r="BE10" s="23" t="str">
        <f ca="1">IFERROR(IF(LEN(Jalons[[#This Row],[Nombre de jours]])=0,"",IF(AND(BE$5=$E10,$F10=1),Marqueur_Jalon,"")),"")</f>
        <v/>
      </c>
      <c r="BF10" s="23" t="str">
        <f ca="1">IFERROR(IF(LEN(Jalons[[#This Row],[Nombre de jours]])=0,"",IF(AND(BF$5=$E10,$F10=1),Marqueur_Jalon,"")),"")</f>
        <v/>
      </c>
      <c r="BG10" s="23" t="str">
        <f ca="1">IFERROR(IF(LEN(Jalons[[#This Row],[Nombre de jours]])=0,"",IF(AND(BG$5=$E10,$F10=1),Marqueur_Jalon,"")),"")</f>
        <v/>
      </c>
      <c r="BH10" s="23" t="str">
        <f ca="1">IFERROR(IF(LEN(Jalons[[#This Row],[Nombre de jours]])=0,"",IF(AND(BH$5=$E10,$F10=1),Marqueur_Jalon,"")),"")</f>
        <v/>
      </c>
      <c r="BI10" s="23" t="str">
        <f ca="1">IFERROR(IF(LEN(Jalons[[#This Row],[Nombre de jours]])=0,"",IF(AND(BI$5=$E10,$F10=1),Marqueur_Jalon,"")),"")</f>
        <v/>
      </c>
      <c r="BJ10" s="23" t="str">
        <f ca="1">IFERROR(IF(LEN(Jalons[[#This Row],[Nombre de jours]])=0,"",IF(AND(BJ$5=$E10,$F10=1),Marqueur_Jalon,"")),"")</f>
        <v/>
      </c>
      <c r="BK10" s="23" t="str">
        <f ca="1">IFERROR(IF(LEN(Jalons[[#This Row],[Nombre de jours]])=0,"",IF(AND(BK$5=$E10,$F10=1),Marqueur_Jalon,"")),"")</f>
        <v/>
      </c>
    </row>
    <row r="11" spans="1:63" s="2" customFormat="1" ht="30" customHeight="1" x14ac:dyDescent="0.45">
      <c r="A11" s="9"/>
      <c r="B11" s="48" t="s">
        <v>31</v>
      </c>
      <c r="C11" s="22" t="s">
        <v>25</v>
      </c>
      <c r="D11" s="19">
        <v>1</v>
      </c>
      <c r="E11" s="20">
        <v>44200</v>
      </c>
      <c r="F11" s="39">
        <v>1</v>
      </c>
      <c r="G11" s="15"/>
      <c r="H11" s="23" t="str">
        <f ca="1">IFERROR(IF(LEN(Jalons[[#This Row],[Nombre de jours]])=0,"",IF(AND(H$5=$E11,$F11=1),Marqueur_Jalon,"")),"")</f>
        <v/>
      </c>
      <c r="I11" s="23" t="str">
        <f ca="1">IFERROR(IF(LEN(Jalons[[#This Row],[Description du jalon]])=0,"",IF(AND(I$5=$E11,$F11=1),Marqueur_Jalon,"")),"")</f>
        <v/>
      </c>
      <c r="J11" s="23" t="str">
        <f ca="1">IFERROR(IF(LEN(Jalons[[#This Row],[Affecté à]])=0,"",IF(AND(J$5=$E11,$F11=1),Marqueur_Jalon,"")),"")</f>
        <v/>
      </c>
      <c r="K11" s="23" t="str">
        <f ca="1">IFERROR(IF(LEN(Jalons[[#This Row],[Avancement]])=0,"",IF(AND(K$5=$E11,$F11=1),Marqueur_Jalon,"")),"")</f>
        <v/>
      </c>
      <c r="L11" s="23" t="str">
        <f ca="1">IFERROR(IF(LEN(Jalons[[#This Row],[Début]])=0,"",IF(AND(L$5=$E11,$F11=1),Marqueur_Jalon,"")),"")</f>
        <v/>
      </c>
      <c r="M11" s="23" t="str">
        <f ca="1">IFERROR(IF(LEN(Jalons[[#This Row],[Nombre de jours]])=0,"",IF(AND(M$5=$E11,$F11=1),Marqueur_Jalon,"")),"")</f>
        <v/>
      </c>
      <c r="N11" s="23" t="str">
        <f ca="1">IFERROR(IF(LEN(Jalons[[#This Row],[Description du jalon]])=0,"",IF(AND(N$5=$E11,$F11=1),Marqueur_Jalon,"")),"")</f>
        <v/>
      </c>
      <c r="O11" s="23" t="str">
        <f ca="1">IFERROR(IF(LEN(Jalons[[#This Row],[Affecté à]])=0,"",IF(AND(O$5=$E11,$F11=1),Marqueur_Jalon,"")),"")</f>
        <v/>
      </c>
      <c r="P11" s="23" t="str">
        <f ca="1">IFERROR(IF(LEN(Jalons[[#This Row],[Avancement]])=0,"",IF(AND(P$5=$E11,$F11=1),Marqueur_Jalon,"")),"")</f>
        <v/>
      </c>
      <c r="Q11" s="23" t="str">
        <f ca="1">IFERROR(IF(LEN(Jalons[[#This Row],[Début]])=0,"",IF(AND(Q$5=$E11,$F11=1),Marqueur_Jalon,"")),"")</f>
        <v/>
      </c>
      <c r="R11" s="23" t="str">
        <f ca="1">IFERROR(IF(LEN(Jalons[[#This Row],[Nombre de jours]])=0,"",IF(AND(R$5=$E11,$F11=1),Marqueur_Jalon,"")),"")</f>
        <v/>
      </c>
      <c r="S11" s="23" t="str">
        <f ca="1">IFERROR(IF(LEN(Jalons[[#This Row],[Description du jalon]])=0,"",IF(AND(S$5=$E11,$F11=1),Marqueur_Jalon,"")),"")</f>
        <v/>
      </c>
      <c r="T11" s="23" t="str">
        <f ca="1">IFERROR(IF(LEN(Jalons[[#This Row],[Affecté à]])=0,"",IF(AND(T$5=$E11,$F11=1),Marqueur_Jalon,"")),"")</f>
        <v/>
      </c>
      <c r="U11" s="23" t="str">
        <f ca="1">IFERROR(IF(LEN(Jalons[[#This Row],[Avancement]])=0,"",IF(AND(U$5=$E11,$F11=1),Marqueur_Jalon,"")),"")</f>
        <v/>
      </c>
      <c r="V11" s="23" t="str">
        <f ca="1">IFERROR(IF(LEN(Jalons[[#This Row],[Début]])=0,"",IF(AND(V$5=$E11,$F11=1),Marqueur_Jalon,"")),"")</f>
        <v/>
      </c>
      <c r="W11" s="23" t="str">
        <f ca="1">IFERROR(IF(LEN(Jalons[[#This Row],[Nombre de jours]])=0,"",IF(AND(W$5=$E11,$F11=1),Marqueur_Jalon,"")),"")</f>
        <v/>
      </c>
      <c r="X11" s="23" t="str">
        <f ca="1">IFERROR(IF(LEN(Jalons[[#This Row],[Description du jalon]])=0,"",IF(AND(X$5=$E11,$F11=1),Marqueur_Jalon,"")),"")</f>
        <v/>
      </c>
      <c r="Y11" s="23" t="str">
        <f ca="1">IFERROR(IF(LEN(Jalons[[#This Row],[Affecté à]])=0,"",IF(AND(Y$5=$E11,$F11=1),Marqueur_Jalon,"")),"")</f>
        <v/>
      </c>
      <c r="Z11" s="23" t="str">
        <f ca="1">IFERROR(IF(LEN(Jalons[[#This Row],[Avancement]])=0,"",IF(AND(Z$5=$E11,$F11=1),Marqueur_Jalon,"")),"")</f>
        <v/>
      </c>
      <c r="AA11" s="23" t="str">
        <f ca="1">IFERROR(IF(LEN(Jalons[[#This Row],[Début]])=0,"",IF(AND(AA$5=$E11,$F11=1),Marqueur_Jalon,"")),"")</f>
        <v/>
      </c>
      <c r="AB11" s="23" t="str">
        <f ca="1">IFERROR(IF(LEN(Jalons[[#This Row],[Nombre de jours]])=0,"",IF(AND(AB$5=$E11,$F11=1),Marqueur_Jalon,"")),"")</f>
        <v/>
      </c>
      <c r="AC11" s="23" t="str">
        <f ca="1">IFERROR(IF(LEN(Jalons[[#This Row],[Description du jalon]])=0,"",IF(AND(AC$5=$E11,$F11=1),Marqueur_Jalon,"")),"")</f>
        <v/>
      </c>
      <c r="AD11" s="23" t="str">
        <f ca="1">IFERROR(IF(LEN(Jalons[[#This Row],[Nombre de jours]])=0,"",IF(AND(AD$5=$E11,$F11=1),Marqueur_Jalon,"")),"")</f>
        <v/>
      </c>
      <c r="AE11" s="23" t="str">
        <f ca="1">IFERROR(IF(LEN(Jalons[[#This Row],[Nombre de jours]])=0,"",IF(AND(AE$5=$E11,$F11=1),Marqueur_Jalon,"")),"")</f>
        <v/>
      </c>
      <c r="AF11" s="23" t="str">
        <f ca="1">IFERROR(IF(LEN(Jalons[[#This Row],[Nombre de jours]])=0,"",IF(AND(AF$5=$E11,$F11=1),Marqueur_Jalon,"")),"")</f>
        <v/>
      </c>
      <c r="AG11" s="23" t="str">
        <f ca="1">IFERROR(IF(LEN(Jalons[[#This Row],[Nombre de jours]])=0,"",IF(AND(AG$5=$E11,$F11=1),Marqueur_Jalon,"")),"")</f>
        <v/>
      </c>
      <c r="AH11" s="23" t="str">
        <f ca="1">IFERROR(IF(LEN(Jalons[[#This Row],[Nombre de jours]])=0,"",IF(AND(AH$5=$E11,$F11=1),Marqueur_Jalon,"")),"")</f>
        <v/>
      </c>
      <c r="AI11" s="23" t="str">
        <f ca="1">IFERROR(IF(LEN(Jalons[[#This Row],[Nombre de jours]])=0,"",IF(AND(AI$5=$E11,$F11=1),Marqueur_Jalon,"")),"")</f>
        <v/>
      </c>
      <c r="AJ11" s="23" t="str">
        <f ca="1">IFERROR(IF(LEN(Jalons[[#This Row],[Nombre de jours]])=0,"",IF(AND(AJ$5=$E11,$F11=1),Marqueur_Jalon,"")),"")</f>
        <v/>
      </c>
      <c r="AK11" s="23" t="str">
        <f ca="1">IFERROR(IF(LEN(Jalons[[#This Row],[Nombre de jours]])=0,"",IF(AND(AK$5=$E11,$F11=1),Marqueur_Jalon,"")),"")</f>
        <v/>
      </c>
      <c r="AL11" s="23" t="str">
        <f ca="1">IFERROR(IF(LEN(Jalons[[#This Row],[Nombre de jours]])=0,"",IF(AND(AL$5=$E11,$F11=1),Marqueur_Jalon,"")),"")</f>
        <v/>
      </c>
      <c r="AM11" s="23" t="str">
        <f ca="1">IFERROR(IF(LEN(Jalons[[#This Row],[Nombre de jours]])=0,"",IF(AND(AM$5=$E11,$F11=1),Marqueur_Jalon,"")),"")</f>
        <v/>
      </c>
      <c r="AN11" s="23" t="str">
        <f ca="1">IFERROR(IF(LEN(Jalons[[#This Row],[Nombre de jours]])=0,"",IF(AND(AN$5=$E11,$F11=1),Marqueur_Jalon,"")),"")</f>
        <v/>
      </c>
      <c r="AO11" s="23" t="str">
        <f ca="1">IFERROR(IF(LEN(Jalons[[#This Row],[Nombre de jours]])=0,"",IF(AND(AO$5=$E11,$F11=1),Marqueur_Jalon,"")),"")</f>
        <v/>
      </c>
      <c r="AP11" s="23" t="str">
        <f ca="1">IFERROR(IF(LEN(Jalons[[#This Row],[Nombre de jours]])=0,"",IF(AND(AP$5=$E11,$F11=1),Marqueur_Jalon,"")),"")</f>
        <v/>
      </c>
      <c r="AQ11" s="23" t="str">
        <f ca="1">IFERROR(IF(LEN(Jalons[[#This Row],[Nombre de jours]])=0,"",IF(AND(AQ$5=$E11,$F11=1),Marqueur_Jalon,"")),"")</f>
        <v/>
      </c>
      <c r="AR11" s="23" t="str">
        <f ca="1">IFERROR(IF(LEN(Jalons[[#This Row],[Nombre de jours]])=0,"",IF(AND(AR$5=$E11,$F11=1),Marqueur_Jalon,"")),"")</f>
        <v/>
      </c>
      <c r="AS11" s="23" t="str">
        <f ca="1">IFERROR(IF(LEN(Jalons[[#This Row],[Nombre de jours]])=0,"",IF(AND(AS$5=$E11,$F11=1),Marqueur_Jalon,"")),"")</f>
        <v/>
      </c>
      <c r="AT11" s="23" t="str">
        <f ca="1">IFERROR(IF(LEN(Jalons[[#This Row],[Nombre de jours]])=0,"",IF(AND(AT$5=$E11,$F11=1),Marqueur_Jalon,"")),"")</f>
        <v/>
      </c>
      <c r="AU11" s="23" t="str">
        <f ca="1">IFERROR(IF(LEN(Jalons[[#This Row],[Nombre de jours]])=0,"",IF(AND(AU$5=$E11,$F11=1),Marqueur_Jalon,"")),"")</f>
        <v/>
      </c>
      <c r="AV11" s="23" t="str">
        <f ca="1">IFERROR(IF(LEN(Jalons[[#This Row],[Nombre de jours]])=0,"",IF(AND(AV$5=$E11,$F11=1),Marqueur_Jalon,"")),"")</f>
        <v/>
      </c>
      <c r="AW11" s="23" t="str">
        <f ca="1">IFERROR(IF(LEN(Jalons[[#This Row],[Nombre de jours]])=0,"",IF(AND(AW$5=$E11,$F11=1),Marqueur_Jalon,"")),"")</f>
        <v/>
      </c>
      <c r="AX11" s="23" t="str">
        <f ca="1">IFERROR(IF(LEN(Jalons[[#This Row],[Nombre de jours]])=0,"",IF(AND(AX$5=$E11,$F11=1),Marqueur_Jalon,"")),"")</f>
        <v/>
      </c>
      <c r="AY11" s="23" t="str">
        <f ca="1">IFERROR(IF(LEN(Jalons[[#This Row],[Nombre de jours]])=0,"",IF(AND(AY$5=$E11,$F11=1),Marqueur_Jalon,"")),"")</f>
        <v/>
      </c>
      <c r="AZ11" s="23" t="str">
        <f ca="1">IFERROR(IF(LEN(Jalons[[#This Row],[Nombre de jours]])=0,"",IF(AND(AZ$5=$E11,$F11=1),Marqueur_Jalon,"")),"")</f>
        <v/>
      </c>
      <c r="BA11" s="23" t="str">
        <f ca="1">IFERROR(IF(LEN(Jalons[[#This Row],[Nombre de jours]])=0,"",IF(AND(BA$5=$E11,$F11=1),Marqueur_Jalon,"")),"")</f>
        <v/>
      </c>
      <c r="BB11" s="23" t="str">
        <f ca="1">IFERROR(IF(LEN(Jalons[[#This Row],[Nombre de jours]])=0,"",IF(AND(BB$5=$E11,$F11=1),Marqueur_Jalon,"")),"")</f>
        <v/>
      </c>
      <c r="BC11" s="23" t="str">
        <f ca="1">IFERROR(IF(LEN(Jalons[[#This Row],[Nombre de jours]])=0,"",IF(AND(BC$5=$E11,$F11=1),Marqueur_Jalon,"")),"")</f>
        <v/>
      </c>
      <c r="BD11" s="23" t="str">
        <f ca="1">IFERROR(IF(LEN(Jalons[[#This Row],[Nombre de jours]])=0,"",IF(AND(BD$5=$E11,$F11=1),Marqueur_Jalon,"")),"")</f>
        <v/>
      </c>
      <c r="BE11" s="23" t="str">
        <f ca="1">IFERROR(IF(LEN(Jalons[[#This Row],[Nombre de jours]])=0,"",IF(AND(BE$5=$E11,$F11=1),Marqueur_Jalon,"")),"")</f>
        <v/>
      </c>
      <c r="BF11" s="23" t="str">
        <f ca="1">IFERROR(IF(LEN(Jalons[[#This Row],[Nombre de jours]])=0,"",IF(AND(BF$5=$E11,$F11=1),Marqueur_Jalon,"")),"")</f>
        <v/>
      </c>
      <c r="BG11" s="23" t="str">
        <f ca="1">IFERROR(IF(LEN(Jalons[[#This Row],[Nombre de jours]])=0,"",IF(AND(BG$5=$E11,$F11=1),Marqueur_Jalon,"")),"")</f>
        <v/>
      </c>
      <c r="BH11" s="23" t="str">
        <f ca="1">IFERROR(IF(LEN(Jalons[[#This Row],[Nombre de jours]])=0,"",IF(AND(BH$5=$E11,$F11=1),Marqueur_Jalon,"")),"")</f>
        <v/>
      </c>
      <c r="BI11" s="23" t="str">
        <f ca="1">IFERROR(IF(LEN(Jalons[[#This Row],[Nombre de jours]])=0,"",IF(AND(BI$5=$E11,$F11=1),Marqueur_Jalon,"")),"")</f>
        <v/>
      </c>
      <c r="BJ11" s="23" t="str">
        <f ca="1">IFERROR(IF(LEN(Jalons[[#This Row],[Nombre de jours]])=0,"",IF(AND(BJ$5=$E11,$F11=1),Marqueur_Jalon,"")),"")</f>
        <v/>
      </c>
      <c r="BK11" s="23" t="str">
        <f ca="1">IFERROR(IF(LEN(Jalons[[#This Row],[Nombre de jours]])=0,"",IF(AND(BK$5=$E11,$F11=1),Marqueur_Jalon,"")),"")</f>
        <v/>
      </c>
    </row>
    <row r="12" spans="1:63" s="2" customFormat="1" ht="30" customHeight="1" x14ac:dyDescent="0.45">
      <c r="A12" s="9"/>
      <c r="B12" s="48" t="s">
        <v>21</v>
      </c>
      <c r="C12" s="22" t="s">
        <v>25</v>
      </c>
      <c r="D12" s="19">
        <v>1</v>
      </c>
      <c r="E12" s="20">
        <v>44200</v>
      </c>
      <c r="F12" s="39">
        <v>24</v>
      </c>
      <c r="G12" s="15"/>
      <c r="H12" s="44" t="str">
        <f ca="1">IFERROR(IF(LEN(Jalons[[#This Row],[Nombre de jours]])=0,"",IF(AND(H$5=$E12,$F12=1),Marqueur_Jalon,"")),"")</f>
        <v/>
      </c>
      <c r="I12" s="23" t="str">
        <f ca="1">IFERROR(IF(LEN(Jalons[[#This Row],[Nombre de jours]])=0,"",IF(AND(I$5=$E12,$F12=1),Marqueur_Jalon,"")),"")</f>
        <v/>
      </c>
      <c r="J12" s="23" t="str">
        <f ca="1">IFERROR(IF(LEN(Jalons[[#This Row],[Nombre de jours]])=0,"",IF(AND(J$5=$E12,$F12=1),Marqueur_Jalon,"")),"")</f>
        <v/>
      </c>
      <c r="K12" s="23" t="str">
        <f ca="1">IFERROR(IF(LEN(Jalons[[#This Row],[Nombre de jours]])=0,"",IF(AND(K$5=$E12,$F12=1),Marqueur_Jalon,"")),"")</f>
        <v/>
      </c>
      <c r="L12" s="44" t="str">
        <f ca="1">IFERROR(IF(LEN(Jalons[[#This Row],[Nombre de jours]])=0,"",IF(AND(L$5=$E12,$F12=1),Marqueur_Jalon,"")),"")</f>
        <v/>
      </c>
      <c r="M12" s="44" t="str">
        <f ca="1">IFERROR(IF(LEN(Jalons[[#This Row],[Nombre de jours]])=0,"",IF(AND(M$5=$E12,$F12=1),Marqueur_Jalon,"")),"")</f>
        <v/>
      </c>
      <c r="N12" s="44" t="str">
        <f ca="1">IFERROR(IF(LEN(Jalons[[#This Row],[Nombre de jours]])=0,"",IF(AND(N$5=$E12,$F12=1),Marqueur_Jalon,"")),"")</f>
        <v/>
      </c>
      <c r="O12" s="44" t="str">
        <f ca="1">IFERROR(IF(LEN(Jalons[[#This Row],[Nombre de jours]])=0,"",IF(AND(O$5=$E12,$F12=1),Marqueur_Jalon,"")),"")</f>
        <v/>
      </c>
      <c r="P12" s="44" t="str">
        <f ca="1">IFERROR(IF(LEN(Jalons[[#This Row],[Nombre de jours]])=0,"",IF(AND(P$5=$E12,$F12=1),Marqueur_Jalon,"")),"")</f>
        <v/>
      </c>
      <c r="Q12" s="44" t="str">
        <f ca="1">IFERROR(IF(LEN(Jalons[[#This Row],[Nombre de jours]])=0,"",IF(AND(Q$5=$E12,$F12=1),Marqueur_Jalon,"")),"")</f>
        <v/>
      </c>
      <c r="R12" s="44" t="str">
        <f ca="1">IFERROR(IF(LEN(Jalons[[#This Row],[Nombre de jours]])=0,"",IF(AND(R$5=$E12,$F12=1),Marqueur_Jalon,"")),"")</f>
        <v/>
      </c>
      <c r="S12" s="44" t="str">
        <f ca="1">IFERROR(IF(LEN(Jalons[[#This Row],[Nombre de jours]])=0,"",IF(AND(S$5=$E12,$F12=1),Marqueur_Jalon,"")),"")</f>
        <v/>
      </c>
      <c r="T12" s="44" t="str">
        <f ca="1">IFERROR(IF(LEN(Jalons[[#This Row],[Nombre de jours]])=0,"",IF(AND(T$5=$E12,$F12=1),Marqueur_Jalon,"")),"")</f>
        <v/>
      </c>
      <c r="U12" s="44" t="str">
        <f ca="1">IFERROR(IF(LEN(Jalons[[#This Row],[Nombre de jours]])=0,"",IF(AND(U$5=$E12,$F12=1),Marqueur_Jalon,"")),"")</f>
        <v/>
      </c>
      <c r="V12" s="44" t="str">
        <f ca="1">IFERROR(IF(LEN(Jalons[[#This Row],[Nombre de jours]])=0,"",IF(AND(V$5=$E12,$F12=1),Marqueur_Jalon,"")),"")</f>
        <v/>
      </c>
      <c r="W12" s="44" t="str">
        <f ca="1">IFERROR(IF(LEN(Jalons[[#This Row],[Nombre de jours]])=0,"",IF(AND(W$5=$E12,$F12=1),Marqueur_Jalon,"")),"")</f>
        <v/>
      </c>
      <c r="X12" s="44" t="str">
        <f ca="1">IFERROR(IF(LEN(Jalons[[#This Row],[Nombre de jours]])=0,"",IF(AND(X$5=$E12,$F12=1),Marqueur_Jalon,"")),"")</f>
        <v/>
      </c>
      <c r="Y12" s="23" t="str">
        <f ca="1">IFERROR(IF(LEN(Jalons[[#This Row],[Nombre de jours]])=0,"",IF(AND(Y$5=$E12,$F12=1),Marqueur_Jalon,"")),"")</f>
        <v/>
      </c>
      <c r="Z12" s="23" t="str">
        <f ca="1">IFERROR(IF(LEN(Jalons[[#This Row],[Nombre de jours]])=0,"",IF(AND(Z$5=$E12,$F12=1),Marqueur_Jalon,"")),"")</f>
        <v/>
      </c>
      <c r="AA12" s="23" t="str">
        <f ca="1">IFERROR(IF(LEN(Jalons[[#This Row],[Nombre de jours]])=0,"",IF(AND(AA$5=$E12,$F12=1),Marqueur_Jalon,"")),"")</f>
        <v/>
      </c>
      <c r="AB12" s="23" t="str">
        <f ca="1">IFERROR(IF(LEN(Jalons[[#This Row],[Nombre de jours]])=0,"",IF(AND(AB$5=$E12,$F12=1),Marqueur_Jalon,"")),"")</f>
        <v/>
      </c>
      <c r="AC12" s="23" t="str">
        <f ca="1">IFERROR(IF(LEN(Jalons[[#This Row],[Nombre de jours]])=0,"",IF(AND(AC$5=$E12,$F12=1),Marqueur_Jalon,"")),"")</f>
        <v/>
      </c>
      <c r="AD12" s="23" t="str">
        <f ca="1">IFERROR(IF(LEN(Jalons[[#This Row],[Nombre de jours]])=0,"",IF(AND(AD$5=$E12,$F12=1),Marqueur_Jalon,"")),"")</f>
        <v/>
      </c>
      <c r="AE12" s="23" t="str">
        <f ca="1">IFERROR(IF(LEN(Jalons[[#This Row],[Nombre de jours]])=0,"",IF(AND(AE$5=$E12,$F12=1),Marqueur_Jalon,"")),"")</f>
        <v/>
      </c>
      <c r="AF12" s="23" t="str">
        <f ca="1">IFERROR(IF(LEN(Jalons[[#This Row],[Nombre de jours]])=0,"",IF(AND(AF$5=$E12,$F12=1),Marqueur_Jalon,"")),"")</f>
        <v/>
      </c>
      <c r="AG12" s="23" t="str">
        <f ca="1">IFERROR(IF(LEN(Jalons[[#This Row],[Nombre de jours]])=0,"",IF(AND(AG$5=$E12,$F12=1),Marqueur_Jalon,"")),"")</f>
        <v/>
      </c>
      <c r="AH12" s="23" t="str">
        <f ca="1">IFERROR(IF(LEN(Jalons[[#This Row],[Nombre de jours]])=0,"",IF(AND(AH$5=$E12,$F12=1),Marqueur_Jalon,"")),"")</f>
        <v/>
      </c>
      <c r="AI12" s="23" t="str">
        <f ca="1">IFERROR(IF(LEN(Jalons[[#This Row],[Nombre de jours]])=0,"",IF(AND(AI$5=$E12,$F12=1),Marqueur_Jalon,"")),"")</f>
        <v/>
      </c>
      <c r="AJ12" s="23" t="str">
        <f ca="1">IFERROR(IF(LEN(Jalons[[#This Row],[Nombre de jours]])=0,"",IF(AND(AJ$5=$E12,$F12=1),Marqueur_Jalon,"")),"")</f>
        <v/>
      </c>
      <c r="AK12" s="23" t="str">
        <f ca="1">IFERROR(IF(LEN(Jalons[[#This Row],[Nombre de jours]])=0,"",IF(AND(AK$5=$E12,$F12=1),Marqueur_Jalon,"")),"")</f>
        <v/>
      </c>
      <c r="AL12" s="23" t="str">
        <f ca="1">IFERROR(IF(LEN(Jalons[[#This Row],[Nombre de jours]])=0,"",IF(AND(AL$5=$E12,$F12=1),Marqueur_Jalon,"")),"")</f>
        <v/>
      </c>
      <c r="AM12" s="23" t="str">
        <f ca="1">IFERROR(IF(LEN(Jalons[[#This Row],[Nombre de jours]])=0,"",IF(AND(AM$5=$E12,$F12=1),Marqueur_Jalon,"")),"")</f>
        <v/>
      </c>
      <c r="AN12" s="23" t="str">
        <f ca="1">IFERROR(IF(LEN(Jalons[[#This Row],[Nombre de jours]])=0,"",IF(AND(AN$5=$E12,$F12=1),Marqueur_Jalon,"")),"")</f>
        <v/>
      </c>
      <c r="AO12" s="23" t="str">
        <f ca="1">IFERROR(IF(LEN(Jalons[[#This Row],[Nombre de jours]])=0,"",IF(AND(AO$5=$E12,$F12=1),Marqueur_Jalon,"")),"")</f>
        <v/>
      </c>
      <c r="AP12" s="23" t="str">
        <f ca="1">IFERROR(IF(LEN(Jalons[[#This Row],[Nombre de jours]])=0,"",IF(AND(AP$5=$E12,$F12=1),Marqueur_Jalon,"")),"")</f>
        <v/>
      </c>
      <c r="AQ12" s="23" t="str">
        <f ca="1">IFERROR(IF(LEN(Jalons[[#This Row],[Nombre de jours]])=0,"",IF(AND(AQ$5=$E12,$F12=1),Marqueur_Jalon,"")),"")</f>
        <v/>
      </c>
      <c r="AR12" s="23" t="str">
        <f ca="1">IFERROR(IF(LEN(Jalons[[#This Row],[Nombre de jours]])=0,"",IF(AND(AR$5=$E12,$F12=1),Marqueur_Jalon,"")),"")</f>
        <v/>
      </c>
      <c r="AS12" s="23" t="str">
        <f ca="1">IFERROR(IF(LEN(Jalons[[#This Row],[Nombre de jours]])=0,"",IF(AND(AS$5=$E12,$F12=1),Marqueur_Jalon,"")),"")</f>
        <v/>
      </c>
      <c r="AT12" s="23" t="str">
        <f ca="1">IFERROR(IF(LEN(Jalons[[#This Row],[Nombre de jours]])=0,"",IF(AND(AT$5=$E12,$F12=1),Marqueur_Jalon,"")),"")</f>
        <v/>
      </c>
      <c r="AU12" s="23" t="str">
        <f ca="1">IFERROR(IF(LEN(Jalons[[#This Row],[Nombre de jours]])=0,"",IF(AND(AU$5=$E12,$F12=1),Marqueur_Jalon,"")),"")</f>
        <v/>
      </c>
      <c r="AV12" s="23" t="str">
        <f ca="1">IFERROR(IF(LEN(Jalons[[#This Row],[Nombre de jours]])=0,"",IF(AND(AV$5=$E12,$F12=1),Marqueur_Jalon,"")),"")</f>
        <v/>
      </c>
      <c r="AW12" s="23" t="str">
        <f ca="1">IFERROR(IF(LEN(Jalons[[#This Row],[Nombre de jours]])=0,"",IF(AND(AW$5=$E12,$F12=1),Marqueur_Jalon,"")),"")</f>
        <v/>
      </c>
      <c r="AX12" s="23" t="str">
        <f ca="1">IFERROR(IF(LEN(Jalons[[#This Row],[Nombre de jours]])=0,"",IF(AND(AX$5=$E12,$F12=1),Marqueur_Jalon,"")),"")</f>
        <v/>
      </c>
      <c r="AY12" s="23" t="str">
        <f ca="1">IFERROR(IF(LEN(Jalons[[#This Row],[Nombre de jours]])=0,"",IF(AND(AY$5=$E12,$F12=1),Marqueur_Jalon,"")),"")</f>
        <v/>
      </c>
      <c r="AZ12" s="23" t="str">
        <f ca="1">IFERROR(IF(LEN(Jalons[[#This Row],[Nombre de jours]])=0,"",IF(AND(AZ$5=$E12,$F12=1),Marqueur_Jalon,"")),"")</f>
        <v/>
      </c>
      <c r="BA12" s="23" t="str">
        <f ca="1">IFERROR(IF(LEN(Jalons[[#This Row],[Nombre de jours]])=0,"",IF(AND(BA$5=$E12,$F12=1),Marqueur_Jalon,"")),"")</f>
        <v/>
      </c>
      <c r="BB12" s="23" t="str">
        <f ca="1">IFERROR(IF(LEN(Jalons[[#This Row],[Nombre de jours]])=0,"",IF(AND(BB$5=$E12,$F12=1),Marqueur_Jalon,"")),"")</f>
        <v/>
      </c>
      <c r="BC12" s="23" t="str">
        <f ca="1">IFERROR(IF(LEN(Jalons[[#This Row],[Nombre de jours]])=0,"",IF(AND(BC$5=$E12,$F12=1),Marqueur_Jalon,"")),"")</f>
        <v/>
      </c>
      <c r="BD12" s="23" t="str">
        <f ca="1">IFERROR(IF(LEN(Jalons[[#This Row],[Nombre de jours]])=0,"",IF(AND(BD$5=$E12,$F12=1),Marqueur_Jalon,"")),"")</f>
        <v/>
      </c>
      <c r="BE12" s="23" t="str">
        <f ca="1">IFERROR(IF(LEN(Jalons[[#This Row],[Nombre de jours]])=0,"",IF(AND(BE$5=$E12,$F12=1),Marqueur_Jalon,"")),"")</f>
        <v/>
      </c>
      <c r="BF12" s="23" t="str">
        <f ca="1">IFERROR(IF(LEN(Jalons[[#This Row],[Nombre de jours]])=0,"",IF(AND(BF$5=$E12,$F12=1),Marqueur_Jalon,"")),"")</f>
        <v/>
      </c>
      <c r="BG12" s="23" t="str">
        <f ca="1">IFERROR(IF(LEN(Jalons[[#This Row],[Nombre de jours]])=0,"",IF(AND(BG$5=$E12,$F12=1),Marqueur_Jalon,"")),"")</f>
        <v/>
      </c>
      <c r="BH12" s="23" t="str">
        <f ca="1">IFERROR(IF(LEN(Jalons[[#This Row],[Nombre de jours]])=0,"",IF(AND(BH$5=$E12,$F12=1),Marqueur_Jalon,"")),"")</f>
        <v/>
      </c>
      <c r="BI12" s="23" t="str">
        <f ca="1">IFERROR(IF(LEN(Jalons[[#This Row],[Nombre de jours]])=0,"",IF(AND(BI$5=$E12,$F12=1),Marqueur_Jalon,"")),"")</f>
        <v/>
      </c>
      <c r="BJ12" s="23" t="str">
        <f ca="1">IFERROR(IF(LEN(Jalons[[#This Row],[Nombre de jours]])=0,"",IF(AND(BJ$5=$E12,$F12=1),Marqueur_Jalon,"")),"")</f>
        <v/>
      </c>
      <c r="BK12" s="23" t="str">
        <f ca="1">IFERROR(IF(LEN(Jalons[[#This Row],[Nombre de jours]])=0,"",IF(AND(BK$5=$E12,$F12=1),Marqueur_Jalon,"")),"")</f>
        <v/>
      </c>
    </row>
    <row r="13" spans="1:63" s="2" customFormat="1" ht="30" customHeight="1" x14ac:dyDescent="0.45">
      <c r="A13" s="10"/>
      <c r="B13" s="50" t="s">
        <v>32</v>
      </c>
      <c r="C13" s="22"/>
      <c r="D13" s="19"/>
      <c r="E13" s="20"/>
      <c r="F13" s="39"/>
      <c r="G13" s="15"/>
      <c r="H13" s="23" t="str">
        <f>IFERROR(IF(LEN(Jalons[[#This Row],[Nombre de jours]])=0,"",IF(AND(H$5=$E13,$F13=1),Marqueur_Jalon,"")),"")</f>
        <v/>
      </c>
      <c r="I13" s="23" t="str">
        <f>IFERROR(IF(LEN(Jalons[[#This Row],[Nombre de jours]])=0,"",IF(AND(I$5=$E13,$F13=1),Marqueur_Jalon,"")),"")</f>
        <v/>
      </c>
      <c r="J13" s="23" t="str">
        <f>IFERROR(IF(LEN(Jalons[[#This Row],[Nombre de jours]])=0,"",IF(AND(J$5=$E13,$F13=1),Marqueur_Jalon,"")),"")</f>
        <v/>
      </c>
      <c r="K13" s="23" t="str">
        <f>IFERROR(IF(LEN(Jalons[[#This Row],[Nombre de jours]])=0,"",IF(AND(K$5=$E13,$F13=1),Marqueur_Jalon,"")),"")</f>
        <v/>
      </c>
      <c r="L13" s="44" t="str">
        <f>IFERROR(IF(LEN(Jalons[[#This Row],[Nombre de jours]])=0,"",IF(AND(L$5=$E13,$F13=1),Marqueur_Jalon,"")),"")</f>
        <v/>
      </c>
      <c r="M13" s="44" t="str">
        <f>IFERROR(IF(LEN(Jalons[[#This Row],[Nombre de jours]])=0,"",IF(AND(M$5=$E13,$F13=1),Marqueur_Jalon,"")),"")</f>
        <v/>
      </c>
      <c r="N13" s="44" t="str">
        <f>IFERROR(IF(LEN(Jalons[[#This Row],[Nombre de jours]])=0,"",IF(AND(N$5=$E13,$F13=1),Marqueur_Jalon,"")),"")</f>
        <v/>
      </c>
      <c r="O13" s="44" t="str">
        <f>IFERROR(IF(LEN(Jalons[[#This Row],[Nombre de jours]])=0,"",IF(AND(O$5=$E13,$F13=1),Marqueur_Jalon,"")),"")</f>
        <v/>
      </c>
      <c r="P13" s="44" t="str">
        <f>IFERROR(IF(LEN(Jalons[[#This Row],[Nombre de jours]])=0,"",IF(AND(P$5=$E13,$F13=1),Marqueur_Jalon,"")),"")</f>
        <v/>
      </c>
      <c r="Q13" s="44" t="str">
        <f>IFERROR(IF(LEN(Jalons[[#This Row],[Nombre de jours]])=0,"",IF(AND(Q$5=$E13,$F13=1),Marqueur_Jalon,"")),"")</f>
        <v/>
      </c>
      <c r="R13" s="44" t="str">
        <f>IFERROR(IF(LEN(Jalons[[#This Row],[Nombre de jours]])=0,"",IF(AND(R$5=$E13,$F13=1),Marqueur_Jalon,"")),"")</f>
        <v/>
      </c>
      <c r="S13" s="44" t="str">
        <f>IFERROR(IF(LEN(Jalons[[#This Row],[Nombre de jours]])=0,"",IF(AND(S$5=$E13,$F13=1),Marqueur_Jalon,"")),"")</f>
        <v/>
      </c>
      <c r="T13" s="44" t="str">
        <f>IFERROR(IF(LEN(Jalons[[#This Row],[Nombre de jours]])=0,"",IF(AND(T$5=$E13,$F13=1),Marqueur_Jalon,"")),"")</f>
        <v/>
      </c>
      <c r="U13" s="44" t="str">
        <f>IFERROR(IF(LEN(Jalons[[#This Row],[Nombre de jours]])=0,"",IF(AND(U$5=$E13,$F13=1),Marqueur_Jalon,"")),"")</f>
        <v/>
      </c>
      <c r="V13" s="44" t="str">
        <f>IFERROR(IF(LEN(Jalons[[#This Row],[Nombre de jours]])=0,"",IF(AND(V$5=$E13,$F13=1),Marqueur_Jalon,"")),"")</f>
        <v/>
      </c>
      <c r="W13" s="44" t="str">
        <f>IFERROR(IF(LEN(Jalons[[#This Row],[Nombre de jours]])=0,"",IF(AND(W$5=$E13,$F13=1),Marqueur_Jalon,"")),"")</f>
        <v/>
      </c>
      <c r="X13" s="44" t="str">
        <f>IFERROR(IF(LEN(Jalons[[#This Row],[Nombre de jours]])=0,"",IF(AND(X$5=$E13,$F13=1),Marqueur_Jalon,"")),"")</f>
        <v/>
      </c>
      <c r="Y13" s="23" t="str">
        <f>IFERROR(IF(LEN(Jalons[[#This Row],[Nombre de jours]])=0,"",IF(AND(Y$5=$E13,$F13=1),Marqueur_Jalon,"")),"")</f>
        <v/>
      </c>
      <c r="Z13" s="23" t="str">
        <f>IFERROR(IF(LEN(Jalons[[#This Row],[Nombre de jours]])=0,"",IF(AND(Z$5=$E13,$F13=1),Marqueur_Jalon,"")),"")</f>
        <v/>
      </c>
      <c r="AA13" s="23" t="str">
        <f>IFERROR(IF(LEN(Jalons[[#This Row],[Nombre de jours]])=0,"",IF(AND(AA$5=$E13,$F13=1),Marqueur_Jalon,"")),"")</f>
        <v/>
      </c>
      <c r="AB13" s="23" t="str">
        <f>IFERROR(IF(LEN(Jalons[[#This Row],[Nombre de jours]])=0,"",IF(AND(AB$5=$E13,$F13=1),Marqueur_Jalon,"")),"")</f>
        <v/>
      </c>
      <c r="AC13" s="23" t="str">
        <f>IFERROR(IF(LEN(Jalons[[#This Row],[Nombre de jours]])=0,"",IF(AND(AC$5=$E13,$F13=1),Marqueur_Jalon,"")),"")</f>
        <v/>
      </c>
      <c r="AD13" s="23" t="str">
        <f>IFERROR(IF(LEN(Jalons[[#This Row],[Nombre de jours]])=0,"",IF(AND(AD$5=$E13,$F13=1),Marqueur_Jalon,"")),"")</f>
        <v/>
      </c>
      <c r="AE13" s="23" t="str">
        <f>IFERROR(IF(LEN(Jalons[[#This Row],[Nombre de jours]])=0,"",IF(AND(AE$5=$E13,$F13=1),Marqueur_Jalon,"")),"")</f>
        <v/>
      </c>
      <c r="AF13" s="23" t="str">
        <f>IFERROR(IF(LEN(Jalons[[#This Row],[Nombre de jours]])=0,"",IF(AND(AF$5=$E13,$F13=1),Marqueur_Jalon,"")),"")</f>
        <v/>
      </c>
      <c r="AG13" s="23" t="str">
        <f>IFERROR(IF(LEN(Jalons[[#This Row],[Nombre de jours]])=0,"",IF(AND(AG$5=$E13,$F13=1),Marqueur_Jalon,"")),"")</f>
        <v/>
      </c>
      <c r="AH13" s="23" t="str">
        <f>IFERROR(IF(LEN(Jalons[[#This Row],[Nombre de jours]])=0,"",IF(AND(AH$5=$E13,$F13=1),Marqueur_Jalon,"")),"")</f>
        <v/>
      </c>
      <c r="AI13" s="23" t="str">
        <f>IFERROR(IF(LEN(Jalons[[#This Row],[Nombre de jours]])=0,"",IF(AND(AI$5=$E13,$F13=1),Marqueur_Jalon,"")),"")</f>
        <v/>
      </c>
      <c r="AJ13" s="23" t="str">
        <f>IFERROR(IF(LEN(Jalons[[#This Row],[Nombre de jours]])=0,"",IF(AND(AJ$5=$E13,$F13=1),Marqueur_Jalon,"")),"")</f>
        <v/>
      </c>
      <c r="AK13" s="23" t="str">
        <f>IFERROR(IF(LEN(Jalons[[#This Row],[Nombre de jours]])=0,"",IF(AND(AK$5=$E13,$F13=1),Marqueur_Jalon,"")),"")</f>
        <v/>
      </c>
      <c r="AL13" s="23" t="str">
        <f>IFERROR(IF(LEN(Jalons[[#This Row],[Nombre de jours]])=0,"",IF(AND(AL$5=$E13,$F13=1),Marqueur_Jalon,"")),"")</f>
        <v/>
      </c>
      <c r="AM13" s="23" t="str">
        <f>IFERROR(IF(LEN(Jalons[[#This Row],[Nombre de jours]])=0,"",IF(AND(AM$5=$E13,$F13=1),Marqueur_Jalon,"")),"")</f>
        <v/>
      </c>
      <c r="AN13" s="23" t="str">
        <f>IFERROR(IF(LEN(Jalons[[#This Row],[Nombre de jours]])=0,"",IF(AND(AN$5=$E13,$F13=1),Marqueur_Jalon,"")),"")</f>
        <v/>
      </c>
      <c r="AO13" s="23" t="str">
        <f>IFERROR(IF(LEN(Jalons[[#This Row],[Nombre de jours]])=0,"",IF(AND(AO$5=$E13,$F13=1),Marqueur_Jalon,"")),"")</f>
        <v/>
      </c>
      <c r="AP13" s="23" t="str">
        <f>IFERROR(IF(LEN(Jalons[[#This Row],[Nombre de jours]])=0,"",IF(AND(AP$5=$E13,$F13=1),Marqueur_Jalon,"")),"")</f>
        <v/>
      </c>
      <c r="AQ13" s="23" t="str">
        <f>IFERROR(IF(LEN(Jalons[[#This Row],[Nombre de jours]])=0,"",IF(AND(AQ$5=$E13,$F13=1),Marqueur_Jalon,"")),"")</f>
        <v/>
      </c>
      <c r="AR13" s="23" t="str">
        <f>IFERROR(IF(LEN(Jalons[[#This Row],[Nombre de jours]])=0,"",IF(AND(AR$5=$E13,$F13=1),Marqueur_Jalon,"")),"")</f>
        <v/>
      </c>
      <c r="AS13" s="23" t="str">
        <f>IFERROR(IF(LEN(Jalons[[#This Row],[Nombre de jours]])=0,"",IF(AND(AS$5=$E13,$F13=1),Marqueur_Jalon,"")),"")</f>
        <v/>
      </c>
      <c r="AT13" s="23" t="str">
        <f>IFERROR(IF(LEN(Jalons[[#This Row],[Nombre de jours]])=0,"",IF(AND(AT$5=$E13,$F13=1),Marqueur_Jalon,"")),"")</f>
        <v/>
      </c>
      <c r="AU13" s="23" t="str">
        <f>IFERROR(IF(LEN(Jalons[[#This Row],[Nombre de jours]])=0,"",IF(AND(AU$5=$E13,$F13=1),Marqueur_Jalon,"")),"")</f>
        <v/>
      </c>
      <c r="AV13" s="23" t="str">
        <f>IFERROR(IF(LEN(Jalons[[#This Row],[Nombre de jours]])=0,"",IF(AND(AV$5=$E13,$F13=1),Marqueur_Jalon,"")),"")</f>
        <v/>
      </c>
      <c r="AW13" s="23" t="str">
        <f>IFERROR(IF(LEN(Jalons[[#This Row],[Nombre de jours]])=0,"",IF(AND(AW$5=$E13,$F13=1),Marqueur_Jalon,"")),"")</f>
        <v/>
      </c>
      <c r="AX13" s="23" t="str">
        <f>IFERROR(IF(LEN(Jalons[[#This Row],[Nombre de jours]])=0,"",IF(AND(AX$5=$E13,$F13=1),Marqueur_Jalon,"")),"")</f>
        <v/>
      </c>
      <c r="AY13" s="23" t="str">
        <f>IFERROR(IF(LEN(Jalons[[#This Row],[Nombre de jours]])=0,"",IF(AND(AY$5=$E13,$F13=1),Marqueur_Jalon,"")),"")</f>
        <v/>
      </c>
      <c r="AZ13" s="23" t="str">
        <f>IFERROR(IF(LEN(Jalons[[#This Row],[Nombre de jours]])=0,"",IF(AND(AZ$5=$E13,$F13=1),Marqueur_Jalon,"")),"")</f>
        <v/>
      </c>
      <c r="BA13" s="23" t="str">
        <f>IFERROR(IF(LEN(Jalons[[#This Row],[Nombre de jours]])=0,"",IF(AND(BA$5=$E13,$F13=1),Marqueur_Jalon,"")),"")</f>
        <v/>
      </c>
      <c r="BB13" s="23" t="str">
        <f>IFERROR(IF(LEN(Jalons[[#This Row],[Nombre de jours]])=0,"",IF(AND(BB$5=$E13,$F13=1),Marqueur_Jalon,"")),"")</f>
        <v/>
      </c>
      <c r="BC13" s="23" t="str">
        <f>IFERROR(IF(LEN(Jalons[[#This Row],[Nombre de jours]])=0,"",IF(AND(BC$5=$E13,$F13=1),Marqueur_Jalon,"")),"")</f>
        <v/>
      </c>
      <c r="BD13" s="23" t="str">
        <f>IFERROR(IF(LEN(Jalons[[#This Row],[Nombre de jours]])=0,"",IF(AND(BD$5=$E13,$F13=1),Marqueur_Jalon,"")),"")</f>
        <v/>
      </c>
      <c r="BE13" s="23" t="str">
        <f>IFERROR(IF(LEN(Jalons[[#This Row],[Nombre de jours]])=0,"",IF(AND(BE$5=$E13,$F13=1),Marqueur_Jalon,"")),"")</f>
        <v/>
      </c>
      <c r="BF13" s="23" t="str">
        <f>IFERROR(IF(LEN(Jalons[[#This Row],[Nombre de jours]])=0,"",IF(AND(BF$5=$E13,$F13=1),Marqueur_Jalon,"")),"")</f>
        <v/>
      </c>
      <c r="BG13" s="23" t="str">
        <f>IFERROR(IF(LEN(Jalons[[#This Row],[Nombre de jours]])=0,"",IF(AND(BG$5=$E13,$F13=1),Marqueur_Jalon,"")),"")</f>
        <v/>
      </c>
      <c r="BH13" s="23" t="str">
        <f>IFERROR(IF(LEN(Jalons[[#This Row],[Nombre de jours]])=0,"",IF(AND(BH$5=$E13,$F13=1),Marqueur_Jalon,"")),"")</f>
        <v/>
      </c>
      <c r="BI13" s="23" t="str">
        <f>IFERROR(IF(LEN(Jalons[[#This Row],[Nombre de jours]])=0,"",IF(AND(BI$5=$E13,$F13=1),Marqueur_Jalon,"")),"")</f>
        <v/>
      </c>
      <c r="BJ13" s="23" t="str">
        <f>IFERROR(IF(LEN(Jalons[[#This Row],[Nombre de jours]])=0,"",IF(AND(BJ$5=$E13,$F13=1),Marqueur_Jalon,"")),"")</f>
        <v/>
      </c>
      <c r="BK13" s="23" t="str">
        <f>IFERROR(IF(LEN(Jalons[[#This Row],[Nombre de jours]])=0,"",IF(AND(BK$5=$E13,$F13=1),Marqueur_Jalon,"")),"")</f>
        <v/>
      </c>
    </row>
    <row r="14" spans="1:63" s="2" customFormat="1" ht="30" customHeight="1" x14ac:dyDescent="0.45">
      <c r="A14" s="10"/>
      <c r="B14" s="48" t="s">
        <v>22</v>
      </c>
      <c r="C14" s="22" t="s">
        <v>25</v>
      </c>
      <c r="D14" s="19">
        <v>1</v>
      </c>
      <c r="E14" s="20">
        <v>44222</v>
      </c>
      <c r="F14" s="39">
        <v>21</v>
      </c>
      <c r="G14" s="15"/>
      <c r="H14" s="23" t="str">
        <f ca="1">IFERROR(IF(LEN(Jalons[[#This Row],[Nombre de jours]])=0,"",IF(AND(H$5=$E14,$F14=1),Marqueur_Jalon,"")),"")</f>
        <v/>
      </c>
      <c r="I14" s="23" t="str">
        <f ca="1">IFERROR(IF(LEN(Jalons[[#This Row],[Nombre de jours]])=0,"",IF(AND(I$5=$E14,$F14=1),Marqueur_Jalon,"")),"")</f>
        <v/>
      </c>
      <c r="J14" s="23" t="str">
        <f ca="1">IFERROR(IF(LEN(Jalons[[#This Row],[Nombre de jours]])=0,"",IF(AND(J$5=$E14,$F14=1),Marqueur_Jalon,"")),"")</f>
        <v/>
      </c>
      <c r="K14" s="23" t="str">
        <f ca="1">IFERROR(IF(LEN(Jalons[[#This Row],[Nombre de jours]])=0,"",IF(AND(K$5=$E14,$F14=1),Marqueur_Jalon,"")),"")</f>
        <v/>
      </c>
      <c r="L14" s="44" t="str">
        <f ca="1">IFERROR(IF(LEN(Jalons[[#This Row],[Nombre de jours]])=0,"",IF(AND(L$5=$E14,$F14=1),Marqueur_Jalon,"")),"")</f>
        <v/>
      </c>
      <c r="M14" s="44" t="str">
        <f ca="1">IFERROR(IF(LEN(Jalons[[#This Row],[Nombre de jours]])=0,"",IF(AND(M$5=$E14,$F14=1),Marqueur_Jalon,"")),"")</f>
        <v/>
      </c>
      <c r="N14" s="44" t="str">
        <f ca="1">IFERROR(IF(LEN(Jalons[[#This Row],[Nombre de jours]])=0,"",IF(AND(N$5=$E14,$F14=1),Marqueur_Jalon,"")),"")</f>
        <v/>
      </c>
      <c r="O14" s="44" t="str">
        <f ca="1">IFERROR(IF(LEN(Jalons[[#This Row],[Nombre de jours]])=0,"",IF(AND(O$5=$E14,$F14=1),Marqueur_Jalon,"")),"")</f>
        <v/>
      </c>
      <c r="P14" s="44" t="str">
        <f ca="1">IFERROR(IF(LEN(Jalons[[#This Row],[Nombre de jours]])=0,"",IF(AND(P$5=$E14,$F14=1),Marqueur_Jalon,"")),"")</f>
        <v/>
      </c>
      <c r="Q14" s="44" t="str">
        <f ca="1">IFERROR(IF(LEN(Jalons[[#This Row],[Nombre de jours]])=0,"",IF(AND(Q$5=$E14,$F14=1),Marqueur_Jalon,"")),"")</f>
        <v/>
      </c>
      <c r="R14" s="44" t="str">
        <f ca="1">IFERROR(IF(LEN(Jalons[[#This Row],[Nombre de jours]])=0,"",IF(AND(R$5=$E14,$F14=1),Marqueur_Jalon,"")),"")</f>
        <v/>
      </c>
      <c r="S14" s="44" t="str">
        <f ca="1">IFERROR(IF(LEN(Jalons[[#This Row],[Nombre de jours]])=0,"",IF(AND(S$5=$E14,$F14=1),Marqueur_Jalon,"")),"")</f>
        <v/>
      </c>
      <c r="T14" s="44" t="str">
        <f ca="1">IFERROR(IF(LEN(Jalons[[#This Row],[Nombre de jours]])=0,"",IF(AND(T$5=$E14,$F14=1),Marqueur_Jalon,"")),"")</f>
        <v/>
      </c>
      <c r="U14" s="44" t="str">
        <f ca="1">IFERROR(IF(LEN(Jalons[[#This Row],[Nombre de jours]])=0,"",IF(AND(U$5=$E14,$F14=1),Marqueur_Jalon,"")),"")</f>
        <v/>
      </c>
      <c r="V14" s="44" t="str">
        <f ca="1">IFERROR(IF(LEN(Jalons[[#This Row],[Nombre de jours]])=0,"",IF(AND(V$5=$E14,$F14=1),Marqueur_Jalon,"")),"")</f>
        <v/>
      </c>
      <c r="W14" s="44" t="str">
        <f ca="1">IFERROR(IF(LEN(Jalons[[#This Row],[Nombre de jours]])=0,"",IF(AND(W$5=$E14,$F14=1),Marqueur_Jalon,"")),"")</f>
        <v/>
      </c>
      <c r="X14" s="44" t="str">
        <f ca="1">IFERROR(IF(LEN(Jalons[[#This Row],[Nombre de jours]])=0,"",IF(AND(X$5=$E14,$F14=1),Marqueur_Jalon,"")),"")</f>
        <v/>
      </c>
      <c r="Y14" s="23" t="str">
        <f ca="1">IFERROR(IF(LEN(Jalons[[#This Row],[Nombre de jours]])=0,"",IF(AND(Y$5=$E14,$F14=1),Marqueur_Jalon,"")),"")</f>
        <v/>
      </c>
      <c r="Z14" s="23" t="str">
        <f ca="1">IFERROR(IF(LEN(Jalons[[#This Row],[Nombre de jours]])=0,"",IF(AND(Z$5=$E14,$F14=1),Marqueur_Jalon,"")),"")</f>
        <v/>
      </c>
      <c r="AA14" s="23" t="str">
        <f ca="1">IFERROR(IF(LEN(Jalons[[#This Row],[Nombre de jours]])=0,"",IF(AND(AA$5=$E14,$F14=1),Marqueur_Jalon,"")),"")</f>
        <v/>
      </c>
      <c r="AB14" s="23" t="str">
        <f ca="1">IFERROR(IF(LEN(Jalons[[#This Row],[Nombre de jours]])=0,"",IF(AND(AB$5=$E14,$F14=1),Marqueur_Jalon,"")),"")</f>
        <v/>
      </c>
      <c r="AC14" s="23" t="str">
        <f ca="1">IFERROR(IF(LEN(Jalons[[#This Row],[Nombre de jours]])=0,"",IF(AND(AC$5=$E14,$F14=1),Marqueur_Jalon,"")),"")</f>
        <v/>
      </c>
      <c r="AD14" s="23" t="str">
        <f ca="1">IFERROR(IF(LEN(Jalons[[#This Row],[Nombre de jours]])=0,"",IF(AND(AD$5=$E14,$F14=1),Marqueur_Jalon,"")),"")</f>
        <v/>
      </c>
      <c r="AE14" s="23" t="str">
        <f ca="1">IFERROR(IF(LEN(Jalons[[#This Row],[Nombre de jours]])=0,"",IF(AND(AE$5=$E14,$F14=1),Marqueur_Jalon,"")),"")</f>
        <v/>
      </c>
      <c r="AF14" s="23" t="str">
        <f ca="1">IFERROR(IF(LEN(Jalons[[#This Row],[Nombre de jours]])=0,"",IF(AND(AF$5=$E14,$F14=1),Marqueur_Jalon,"")),"")</f>
        <v/>
      </c>
      <c r="AG14" s="23" t="str">
        <f ca="1">IFERROR(IF(LEN(Jalons[[#This Row],[Nombre de jours]])=0,"",IF(AND(AG$5=$E14,$F14=1),Marqueur_Jalon,"")),"")</f>
        <v/>
      </c>
      <c r="AH14" s="23" t="str">
        <f ca="1">IFERROR(IF(LEN(Jalons[[#This Row],[Nombre de jours]])=0,"",IF(AND(AH$5=$E14,$F14=1),Marqueur_Jalon,"")),"")</f>
        <v/>
      </c>
      <c r="AI14" s="23" t="str">
        <f ca="1">IFERROR(IF(LEN(Jalons[[#This Row],[Nombre de jours]])=0,"",IF(AND(AI$5=$E14,$F14=1),Marqueur_Jalon,"")),"")</f>
        <v/>
      </c>
      <c r="AJ14" s="23" t="str">
        <f ca="1">IFERROR(IF(LEN(Jalons[[#This Row],[Nombre de jours]])=0,"",IF(AND(AJ$5=$E14,$F14=1),Marqueur_Jalon,"")),"")</f>
        <v/>
      </c>
      <c r="AK14" s="23" t="str">
        <f ca="1">IFERROR(IF(LEN(Jalons[[#This Row],[Nombre de jours]])=0,"",IF(AND(AK$5=$E14,$F14=1),Marqueur_Jalon,"")),"")</f>
        <v/>
      </c>
      <c r="AL14" s="23" t="str">
        <f ca="1">IFERROR(IF(LEN(Jalons[[#This Row],[Nombre de jours]])=0,"",IF(AND(AL$5=$E14,$F14=1),Marqueur_Jalon,"")),"")</f>
        <v/>
      </c>
      <c r="AM14" s="23" t="str">
        <f ca="1">IFERROR(IF(LEN(Jalons[[#This Row],[Nombre de jours]])=0,"",IF(AND(AM$5=$E14,$F14=1),Marqueur_Jalon,"")),"")</f>
        <v/>
      </c>
      <c r="AN14" s="23" t="str">
        <f ca="1">IFERROR(IF(LEN(Jalons[[#This Row],[Nombre de jours]])=0,"",IF(AND(AN$5=$E14,$F14=1),Marqueur_Jalon,"")),"")</f>
        <v/>
      </c>
      <c r="AO14" s="23" t="str">
        <f ca="1">IFERROR(IF(LEN(Jalons[[#This Row],[Nombre de jours]])=0,"",IF(AND(AO$5=$E14,$F14=1),Marqueur_Jalon,"")),"")</f>
        <v/>
      </c>
      <c r="AP14" s="23" t="str">
        <f ca="1">IFERROR(IF(LEN(Jalons[[#This Row],[Nombre de jours]])=0,"",IF(AND(AP$5=$E14,$F14=1),Marqueur_Jalon,"")),"")</f>
        <v/>
      </c>
      <c r="AQ14" s="23" t="str">
        <f ca="1">IFERROR(IF(LEN(Jalons[[#This Row],[Nombre de jours]])=0,"",IF(AND(AQ$5=$E14,$F14=1),Marqueur_Jalon,"")),"")</f>
        <v/>
      </c>
      <c r="AR14" s="23" t="str">
        <f ca="1">IFERROR(IF(LEN(Jalons[[#This Row],[Nombre de jours]])=0,"",IF(AND(AR$5=$E14,$F14=1),Marqueur_Jalon,"")),"")</f>
        <v/>
      </c>
      <c r="AS14" s="23" t="str">
        <f ca="1">IFERROR(IF(LEN(Jalons[[#This Row],[Nombre de jours]])=0,"",IF(AND(AS$5=$E14,$F14=1),Marqueur_Jalon,"")),"")</f>
        <v/>
      </c>
      <c r="AT14" s="23" t="str">
        <f ca="1">IFERROR(IF(LEN(Jalons[[#This Row],[Nombre de jours]])=0,"",IF(AND(AT$5=$E14,$F14=1),Marqueur_Jalon,"")),"")</f>
        <v/>
      </c>
      <c r="AU14" s="23" t="str">
        <f ca="1">IFERROR(IF(LEN(Jalons[[#This Row],[Nombre de jours]])=0,"",IF(AND(AU$5=$E14,$F14=1),Marqueur_Jalon,"")),"")</f>
        <v/>
      </c>
      <c r="AV14" s="23" t="str">
        <f ca="1">IFERROR(IF(LEN(Jalons[[#This Row],[Nombre de jours]])=0,"",IF(AND(AV$5=$E14,$F14=1),Marqueur_Jalon,"")),"")</f>
        <v/>
      </c>
      <c r="AW14" s="23" t="str">
        <f ca="1">IFERROR(IF(LEN(Jalons[[#This Row],[Nombre de jours]])=0,"",IF(AND(AW$5=$E14,$F14=1),Marqueur_Jalon,"")),"")</f>
        <v/>
      </c>
      <c r="AX14" s="23" t="str">
        <f ca="1">IFERROR(IF(LEN(Jalons[[#This Row],[Nombre de jours]])=0,"",IF(AND(AX$5=$E14,$F14=1),Marqueur_Jalon,"")),"")</f>
        <v/>
      </c>
      <c r="AY14" s="23" t="str">
        <f ca="1">IFERROR(IF(LEN(Jalons[[#This Row],[Nombre de jours]])=0,"",IF(AND(AY$5=$E14,$F14=1),Marqueur_Jalon,"")),"")</f>
        <v/>
      </c>
      <c r="AZ14" s="23" t="str">
        <f ca="1">IFERROR(IF(LEN(Jalons[[#This Row],[Nombre de jours]])=0,"",IF(AND(AZ$5=$E14,$F14=1),Marqueur_Jalon,"")),"")</f>
        <v/>
      </c>
      <c r="BA14" s="23" t="str">
        <f ca="1">IFERROR(IF(LEN(Jalons[[#This Row],[Nombre de jours]])=0,"",IF(AND(BA$5=$E14,$F14=1),Marqueur_Jalon,"")),"")</f>
        <v/>
      </c>
      <c r="BB14" s="23" t="str">
        <f ca="1">IFERROR(IF(LEN(Jalons[[#This Row],[Nombre de jours]])=0,"",IF(AND(BB$5=$E14,$F14=1),Marqueur_Jalon,"")),"")</f>
        <v/>
      </c>
      <c r="BC14" s="23" t="str">
        <f ca="1">IFERROR(IF(LEN(Jalons[[#This Row],[Nombre de jours]])=0,"",IF(AND(BC$5=$E14,$F14=1),Marqueur_Jalon,"")),"")</f>
        <v/>
      </c>
      <c r="BD14" s="23" t="str">
        <f ca="1">IFERROR(IF(LEN(Jalons[[#This Row],[Nombre de jours]])=0,"",IF(AND(BD$5=$E14,$F14=1),Marqueur_Jalon,"")),"")</f>
        <v/>
      </c>
      <c r="BE14" s="23" t="str">
        <f ca="1">IFERROR(IF(LEN(Jalons[[#This Row],[Nombre de jours]])=0,"",IF(AND(BE$5=$E14,$F14=1),Marqueur_Jalon,"")),"")</f>
        <v/>
      </c>
      <c r="BF14" s="23" t="str">
        <f ca="1">IFERROR(IF(LEN(Jalons[[#This Row],[Nombre de jours]])=0,"",IF(AND(BF$5=$E14,$F14=1),Marqueur_Jalon,"")),"")</f>
        <v/>
      </c>
      <c r="BG14" s="23" t="str">
        <f ca="1">IFERROR(IF(LEN(Jalons[[#This Row],[Nombre de jours]])=0,"",IF(AND(BG$5=$E14,$F14=1),Marqueur_Jalon,"")),"")</f>
        <v/>
      </c>
      <c r="BH14" s="23" t="str">
        <f ca="1">IFERROR(IF(LEN(Jalons[[#This Row],[Nombre de jours]])=0,"",IF(AND(BH$5=$E14,$F14=1),Marqueur_Jalon,"")),"")</f>
        <v/>
      </c>
      <c r="BI14" s="23" t="str">
        <f ca="1">IFERROR(IF(LEN(Jalons[[#This Row],[Nombre de jours]])=0,"",IF(AND(BI$5=$E14,$F14=1),Marqueur_Jalon,"")),"")</f>
        <v/>
      </c>
      <c r="BJ14" s="23" t="str">
        <f ca="1">IFERROR(IF(LEN(Jalons[[#This Row],[Nombre de jours]])=0,"",IF(AND(BJ$5=$E14,$F14=1),Marqueur_Jalon,"")),"")</f>
        <v/>
      </c>
      <c r="BK14" s="23" t="str">
        <f ca="1">IFERROR(IF(LEN(Jalons[[#This Row],[Nombre de jours]])=0,"",IF(AND(BK$5=$E14,$F14=1),Marqueur_Jalon,"")),"")</f>
        <v/>
      </c>
    </row>
    <row r="15" spans="1:63" s="2" customFormat="1" ht="30" customHeight="1" x14ac:dyDescent="0.45">
      <c r="A15" s="9"/>
      <c r="B15" s="47" t="s">
        <v>43</v>
      </c>
      <c r="C15" s="22" t="s">
        <v>38</v>
      </c>
      <c r="D15" s="19">
        <v>1</v>
      </c>
      <c r="E15" s="20">
        <v>44222</v>
      </c>
      <c r="F15" s="39">
        <v>7</v>
      </c>
      <c r="G15" s="15"/>
      <c r="H15" s="23" t="str">
        <f ca="1">IFERROR(IF(LEN(Jalons[[#This Row],[Nombre de jours]])=0,"",IF(AND(H$5=$E15,$F15=1),Marqueur_Jalon,"")),"")</f>
        <v/>
      </c>
      <c r="I15" s="23" t="str">
        <f ca="1">IFERROR(IF(LEN(Jalons[[#This Row],[Nombre de jours]])=0,"",IF(AND(I$5=$E15,$F15=1),Marqueur_Jalon,"")),"")</f>
        <v/>
      </c>
      <c r="J15" s="23" t="str">
        <f ca="1">IFERROR(IF(LEN(Jalons[[#This Row],[Nombre de jours]])=0,"",IF(AND(J$5=$E15,$F15=1),Marqueur_Jalon,"")),"")</f>
        <v/>
      </c>
      <c r="K15" s="23" t="str">
        <f ca="1">IFERROR(IF(LEN(Jalons[[#This Row],[Nombre de jours]])=0,"",IF(AND(K$5=$E15,$F15=1),Marqueur_Jalon,"")),"")</f>
        <v/>
      </c>
      <c r="L15" s="44" t="str">
        <f ca="1">IFERROR(IF(LEN(Jalons[[#This Row],[Nombre de jours]])=0,"",IF(AND(L$5=$E15,$F15=1),Marqueur_Jalon,"")),"")</f>
        <v/>
      </c>
      <c r="M15" s="44" t="str">
        <f ca="1">IFERROR(IF(LEN(Jalons[[#This Row],[Nombre de jours]])=0,"",IF(AND(M$5=$E15,$F15=1),Marqueur_Jalon,"")),"")</f>
        <v/>
      </c>
      <c r="N15" s="44" t="str">
        <f ca="1">IFERROR(IF(LEN(Jalons[[#This Row],[Nombre de jours]])=0,"",IF(AND(N$5=$E15,$F15=1),Marqueur_Jalon,"")),"")</f>
        <v/>
      </c>
      <c r="O15" s="44" t="str">
        <f ca="1">IFERROR(IF(LEN(Jalons[[#This Row],[Nombre de jours]])=0,"",IF(AND(O$5=$E15,$F15=1),Marqueur_Jalon,"")),"")</f>
        <v/>
      </c>
      <c r="P15" s="44" t="str">
        <f ca="1">IFERROR(IF(LEN(Jalons[[#This Row],[Nombre de jours]])=0,"",IF(AND(P$5=$E15,$F15=1),Marqueur_Jalon,"")),"")</f>
        <v/>
      </c>
      <c r="Q15" s="44" t="str">
        <f ca="1">IFERROR(IF(LEN(Jalons[[#This Row],[Nombre de jours]])=0,"",IF(AND(Q$5=$E15,$F15=1),Marqueur_Jalon,"")),"")</f>
        <v/>
      </c>
      <c r="R15" s="44" t="str">
        <f ca="1">IFERROR(IF(LEN(Jalons[[#This Row],[Nombre de jours]])=0,"",IF(AND(R$5=$E15,$F15=1),Marqueur_Jalon,"")),"")</f>
        <v/>
      </c>
      <c r="S15" s="44" t="str">
        <f ca="1">IFERROR(IF(LEN(Jalons[[#This Row],[Nombre de jours]])=0,"",IF(AND(S$5=$E15,$F15=1),Marqueur_Jalon,"")),"")</f>
        <v/>
      </c>
      <c r="T15" s="44" t="str">
        <f ca="1">IFERROR(IF(LEN(Jalons[[#This Row],[Nombre de jours]])=0,"",IF(AND(T$5=$E15,$F15=1),Marqueur_Jalon,"")),"")</f>
        <v/>
      </c>
      <c r="U15" s="44" t="str">
        <f ca="1">IFERROR(IF(LEN(Jalons[[#This Row],[Nombre de jours]])=0,"",IF(AND(U$5=$E15,$F15=1),Marqueur_Jalon,"")),"")</f>
        <v/>
      </c>
      <c r="V15" s="44" t="str">
        <f ca="1">IFERROR(IF(LEN(Jalons[[#This Row],[Nombre de jours]])=0,"",IF(AND(V$5=$E15,$F15=1),Marqueur_Jalon,"")),"")</f>
        <v/>
      </c>
      <c r="W15" s="44" t="str">
        <f ca="1">IFERROR(IF(LEN(Jalons[[#This Row],[Nombre de jours]])=0,"",IF(AND(W$5=$E15,$F15=1),Marqueur_Jalon,"")),"")</f>
        <v/>
      </c>
      <c r="X15" s="44" t="str">
        <f ca="1">IFERROR(IF(LEN(Jalons[[#This Row],[Nombre de jours]])=0,"",IF(AND(X$5=$E15,$F15=1),Marqueur_Jalon,"")),"")</f>
        <v/>
      </c>
      <c r="Y15" s="23" t="str">
        <f ca="1">IFERROR(IF(LEN(Jalons[[#This Row],[Nombre de jours]])=0,"",IF(AND(Y$5=$E15,$F15=1),Marqueur_Jalon,"")),"")</f>
        <v/>
      </c>
      <c r="Z15" s="23" t="str">
        <f ca="1">IFERROR(IF(LEN(Jalons[[#This Row],[Nombre de jours]])=0,"",IF(AND(Z$5=$E15,$F15=1),Marqueur_Jalon,"")),"")</f>
        <v/>
      </c>
      <c r="AA15" s="23" t="str">
        <f ca="1">IFERROR(IF(LEN(Jalons[[#This Row],[Nombre de jours]])=0,"",IF(AND(AA$5=$E15,$F15=1),Marqueur_Jalon,"")),"")</f>
        <v/>
      </c>
      <c r="AB15" s="23" t="str">
        <f ca="1">IFERROR(IF(LEN(Jalons[[#This Row],[Nombre de jours]])=0,"",IF(AND(AB$5=$E15,$F15=1),Marqueur_Jalon,"")),"")</f>
        <v/>
      </c>
      <c r="AC15" s="23" t="str">
        <f ca="1">IFERROR(IF(LEN(Jalons[[#This Row],[Nombre de jours]])=0,"",IF(AND(AC$5=$E15,$F15=1),Marqueur_Jalon,"")),"")</f>
        <v/>
      </c>
      <c r="AD15" s="23" t="str">
        <f ca="1">IFERROR(IF(LEN(Jalons[[#This Row],[Nombre de jours]])=0,"",IF(AND(AD$5=$E15,$F15=1),Marqueur_Jalon,"")),"")</f>
        <v/>
      </c>
      <c r="AE15" s="23" t="str">
        <f ca="1">IFERROR(IF(LEN(Jalons[[#This Row],[Nombre de jours]])=0,"",IF(AND(AE$5=$E15,$F15=1),Marqueur_Jalon,"")),"")</f>
        <v/>
      </c>
      <c r="AF15" s="23" t="str">
        <f ca="1">IFERROR(IF(LEN(Jalons[[#This Row],[Nombre de jours]])=0,"",IF(AND(AF$5=$E15,$F15=1),Marqueur_Jalon,"")),"")</f>
        <v/>
      </c>
      <c r="AG15" s="23" t="str">
        <f ca="1">IFERROR(IF(LEN(Jalons[[#This Row],[Nombre de jours]])=0,"",IF(AND(AG$5=$E15,$F15=1),Marqueur_Jalon,"")),"")</f>
        <v/>
      </c>
      <c r="AH15" s="23" t="str">
        <f ca="1">IFERROR(IF(LEN(Jalons[[#This Row],[Nombre de jours]])=0,"",IF(AND(AH$5=$E15,$F15=1),Marqueur_Jalon,"")),"")</f>
        <v/>
      </c>
      <c r="AI15" s="23" t="str">
        <f ca="1">IFERROR(IF(LEN(Jalons[[#This Row],[Nombre de jours]])=0,"",IF(AND(AI$5=$E15,$F15=1),Marqueur_Jalon,"")),"")</f>
        <v/>
      </c>
      <c r="AJ15" s="23" t="str">
        <f ca="1">IFERROR(IF(LEN(Jalons[[#This Row],[Nombre de jours]])=0,"",IF(AND(AJ$5=$E15,$F15=1),Marqueur_Jalon,"")),"")</f>
        <v/>
      </c>
      <c r="AK15" s="23" t="str">
        <f ca="1">IFERROR(IF(LEN(Jalons[[#This Row],[Nombre de jours]])=0,"",IF(AND(AK$5=$E15,$F15=1),Marqueur_Jalon,"")),"")</f>
        <v/>
      </c>
      <c r="AL15" s="23" t="str">
        <f ca="1">IFERROR(IF(LEN(Jalons[[#This Row],[Nombre de jours]])=0,"",IF(AND(AL$5=$E15,$F15=1),Marqueur_Jalon,"")),"")</f>
        <v/>
      </c>
      <c r="AM15" s="23" t="str">
        <f ca="1">IFERROR(IF(LEN(Jalons[[#This Row],[Nombre de jours]])=0,"",IF(AND(AM$5=$E15,$F15=1),Marqueur_Jalon,"")),"")</f>
        <v/>
      </c>
      <c r="AN15" s="23" t="str">
        <f ca="1">IFERROR(IF(LEN(Jalons[[#This Row],[Nombre de jours]])=0,"",IF(AND(AN$5=$E15,$F15=1),Marqueur_Jalon,"")),"")</f>
        <v/>
      </c>
      <c r="AO15" s="23" t="str">
        <f ca="1">IFERROR(IF(LEN(Jalons[[#This Row],[Nombre de jours]])=0,"",IF(AND(AO$5=$E15,$F15=1),Marqueur_Jalon,"")),"")</f>
        <v/>
      </c>
      <c r="AP15" s="23" t="str">
        <f ca="1">IFERROR(IF(LEN(Jalons[[#This Row],[Nombre de jours]])=0,"",IF(AND(AP$5=$E15,$F15=1),Marqueur_Jalon,"")),"")</f>
        <v/>
      </c>
      <c r="AQ15" s="23" t="str">
        <f ca="1">IFERROR(IF(LEN(Jalons[[#This Row],[Nombre de jours]])=0,"",IF(AND(AQ$5=$E15,$F15=1),Marqueur_Jalon,"")),"")</f>
        <v/>
      </c>
      <c r="AR15" s="23" t="str">
        <f ca="1">IFERROR(IF(LEN(Jalons[[#This Row],[Nombre de jours]])=0,"",IF(AND(AR$5=$E15,$F15=1),Marqueur_Jalon,"")),"")</f>
        <v/>
      </c>
      <c r="AS15" s="23" t="str">
        <f ca="1">IFERROR(IF(LEN(Jalons[[#This Row],[Nombre de jours]])=0,"",IF(AND(AS$5=$E15,$F15=1),Marqueur_Jalon,"")),"")</f>
        <v/>
      </c>
      <c r="AT15" s="23" t="str">
        <f ca="1">IFERROR(IF(LEN(Jalons[[#This Row],[Nombre de jours]])=0,"",IF(AND(AT$5=$E15,$F15=1),Marqueur_Jalon,"")),"")</f>
        <v/>
      </c>
      <c r="AU15" s="23" t="str">
        <f ca="1">IFERROR(IF(LEN(Jalons[[#This Row],[Nombre de jours]])=0,"",IF(AND(AU$5=$E15,$F15=1),Marqueur_Jalon,"")),"")</f>
        <v/>
      </c>
      <c r="AV15" s="23" t="str">
        <f ca="1">IFERROR(IF(LEN(Jalons[[#This Row],[Nombre de jours]])=0,"",IF(AND(AV$5=$E15,$F15=1),Marqueur_Jalon,"")),"")</f>
        <v/>
      </c>
      <c r="AW15" s="23" t="str">
        <f ca="1">IFERROR(IF(LEN(Jalons[[#This Row],[Nombre de jours]])=0,"",IF(AND(AW$5=$E15,$F15=1),Marqueur_Jalon,"")),"")</f>
        <v/>
      </c>
      <c r="AX15" s="23" t="str">
        <f ca="1">IFERROR(IF(LEN(Jalons[[#This Row],[Nombre de jours]])=0,"",IF(AND(AX$5=$E15,$F15=1),Marqueur_Jalon,"")),"")</f>
        <v/>
      </c>
      <c r="AY15" s="23" t="str">
        <f ca="1">IFERROR(IF(LEN(Jalons[[#This Row],[Nombre de jours]])=0,"",IF(AND(AY$5=$E15,$F15=1),Marqueur_Jalon,"")),"")</f>
        <v/>
      </c>
      <c r="AZ15" s="23" t="str">
        <f ca="1">IFERROR(IF(LEN(Jalons[[#This Row],[Nombre de jours]])=0,"",IF(AND(AZ$5=$E15,$F15=1),Marqueur_Jalon,"")),"")</f>
        <v/>
      </c>
      <c r="BA15" s="23" t="str">
        <f ca="1">IFERROR(IF(LEN(Jalons[[#This Row],[Nombre de jours]])=0,"",IF(AND(BA$5=$E15,$F15=1),Marqueur_Jalon,"")),"")</f>
        <v/>
      </c>
      <c r="BB15" s="23" t="str">
        <f ca="1">IFERROR(IF(LEN(Jalons[[#This Row],[Nombre de jours]])=0,"",IF(AND(BB$5=$E15,$F15=1),Marqueur_Jalon,"")),"")</f>
        <v/>
      </c>
      <c r="BC15" s="23" t="str">
        <f ca="1">IFERROR(IF(LEN(Jalons[[#This Row],[Nombre de jours]])=0,"",IF(AND(BC$5=$E15,$F15=1),Marqueur_Jalon,"")),"")</f>
        <v/>
      </c>
      <c r="BD15" s="23" t="str">
        <f ca="1">IFERROR(IF(LEN(Jalons[[#This Row],[Nombre de jours]])=0,"",IF(AND(BD$5=$E15,$F15=1),Marqueur_Jalon,"")),"")</f>
        <v/>
      </c>
      <c r="BE15" s="23" t="str">
        <f ca="1">IFERROR(IF(LEN(Jalons[[#This Row],[Nombre de jours]])=0,"",IF(AND(BE$5=$E15,$F15=1),Marqueur_Jalon,"")),"")</f>
        <v/>
      </c>
      <c r="BF15" s="23" t="str">
        <f ca="1">IFERROR(IF(LEN(Jalons[[#This Row],[Nombre de jours]])=0,"",IF(AND(BF$5=$E15,$F15=1),Marqueur_Jalon,"")),"")</f>
        <v/>
      </c>
      <c r="BG15" s="23" t="str">
        <f ca="1">IFERROR(IF(LEN(Jalons[[#This Row],[Nombre de jours]])=0,"",IF(AND(BG$5=$E15,$F15=1),Marqueur_Jalon,"")),"")</f>
        <v/>
      </c>
      <c r="BH15" s="23" t="str">
        <f ca="1">IFERROR(IF(LEN(Jalons[[#This Row],[Nombre de jours]])=0,"",IF(AND(BH$5=$E15,$F15=1),Marqueur_Jalon,"")),"")</f>
        <v/>
      </c>
      <c r="BI15" s="23" t="str">
        <f ca="1">IFERROR(IF(LEN(Jalons[[#This Row],[Nombre de jours]])=0,"",IF(AND(BI$5=$E15,$F15=1),Marqueur_Jalon,"")),"")</f>
        <v/>
      </c>
      <c r="BJ15" s="23" t="str">
        <f ca="1">IFERROR(IF(LEN(Jalons[[#This Row],[Nombre de jours]])=0,"",IF(AND(BJ$5=$E15,$F15=1),Marqueur_Jalon,"")),"")</f>
        <v/>
      </c>
      <c r="BK15" s="23" t="str">
        <f ca="1">IFERROR(IF(LEN(Jalons[[#This Row],[Nombre de jours]])=0,"",IF(AND(BK$5=$E15,$F15=1),Marqueur_Jalon,"")),"")</f>
        <v/>
      </c>
    </row>
    <row r="16" spans="1:63" s="2" customFormat="1" ht="30" customHeight="1" x14ac:dyDescent="0.45">
      <c r="A16" s="9"/>
      <c r="B16" s="47" t="s">
        <v>23</v>
      </c>
      <c r="C16" s="22" t="s">
        <v>25</v>
      </c>
      <c r="D16" s="19">
        <v>1</v>
      </c>
      <c r="E16" s="20">
        <v>44235</v>
      </c>
      <c r="F16" s="39">
        <v>16</v>
      </c>
      <c r="G16" s="15"/>
      <c r="H16" s="23" t="str">
        <f ca="1">IFERROR(IF(LEN(Jalons[[#This Row],[Nombre de jours]])=0,"",IF(AND(H$5=$E16,$F16=1),Marqueur_Jalon,"")),"")</f>
        <v/>
      </c>
      <c r="I16" s="23" t="str">
        <f ca="1">IFERROR(IF(LEN(Jalons[[#This Row],[Nombre de jours]])=0,"",IF(AND(I$5=$E16,$F16=1),Marqueur_Jalon,"")),"")</f>
        <v/>
      </c>
      <c r="J16" s="23" t="str">
        <f ca="1">IFERROR(IF(LEN(Jalons[[#This Row],[Nombre de jours]])=0,"",IF(AND(J$5=$E16,$F16=1),Marqueur_Jalon,"")),"")</f>
        <v/>
      </c>
      <c r="K16" s="23" t="str">
        <f ca="1">IFERROR(IF(LEN(Jalons[[#This Row],[Nombre de jours]])=0,"",IF(AND(K$5=$E16,$F16=1),Marqueur_Jalon,"")),"")</f>
        <v/>
      </c>
      <c r="L16" s="23" t="str">
        <f ca="1">IFERROR(IF(LEN(Jalons[[#This Row],[Nombre de jours]])=0,"",IF(AND(L$5=$E16,$F16=1),Marqueur_Jalon,"")),"")</f>
        <v/>
      </c>
      <c r="M16" s="23" t="str">
        <f ca="1">IFERROR(IF(LEN(Jalons[[#This Row],[Nombre de jours]])=0,"",IF(AND(M$5=$E16,$F16=1),Marqueur_Jalon,"")),"")</f>
        <v/>
      </c>
      <c r="N16" s="23" t="str">
        <f ca="1">IFERROR(IF(LEN(Jalons[[#This Row],[Nombre de jours]])=0,"",IF(AND(N$5=$E16,$F16=1),Marqueur_Jalon,"")),"")</f>
        <v/>
      </c>
      <c r="O16" s="23" t="str">
        <f ca="1">IFERROR(IF(LEN(Jalons[[#This Row],[Nombre de jours]])=0,"",IF(AND(O$5=$E16,$F16=1),Marqueur_Jalon,"")),"")</f>
        <v/>
      </c>
      <c r="P16" s="23" t="str">
        <f ca="1">IFERROR(IF(LEN(Jalons[[#This Row],[Nombre de jours]])=0,"",IF(AND(P$5=$E16,$F16=1),Marqueur_Jalon,"")),"")</f>
        <v/>
      </c>
      <c r="Q16" s="23" t="str">
        <f ca="1">IFERROR(IF(LEN(Jalons[[#This Row],[Nombre de jours]])=0,"",IF(AND(Q$5=$E16,$F16=1),Marqueur_Jalon,"")),"")</f>
        <v/>
      </c>
      <c r="R16" s="23" t="str">
        <f ca="1">IFERROR(IF(LEN(Jalons[[#This Row],[Nombre de jours]])=0,"",IF(AND(R$5=$E16,$F16=1),Marqueur_Jalon,"")),"")</f>
        <v/>
      </c>
      <c r="S16" s="23" t="str">
        <f ca="1">IFERROR(IF(LEN(Jalons[[#This Row],[Nombre de jours]])=0,"",IF(AND(S$5=$E16,$F16=1),Marqueur_Jalon,"")),"")</f>
        <v/>
      </c>
      <c r="T16" s="23" t="str">
        <f ca="1">IFERROR(IF(LEN(Jalons[[#This Row],[Nombre de jours]])=0,"",IF(AND(T$5=$E16,$F16=1),Marqueur_Jalon,"")),"")</f>
        <v/>
      </c>
      <c r="U16" s="23" t="str">
        <f ca="1">IFERROR(IF(LEN(Jalons[[#This Row],[Nombre de jours]])=0,"",IF(AND(U$5=$E16,$F16=1),Marqueur_Jalon,"")),"")</f>
        <v/>
      </c>
      <c r="V16" s="23" t="str">
        <f ca="1">IFERROR(IF(LEN(Jalons[[#This Row],[Nombre de jours]])=0,"",IF(AND(V$5=$E16,$F16=1),Marqueur_Jalon,"")),"")</f>
        <v/>
      </c>
      <c r="W16" s="23" t="str">
        <f ca="1">IFERROR(IF(LEN(Jalons[[#This Row],[Nombre de jours]])=0,"",IF(AND(W$5=$E16,$F16=1),Marqueur_Jalon,"")),"")</f>
        <v/>
      </c>
      <c r="X16" s="23" t="str">
        <f ca="1">IFERROR(IF(LEN(Jalons[[#This Row],[Nombre de jours]])=0,"",IF(AND(X$5=$E16,$F16=1),Marqueur_Jalon,"")),"")</f>
        <v/>
      </c>
      <c r="Y16" s="23" t="str">
        <f ca="1">IFERROR(IF(LEN(Jalons[[#This Row],[Nombre de jours]])=0,"",IF(AND(Y$5=$E16,$F16=1),Marqueur_Jalon,"")),"")</f>
        <v/>
      </c>
      <c r="Z16" s="23" t="str">
        <f ca="1">IFERROR(IF(LEN(Jalons[[#This Row],[Nombre de jours]])=0,"",IF(AND(Z$5=$E16,$F16=1),Marqueur_Jalon,"")),"")</f>
        <v/>
      </c>
      <c r="AA16" s="23" t="str">
        <f ca="1">IFERROR(IF(LEN(Jalons[[#This Row],[Nombre de jours]])=0,"",IF(AND(AA$5=$E16,$F16=1),Marqueur_Jalon,"")),"")</f>
        <v/>
      </c>
      <c r="AB16" s="23" t="str">
        <f ca="1">IFERROR(IF(LEN(Jalons[[#This Row],[Nombre de jours]])=0,"",IF(AND(AB$5=$E16,$F16=1),Marqueur_Jalon,"")),"")</f>
        <v/>
      </c>
      <c r="AC16" s="23" t="str">
        <f ca="1">IFERROR(IF(LEN(Jalons[[#This Row],[Nombre de jours]])=0,"",IF(AND(AC$5=$E16,$F16=1),Marqueur_Jalon,"")),"")</f>
        <v/>
      </c>
      <c r="AD16" s="23" t="str">
        <f ca="1">IFERROR(IF(LEN(Jalons[[#This Row],[Nombre de jours]])=0,"",IF(AND(AD$5=$E16,$F16=1),Marqueur_Jalon,"")),"")</f>
        <v/>
      </c>
      <c r="AE16" s="23" t="str">
        <f ca="1">IFERROR(IF(LEN(Jalons[[#This Row],[Nombre de jours]])=0,"",IF(AND(AE$5=$E16,$F16=1),Marqueur_Jalon,"")),"")</f>
        <v/>
      </c>
      <c r="AF16" s="23" t="str">
        <f ca="1">IFERROR(IF(LEN(Jalons[[#This Row],[Nombre de jours]])=0,"",IF(AND(AF$5=$E16,$F16=1),Marqueur_Jalon,"")),"")</f>
        <v/>
      </c>
      <c r="AG16" s="23" t="str">
        <f ca="1">IFERROR(IF(LEN(Jalons[[#This Row],[Nombre de jours]])=0,"",IF(AND(AG$5=$E16,$F16=1),Marqueur_Jalon,"")),"")</f>
        <v/>
      </c>
      <c r="AH16" s="23" t="str">
        <f ca="1">IFERROR(IF(LEN(Jalons[[#This Row],[Nombre de jours]])=0,"",IF(AND(AH$5=$E16,$F16=1),Marqueur_Jalon,"")),"")</f>
        <v/>
      </c>
      <c r="AI16" s="23" t="str">
        <f ca="1">IFERROR(IF(LEN(Jalons[[#This Row],[Nombre de jours]])=0,"",IF(AND(AI$5=$E16,$F16=1),Marqueur_Jalon,"")),"")</f>
        <v/>
      </c>
      <c r="AJ16" s="23" t="str">
        <f ca="1">IFERROR(IF(LEN(Jalons[[#This Row],[Nombre de jours]])=0,"",IF(AND(AJ$5=$E16,$F16=1),Marqueur_Jalon,"")),"")</f>
        <v/>
      </c>
      <c r="AK16" s="23" t="str">
        <f ca="1">IFERROR(IF(LEN(Jalons[[#This Row],[Nombre de jours]])=0,"",IF(AND(AK$5=$E16,$F16=1),Marqueur_Jalon,"")),"")</f>
        <v/>
      </c>
      <c r="AL16" s="23" t="str">
        <f ca="1">IFERROR(IF(LEN(Jalons[[#This Row],[Nombre de jours]])=0,"",IF(AND(AL$5=$E16,$F16=1),Marqueur_Jalon,"")),"")</f>
        <v/>
      </c>
      <c r="AM16" s="23" t="str">
        <f ca="1">IFERROR(IF(LEN(Jalons[[#This Row],[Nombre de jours]])=0,"",IF(AND(AM$5=$E16,$F16=1),Marqueur_Jalon,"")),"")</f>
        <v/>
      </c>
      <c r="AN16" s="23" t="str">
        <f ca="1">IFERROR(IF(LEN(Jalons[[#This Row],[Nombre de jours]])=0,"",IF(AND(AN$5=$E16,$F16=1),Marqueur_Jalon,"")),"")</f>
        <v/>
      </c>
      <c r="AO16" s="23" t="str">
        <f ca="1">IFERROR(IF(LEN(Jalons[[#This Row],[Nombre de jours]])=0,"",IF(AND(AO$5=$E16,$F16=1),Marqueur_Jalon,"")),"")</f>
        <v/>
      </c>
      <c r="AP16" s="23" t="str">
        <f ca="1">IFERROR(IF(LEN(Jalons[[#This Row],[Nombre de jours]])=0,"",IF(AND(AP$5=$E16,$F16=1),Marqueur_Jalon,"")),"")</f>
        <v/>
      </c>
      <c r="AQ16" s="23" t="str">
        <f ca="1">IFERROR(IF(LEN(Jalons[[#This Row],[Nombre de jours]])=0,"",IF(AND(AQ$5=$E16,$F16=1),Marqueur_Jalon,"")),"")</f>
        <v/>
      </c>
      <c r="AR16" s="23" t="str">
        <f ca="1">IFERROR(IF(LEN(Jalons[[#This Row],[Nombre de jours]])=0,"",IF(AND(AR$5=$E16,$F16=1),Marqueur_Jalon,"")),"")</f>
        <v/>
      </c>
      <c r="AS16" s="23" t="str">
        <f ca="1">IFERROR(IF(LEN(Jalons[[#This Row],[Nombre de jours]])=0,"",IF(AND(AS$5=$E16,$F16=1),Marqueur_Jalon,"")),"")</f>
        <v/>
      </c>
      <c r="AT16" s="23" t="str">
        <f ca="1">IFERROR(IF(LEN(Jalons[[#This Row],[Nombre de jours]])=0,"",IF(AND(AT$5=$E16,$F16=1),Marqueur_Jalon,"")),"")</f>
        <v/>
      </c>
      <c r="AU16" s="23" t="str">
        <f ca="1">IFERROR(IF(LEN(Jalons[[#This Row],[Nombre de jours]])=0,"",IF(AND(AU$5=$E16,$F16=1),Marqueur_Jalon,"")),"")</f>
        <v/>
      </c>
      <c r="AV16" s="23" t="str">
        <f ca="1">IFERROR(IF(LEN(Jalons[[#This Row],[Nombre de jours]])=0,"",IF(AND(AV$5=$E16,$F16=1),Marqueur_Jalon,"")),"")</f>
        <v/>
      </c>
      <c r="AW16" s="23" t="str">
        <f ca="1">IFERROR(IF(LEN(Jalons[[#This Row],[Nombre de jours]])=0,"",IF(AND(AW$5=$E16,$F16=1),Marqueur_Jalon,"")),"")</f>
        <v/>
      </c>
      <c r="AX16" s="23" t="str">
        <f ca="1">IFERROR(IF(LEN(Jalons[[#This Row],[Nombre de jours]])=0,"",IF(AND(AX$5=$E16,$F16=1),Marqueur_Jalon,"")),"")</f>
        <v/>
      </c>
      <c r="AY16" s="23" t="str">
        <f ca="1">IFERROR(IF(LEN(Jalons[[#This Row],[Nombre de jours]])=0,"",IF(AND(AY$5=$E16,$F16=1),Marqueur_Jalon,"")),"")</f>
        <v/>
      </c>
      <c r="AZ16" s="23" t="str">
        <f ca="1">IFERROR(IF(LEN(Jalons[[#This Row],[Nombre de jours]])=0,"",IF(AND(AZ$5=$E16,$F16=1),Marqueur_Jalon,"")),"")</f>
        <v/>
      </c>
      <c r="BA16" s="23" t="str">
        <f ca="1">IFERROR(IF(LEN(Jalons[[#This Row],[Nombre de jours]])=0,"",IF(AND(BA$5=$E16,$F16=1),Marqueur_Jalon,"")),"")</f>
        <v/>
      </c>
      <c r="BB16" s="23" t="str">
        <f ca="1">IFERROR(IF(LEN(Jalons[[#This Row],[Nombre de jours]])=0,"",IF(AND(BB$5=$E16,$F16=1),Marqueur_Jalon,"")),"")</f>
        <v/>
      </c>
      <c r="BC16" s="23" t="str">
        <f ca="1">IFERROR(IF(LEN(Jalons[[#This Row],[Nombre de jours]])=0,"",IF(AND(BC$5=$E16,$F16=1),Marqueur_Jalon,"")),"")</f>
        <v/>
      </c>
      <c r="BD16" s="23" t="str">
        <f ca="1">IFERROR(IF(LEN(Jalons[[#This Row],[Nombre de jours]])=0,"",IF(AND(BD$5=$E16,$F16=1),Marqueur_Jalon,"")),"")</f>
        <v/>
      </c>
      <c r="BE16" s="23" t="str">
        <f ca="1">IFERROR(IF(LEN(Jalons[[#This Row],[Nombre de jours]])=0,"",IF(AND(BE$5=$E16,$F16=1),Marqueur_Jalon,"")),"")</f>
        <v/>
      </c>
      <c r="BF16" s="23" t="str">
        <f ca="1">IFERROR(IF(LEN(Jalons[[#This Row],[Nombre de jours]])=0,"",IF(AND(BF$5=$E16,$F16=1),Marqueur_Jalon,"")),"")</f>
        <v/>
      </c>
      <c r="BG16" s="23" t="str">
        <f ca="1">IFERROR(IF(LEN(Jalons[[#This Row],[Nombre de jours]])=0,"",IF(AND(BG$5=$E16,$F16=1),Marqueur_Jalon,"")),"")</f>
        <v/>
      </c>
      <c r="BH16" s="23" t="str">
        <f ca="1">IFERROR(IF(LEN(Jalons[[#This Row],[Nombre de jours]])=0,"",IF(AND(BH$5=$E16,$F16=1),Marqueur_Jalon,"")),"")</f>
        <v/>
      </c>
      <c r="BI16" s="23" t="str">
        <f ca="1">IFERROR(IF(LEN(Jalons[[#This Row],[Nombre de jours]])=0,"",IF(AND(BI$5=$E16,$F16=1),Marqueur_Jalon,"")),"")</f>
        <v/>
      </c>
      <c r="BJ16" s="23" t="str">
        <f ca="1">IFERROR(IF(LEN(Jalons[[#This Row],[Nombre de jours]])=0,"",IF(AND(BJ$5=$E16,$F16=1),Marqueur_Jalon,"")),"")</f>
        <v/>
      </c>
      <c r="BK16" s="23" t="str">
        <f ca="1">IFERROR(IF(LEN(Jalons[[#This Row],[Nombre de jours]])=0,"",IF(AND(BK$5=$E16,$F16=1),Marqueur_Jalon,"")),"")</f>
        <v/>
      </c>
    </row>
    <row r="17" spans="1:63" s="60" customFormat="1" ht="30" customHeight="1" x14ac:dyDescent="0.45">
      <c r="A17" s="53"/>
      <c r="B17" s="61" t="s">
        <v>33</v>
      </c>
      <c r="C17" s="54"/>
      <c r="D17" s="55"/>
      <c r="E17" s="56"/>
      <c r="F17" s="57"/>
      <c r="G17" s="58"/>
      <c r="H17" s="59" t="str">
        <f>IFERROR(IF(LEN(Jalons[[#This Row],[Nombre de jours]])=0,"",IF(AND(H$5=$E17,$F17=1),Marqueur_Jalon,"")),"")</f>
        <v/>
      </c>
      <c r="I17" s="59" t="str">
        <f>IFERROR(IF(LEN(Jalons[[#This Row],[Nombre de jours]])=0,"",IF(AND(I$5=$E17,$F17=1),Marqueur_Jalon,"")),"")</f>
        <v/>
      </c>
      <c r="J17" s="59" t="str">
        <f>IFERROR(IF(LEN(Jalons[[#This Row],[Nombre de jours]])=0,"",IF(AND(J$5=$E17,$F17=1),Marqueur_Jalon,"")),"")</f>
        <v/>
      </c>
      <c r="K17" s="59" t="str">
        <f>IFERROR(IF(LEN(Jalons[[#This Row],[Nombre de jours]])=0,"",IF(AND(K$5=$E17,$F17=1),Marqueur_Jalon,"")),"")</f>
        <v/>
      </c>
      <c r="L17" s="59" t="str">
        <f>IFERROR(IF(LEN(Jalons[[#This Row],[Nombre de jours]])=0,"",IF(AND(L$5=$E17,$F17=1),Marqueur_Jalon,"")),"")</f>
        <v/>
      </c>
      <c r="M17" s="59" t="str">
        <f>IFERROR(IF(LEN(Jalons[[#This Row],[Nombre de jours]])=0,"",IF(AND(M$5=$E17,$F17=1),Marqueur_Jalon,"")),"")</f>
        <v/>
      </c>
      <c r="N17" s="59" t="str">
        <f>IFERROR(IF(LEN(Jalons[[#This Row],[Nombre de jours]])=0,"",IF(AND(N$5=$E17,$F17=1),Marqueur_Jalon,"")),"")</f>
        <v/>
      </c>
      <c r="O17" s="59" t="str">
        <f>IFERROR(IF(LEN(Jalons[[#This Row],[Nombre de jours]])=0,"",IF(AND(O$5=$E17,$F17=1),Marqueur_Jalon,"")),"")</f>
        <v/>
      </c>
      <c r="P17" s="59" t="str">
        <f>IFERROR(IF(LEN(Jalons[[#This Row],[Nombre de jours]])=0,"",IF(AND(P$5=$E17,$F17=1),Marqueur_Jalon,"")),"")</f>
        <v/>
      </c>
      <c r="Q17" s="59" t="str">
        <f>IFERROR(IF(LEN(Jalons[[#This Row],[Nombre de jours]])=0,"",IF(AND(Q$5=$E17,$F17=1),Marqueur_Jalon,"")),"")</f>
        <v/>
      </c>
      <c r="R17" s="59" t="str">
        <f>IFERROR(IF(LEN(Jalons[[#This Row],[Nombre de jours]])=0,"",IF(AND(R$5=$E17,$F17=1),Marqueur_Jalon,"")),"")</f>
        <v/>
      </c>
      <c r="S17" s="59" t="str">
        <f>IFERROR(IF(LEN(Jalons[[#This Row],[Nombre de jours]])=0,"",IF(AND(S$5=$E17,$F17=1),Marqueur_Jalon,"")),"")</f>
        <v/>
      </c>
      <c r="T17" s="59" t="str">
        <f>IFERROR(IF(LEN(Jalons[[#This Row],[Nombre de jours]])=0,"",IF(AND(T$5=$E17,$F17=1),Marqueur_Jalon,"")),"")</f>
        <v/>
      </c>
      <c r="U17" s="59" t="str">
        <f>IFERROR(IF(LEN(Jalons[[#This Row],[Nombre de jours]])=0,"",IF(AND(U$5=$E17,$F17=1),Marqueur_Jalon,"")),"")</f>
        <v/>
      </c>
      <c r="V17" s="59" t="str">
        <f>IFERROR(IF(LEN(Jalons[[#This Row],[Nombre de jours]])=0,"",IF(AND(V$5=$E17,$F17=1),Marqueur_Jalon,"")),"")</f>
        <v/>
      </c>
      <c r="W17" s="59" t="str">
        <f>IFERROR(IF(LEN(Jalons[[#This Row],[Nombre de jours]])=0,"",IF(AND(W$5=$E17,$F17=1),Marqueur_Jalon,"")),"")</f>
        <v/>
      </c>
      <c r="X17" s="59" t="str">
        <f>IFERROR(IF(LEN(Jalons[[#This Row],[Nombre de jours]])=0,"",IF(AND(X$5=$E17,$F17=1),Marqueur_Jalon,"")),"")</f>
        <v/>
      </c>
      <c r="Y17" s="59" t="str">
        <f>IFERROR(IF(LEN(Jalons[[#This Row],[Nombre de jours]])=0,"",IF(AND(Y$5=$E17,$F17=1),Marqueur_Jalon,"")),"")</f>
        <v/>
      </c>
      <c r="Z17" s="59" t="str">
        <f>IFERROR(IF(LEN(Jalons[[#This Row],[Nombre de jours]])=0,"",IF(AND(Z$5=$E17,$F17=1),Marqueur_Jalon,"")),"")</f>
        <v/>
      </c>
      <c r="AA17" s="59" t="str">
        <f>IFERROR(IF(LEN(Jalons[[#This Row],[Nombre de jours]])=0,"",IF(AND(AA$5=$E17,$F17=1),Marqueur_Jalon,"")),"")</f>
        <v/>
      </c>
      <c r="AB17" s="59" t="str">
        <f>IFERROR(IF(LEN(Jalons[[#This Row],[Nombre de jours]])=0,"",IF(AND(AB$5=$E17,$F17=1),Marqueur_Jalon,"")),"")</f>
        <v/>
      </c>
      <c r="AC17" s="59" t="str">
        <f>IFERROR(IF(LEN(Jalons[[#This Row],[Nombre de jours]])=0,"",IF(AND(AC$5=$E17,$F17=1),Marqueur_Jalon,"")),"")</f>
        <v/>
      </c>
      <c r="AD17" s="59" t="str">
        <f>IFERROR(IF(LEN(Jalons[[#This Row],[Nombre de jours]])=0,"",IF(AND(AD$5=$E17,$F17=1),Marqueur_Jalon,"")),"")</f>
        <v/>
      </c>
      <c r="AE17" s="59" t="str">
        <f>IFERROR(IF(LEN(Jalons[[#This Row],[Nombre de jours]])=0,"",IF(AND(AE$5=$E17,$F17=1),Marqueur_Jalon,"")),"")</f>
        <v/>
      </c>
      <c r="AF17" s="59" t="str">
        <f>IFERROR(IF(LEN(Jalons[[#This Row],[Nombre de jours]])=0,"",IF(AND(AF$5=$E17,$F17=1),Marqueur_Jalon,"")),"")</f>
        <v/>
      </c>
      <c r="AG17" s="59" t="str">
        <f>IFERROR(IF(LEN(Jalons[[#This Row],[Nombre de jours]])=0,"",IF(AND(AG$5=$E17,$F17=1),Marqueur_Jalon,"")),"")</f>
        <v/>
      </c>
      <c r="AH17" s="59" t="str">
        <f>IFERROR(IF(LEN(Jalons[[#This Row],[Nombre de jours]])=0,"",IF(AND(AH$5=$E17,$F17=1),Marqueur_Jalon,"")),"")</f>
        <v/>
      </c>
      <c r="AI17" s="59" t="str">
        <f>IFERROR(IF(LEN(Jalons[[#This Row],[Nombre de jours]])=0,"",IF(AND(AI$5=$E17,$F17=1),Marqueur_Jalon,"")),"")</f>
        <v/>
      </c>
      <c r="AJ17" s="59" t="str">
        <f>IFERROR(IF(LEN(Jalons[[#This Row],[Nombre de jours]])=0,"",IF(AND(AJ$5=$E17,$F17=1),Marqueur_Jalon,"")),"")</f>
        <v/>
      </c>
      <c r="AK17" s="59" t="str">
        <f>IFERROR(IF(LEN(Jalons[[#This Row],[Nombre de jours]])=0,"",IF(AND(AK$5=$E17,$F17=1),Marqueur_Jalon,"")),"")</f>
        <v/>
      </c>
      <c r="AL17" s="59" t="str">
        <f>IFERROR(IF(LEN(Jalons[[#This Row],[Nombre de jours]])=0,"",IF(AND(AL$5=$E17,$F17=1),Marqueur_Jalon,"")),"")</f>
        <v/>
      </c>
      <c r="AM17" s="59" t="str">
        <f>IFERROR(IF(LEN(Jalons[[#This Row],[Nombre de jours]])=0,"",IF(AND(AM$5=$E17,$F17=1),Marqueur_Jalon,"")),"")</f>
        <v/>
      </c>
      <c r="AN17" s="59" t="str">
        <f>IFERROR(IF(LEN(Jalons[[#This Row],[Nombre de jours]])=0,"",IF(AND(AN$5=$E17,$F17=1),Marqueur_Jalon,"")),"")</f>
        <v/>
      </c>
      <c r="AO17" s="59" t="str">
        <f>IFERROR(IF(LEN(Jalons[[#This Row],[Nombre de jours]])=0,"",IF(AND(AO$5=$E17,$F17=1),Marqueur_Jalon,"")),"")</f>
        <v/>
      </c>
      <c r="AP17" s="59" t="str">
        <f>IFERROR(IF(LEN(Jalons[[#This Row],[Nombre de jours]])=0,"",IF(AND(AP$5=$E17,$F17=1),Marqueur_Jalon,"")),"")</f>
        <v/>
      </c>
      <c r="AQ17" s="59" t="str">
        <f>IFERROR(IF(LEN(Jalons[[#This Row],[Nombre de jours]])=0,"",IF(AND(AQ$5=$E17,$F17=1),Marqueur_Jalon,"")),"")</f>
        <v/>
      </c>
      <c r="AR17" s="59" t="str">
        <f>IFERROR(IF(LEN(Jalons[[#This Row],[Nombre de jours]])=0,"",IF(AND(AR$5=$E17,$F17=1),Marqueur_Jalon,"")),"")</f>
        <v/>
      </c>
      <c r="AS17" s="59" t="str">
        <f>IFERROR(IF(LEN(Jalons[[#This Row],[Nombre de jours]])=0,"",IF(AND(AS$5=$E17,$F17=1),Marqueur_Jalon,"")),"")</f>
        <v/>
      </c>
      <c r="AT17" s="59" t="str">
        <f>IFERROR(IF(LEN(Jalons[[#This Row],[Nombre de jours]])=0,"",IF(AND(AT$5=$E17,$F17=1),Marqueur_Jalon,"")),"")</f>
        <v/>
      </c>
      <c r="AU17" s="59" t="str">
        <f>IFERROR(IF(LEN(Jalons[[#This Row],[Nombre de jours]])=0,"",IF(AND(AU$5=$E17,$F17=1),Marqueur_Jalon,"")),"")</f>
        <v/>
      </c>
      <c r="AV17" s="59" t="str">
        <f>IFERROR(IF(LEN(Jalons[[#This Row],[Nombre de jours]])=0,"",IF(AND(AV$5=$E17,$F17=1),Marqueur_Jalon,"")),"")</f>
        <v/>
      </c>
      <c r="AW17" s="59" t="str">
        <f>IFERROR(IF(LEN(Jalons[[#This Row],[Nombre de jours]])=0,"",IF(AND(AW$5=$E17,$F17=1),Marqueur_Jalon,"")),"")</f>
        <v/>
      </c>
      <c r="AX17" s="59" t="str">
        <f>IFERROR(IF(LEN(Jalons[[#This Row],[Nombre de jours]])=0,"",IF(AND(AX$5=$E17,$F17=1),Marqueur_Jalon,"")),"")</f>
        <v/>
      </c>
      <c r="AY17" s="59" t="str">
        <f>IFERROR(IF(LEN(Jalons[[#This Row],[Nombre de jours]])=0,"",IF(AND(AY$5=$E17,$F17=1),Marqueur_Jalon,"")),"")</f>
        <v/>
      </c>
      <c r="AZ17" s="59" t="str">
        <f>IFERROR(IF(LEN(Jalons[[#This Row],[Nombre de jours]])=0,"",IF(AND(AZ$5=$E17,$F17=1),Marqueur_Jalon,"")),"")</f>
        <v/>
      </c>
      <c r="BA17" s="59" t="str">
        <f>IFERROR(IF(LEN(Jalons[[#This Row],[Nombre de jours]])=0,"",IF(AND(BA$5=$E17,$F17=1),Marqueur_Jalon,"")),"")</f>
        <v/>
      </c>
      <c r="BB17" s="59" t="str">
        <f>IFERROR(IF(LEN(Jalons[[#This Row],[Nombre de jours]])=0,"",IF(AND(BB$5=$E17,$F17=1),Marqueur_Jalon,"")),"")</f>
        <v/>
      </c>
      <c r="BC17" s="59" t="str">
        <f>IFERROR(IF(LEN(Jalons[[#This Row],[Nombre de jours]])=0,"",IF(AND(BC$5=$E17,$F17=1),Marqueur_Jalon,"")),"")</f>
        <v/>
      </c>
      <c r="BD17" s="59" t="str">
        <f>IFERROR(IF(LEN(Jalons[[#This Row],[Nombre de jours]])=0,"",IF(AND(BD$5=$E17,$F17=1),Marqueur_Jalon,"")),"")</f>
        <v/>
      </c>
      <c r="BE17" s="59" t="str">
        <f>IFERROR(IF(LEN(Jalons[[#This Row],[Nombre de jours]])=0,"",IF(AND(BE$5=$E17,$F17=1),Marqueur_Jalon,"")),"")</f>
        <v/>
      </c>
      <c r="BF17" s="59" t="str">
        <f>IFERROR(IF(LEN(Jalons[[#This Row],[Nombre de jours]])=0,"",IF(AND(BF$5=$E17,$F17=1),Marqueur_Jalon,"")),"")</f>
        <v/>
      </c>
      <c r="BG17" s="59" t="str">
        <f>IFERROR(IF(LEN(Jalons[[#This Row],[Nombre de jours]])=0,"",IF(AND(BG$5=$E17,$F17=1),Marqueur_Jalon,"")),"")</f>
        <v/>
      </c>
      <c r="BH17" s="59" t="str">
        <f>IFERROR(IF(LEN(Jalons[[#This Row],[Nombre de jours]])=0,"",IF(AND(BH$5=$E17,$F17=1),Marqueur_Jalon,"")),"")</f>
        <v/>
      </c>
      <c r="BI17" s="59" t="str">
        <f>IFERROR(IF(LEN(Jalons[[#This Row],[Nombre de jours]])=0,"",IF(AND(BI$5=$E17,$F17=1),Marqueur_Jalon,"")),"")</f>
        <v/>
      </c>
      <c r="BJ17" s="59" t="str">
        <f>IFERROR(IF(LEN(Jalons[[#This Row],[Nombre de jours]])=0,"",IF(AND(BJ$5=$E17,$F17=1),Marqueur_Jalon,"")),"")</f>
        <v/>
      </c>
      <c r="BK17" s="59" t="str">
        <f>IFERROR(IF(LEN(Jalons[[#This Row],[Nombre de jours]])=0,"",IF(AND(BK$5=$E17,$F17=1),Marqueur_Jalon,"")),"")</f>
        <v/>
      </c>
    </row>
    <row r="18" spans="1:63" s="2" customFormat="1" ht="30" customHeight="1" x14ac:dyDescent="0.45">
      <c r="A18" s="9"/>
      <c r="B18" s="47" t="s">
        <v>34</v>
      </c>
      <c r="C18" s="22" t="s">
        <v>25</v>
      </c>
      <c r="D18" s="19">
        <v>1</v>
      </c>
      <c r="E18" s="20">
        <v>44228</v>
      </c>
      <c r="F18" s="39">
        <v>7</v>
      </c>
      <c r="G18" s="15"/>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row>
    <row r="19" spans="1:63" s="2" customFormat="1" ht="30" customHeight="1" x14ac:dyDescent="0.45">
      <c r="A19" s="9"/>
      <c r="B19" s="46" t="s">
        <v>35</v>
      </c>
      <c r="C19" s="22" t="s">
        <v>25</v>
      </c>
      <c r="D19" s="19">
        <v>0.5</v>
      </c>
      <c r="E19" s="20">
        <v>44228</v>
      </c>
      <c r="F19" s="39">
        <v>30</v>
      </c>
      <c r="G19" s="15"/>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row>
    <row r="20" spans="1:63" s="2" customFormat="1" ht="30" customHeight="1" x14ac:dyDescent="0.45">
      <c r="A20" s="9"/>
      <c r="B20" s="45" t="s">
        <v>41</v>
      </c>
      <c r="C20" s="22" t="s">
        <v>40</v>
      </c>
      <c r="D20" s="19">
        <v>0.9</v>
      </c>
      <c r="E20" s="20">
        <v>44235</v>
      </c>
      <c r="F20" s="39">
        <v>21</v>
      </c>
      <c r="G20" s="15"/>
      <c r="H20" s="23"/>
      <c r="I20" s="23"/>
      <c r="J20" s="23"/>
      <c r="K20" s="23"/>
      <c r="L20" s="23"/>
      <c r="M20" s="23"/>
      <c r="N20" s="23"/>
      <c r="O20" s="23"/>
      <c r="P20" s="23"/>
      <c r="Q20" s="23"/>
      <c r="R20" s="23"/>
      <c r="S20" s="23"/>
      <c r="T20" s="23"/>
      <c r="U20" s="23"/>
      <c r="V20" s="23" t="str">
        <f ca="1">IFERROR(IF(LEN(Jalons[[#This Row],[Nombre de jours]])=0,"",IF(AND(V$5=$E20,$F20=1),Marqueur_Jalon,"")),"")</f>
        <v/>
      </c>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row>
    <row r="21" spans="1:63" s="2" customFormat="1" ht="30" customHeight="1" x14ac:dyDescent="0.45">
      <c r="A21" s="9"/>
      <c r="B21" s="45" t="s">
        <v>36</v>
      </c>
      <c r="C21" s="22" t="s">
        <v>40</v>
      </c>
      <c r="D21" s="19">
        <v>0.9</v>
      </c>
      <c r="E21" s="20">
        <v>44228</v>
      </c>
      <c r="F21" s="39">
        <v>30</v>
      </c>
      <c r="G21" s="15"/>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row>
    <row r="22" spans="1:63" s="2" customFormat="1" ht="30" customHeight="1" x14ac:dyDescent="0.45">
      <c r="A22" s="9"/>
      <c r="B22" s="45" t="s">
        <v>42</v>
      </c>
      <c r="C22" s="22" t="s">
        <v>38</v>
      </c>
      <c r="D22" s="19">
        <v>0.3</v>
      </c>
      <c r="E22" s="20">
        <v>44256</v>
      </c>
      <c r="F22" s="39">
        <v>7</v>
      </c>
      <c r="G22" s="15"/>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row>
    <row r="23" spans="1:63" s="2" customFormat="1" ht="30" customHeight="1" x14ac:dyDescent="0.45">
      <c r="A23" s="9"/>
      <c r="B23" s="47" t="s">
        <v>26</v>
      </c>
      <c r="C23" s="22" t="s">
        <v>39</v>
      </c>
      <c r="D23" s="19">
        <v>0.9</v>
      </c>
      <c r="E23" s="20">
        <v>44249</v>
      </c>
      <c r="F23" s="39">
        <v>7</v>
      </c>
      <c r="G23" s="15"/>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row>
    <row r="24" spans="1:63" s="2" customFormat="1" ht="30" customHeight="1" x14ac:dyDescent="0.45">
      <c r="A24" s="9"/>
      <c r="B24" s="45" t="s">
        <v>44</v>
      </c>
      <c r="C24" s="22" t="s">
        <v>50</v>
      </c>
      <c r="D24" s="19">
        <v>1</v>
      </c>
      <c r="E24" s="20">
        <v>44249</v>
      </c>
      <c r="F24" s="39">
        <v>1</v>
      </c>
      <c r="G24" s="15"/>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row>
    <row r="25" spans="1:63" s="2" customFormat="1" ht="30" customHeight="1" x14ac:dyDescent="0.45">
      <c r="A25" s="9"/>
      <c r="B25" s="52" t="s">
        <v>45</v>
      </c>
      <c r="C25" s="22" t="s">
        <v>38</v>
      </c>
      <c r="D25" s="19">
        <v>0.8</v>
      </c>
      <c r="E25" s="20">
        <v>44242</v>
      </c>
      <c r="F25" s="39">
        <v>15</v>
      </c>
      <c r="G25" s="15"/>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row>
    <row r="26" spans="1:63" s="2" customFormat="1" ht="30" customHeight="1" x14ac:dyDescent="0.45">
      <c r="A26" s="9"/>
      <c r="B26" s="52" t="s">
        <v>46</v>
      </c>
      <c r="C26" s="22" t="s">
        <v>25</v>
      </c>
      <c r="D26" s="19">
        <v>1</v>
      </c>
      <c r="E26" s="20">
        <v>44256</v>
      </c>
      <c r="F26" s="39">
        <v>1</v>
      </c>
      <c r="G26" s="15"/>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row>
    <row r="27" spans="1:63" s="2" customFormat="1" ht="30" customHeight="1" x14ac:dyDescent="0.45">
      <c r="A27" s="9"/>
      <c r="B27" s="52" t="s">
        <v>47</v>
      </c>
      <c r="C27" s="22" t="s">
        <v>25</v>
      </c>
      <c r="D27" s="19">
        <v>1</v>
      </c>
      <c r="E27" s="20">
        <v>44256</v>
      </c>
      <c r="F27" s="39">
        <v>1</v>
      </c>
      <c r="G27" s="15"/>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row>
    <row r="28" spans="1:63" s="2" customFormat="1" ht="30" customHeight="1" x14ac:dyDescent="0.45">
      <c r="A28" s="9"/>
      <c r="B28" s="52" t="s">
        <v>48</v>
      </c>
      <c r="C28" s="22" t="s">
        <v>37</v>
      </c>
      <c r="D28" s="19">
        <v>0.8</v>
      </c>
      <c r="E28" s="20"/>
      <c r="F28" s="39">
        <v>0</v>
      </c>
      <c r="G28" s="15"/>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row>
    <row r="29" spans="1:63" s="2" customFormat="1" ht="30" customHeight="1" x14ac:dyDescent="0.45">
      <c r="A29" s="9"/>
      <c r="B29" s="52" t="s">
        <v>49</v>
      </c>
      <c r="C29" s="22"/>
      <c r="D29" s="19">
        <v>0</v>
      </c>
      <c r="E29" s="20"/>
      <c r="F29" s="39">
        <v>0</v>
      </c>
      <c r="G29" s="15"/>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row>
  </sheetData>
  <mergeCells count="4">
    <mergeCell ref="C2:D2"/>
    <mergeCell ref="C3:D3"/>
    <mergeCell ref="E2:F2"/>
    <mergeCell ref="C4:D4"/>
  </mergeCells>
  <conditionalFormatting sqref="D6:D23">
    <cfRule type="dataBar" priority="65">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1:W21 Y21:BK21 H22:BK23 H8:BK20">
    <cfRule type="expression" dxfId="56" priority="133">
      <formula>H$5&lt;=Aujourd’hui</formula>
    </cfRule>
  </conditionalFormatting>
  <conditionalFormatting sqref="H21:W21 Z21 AB21:AD21 H20:AN20 AH21:AO21 AP20 AR19:BK20 AS21:BK21 AQ21 H19:AQ19 H7:BK18">
    <cfRule type="expression" dxfId="55" priority="66" stopIfTrue="1">
      <formula>AND(H$5&gt;=$E7+1,H$5&lt;=$E7+$F7-2)</formula>
    </cfRule>
  </conditionalFormatting>
  <conditionalFormatting sqref="H5:BK6">
    <cfRule type="expression" dxfId="54" priority="56">
      <formula>H$5&lt;=TODAY()</formula>
    </cfRule>
  </conditionalFormatting>
  <conditionalFormatting sqref="H22:Y22 AA22 AD22:AK22 AM22 AO21 AP22 AR22:BK22">
    <cfRule type="expression" dxfId="53" priority="146" stopIfTrue="1">
      <formula>AND(H$5&gt;=$E22+1,H$5&lt;=$E22+$F22-2)</formula>
    </cfRule>
  </conditionalFormatting>
  <conditionalFormatting sqref="X21:Y21 Z22 AA21 AB22:AC22 AD23 AE21:AG21 AH23">
    <cfRule type="expression" dxfId="52" priority="156">
      <formula>W$5&lt;=Aujourd’hui</formula>
    </cfRule>
  </conditionalFormatting>
  <conditionalFormatting sqref="X21:Y21 AA21 AE21:AG21">
    <cfRule type="expression" dxfId="51" priority="158" stopIfTrue="1">
      <formula>AND(W$5&gt;=$E19+1,W$5&lt;=$E19+$F19-2)</formula>
    </cfRule>
  </conditionalFormatting>
  <conditionalFormatting sqref="Z22 AB22:AC22">
    <cfRule type="expression" dxfId="50" priority="163" stopIfTrue="1">
      <formula>AND(Y$5&gt;=$E19+1,Y$5&lt;=$E19+$F19-2)</formula>
    </cfRule>
  </conditionalFormatting>
  <conditionalFormatting sqref="AD23 AH23">
    <cfRule type="expression" dxfId="49" priority="168" stopIfTrue="1">
      <formula>AND(AC$5&gt;=$E19+1,AC$5&lt;=$E19+$F19-2)</formula>
    </cfRule>
  </conditionalFormatting>
  <conditionalFormatting sqref="AK23 AL22 AN23 AO20">
    <cfRule type="expression" dxfId="48" priority="170">
      <formula>AH$5&lt;=Aujourd’hui</formula>
    </cfRule>
  </conditionalFormatting>
  <conditionalFormatting sqref="AK23 AN23">
    <cfRule type="expression" dxfId="47" priority="173" stopIfTrue="1">
      <formula>AND(AH$5&gt;=$E19+1,AH$5&lt;=$E19+$F19-2)</formula>
    </cfRule>
  </conditionalFormatting>
  <conditionalFormatting sqref="AL22">
    <cfRule type="expression" dxfId="46" priority="178" stopIfTrue="1">
      <formula>AND(AI$5&gt;=$E19+1,AI$5&lt;=$E19+$F19-2)</formula>
    </cfRule>
  </conditionalFormatting>
  <conditionalFormatting sqref="AN22">
    <cfRule type="expression" dxfId="45" priority="180">
      <formula>AJ$5&lt;=Aujourd’hui</formula>
    </cfRule>
  </conditionalFormatting>
  <conditionalFormatting sqref="AN22">
    <cfRule type="expression" dxfId="44" priority="183" stopIfTrue="1">
      <formula>AND(AJ$5&gt;=$E19+1,AJ$5&lt;=$E19+$F19-2)</formula>
    </cfRule>
  </conditionalFormatting>
  <conditionalFormatting sqref="AO20">
    <cfRule type="expression" dxfId="43" priority="188" stopIfTrue="1">
      <formula>AND(AL$5&gt;=$E19+1,AL$5&lt;=$E19+$F19-2)</formula>
    </cfRule>
  </conditionalFormatting>
  <conditionalFormatting sqref="AO22 AP21 AQ22 AR21">
    <cfRule type="expression" dxfId="42" priority="190">
      <formula>AM$5&lt;=Aujourd’hui</formula>
    </cfRule>
  </conditionalFormatting>
  <conditionalFormatting sqref="AO22 AQ22">
    <cfRule type="expression" dxfId="41" priority="194" stopIfTrue="1">
      <formula>AND(AM$5&gt;=$E19+1,AM$5&lt;=$E19+$F19-2)</formula>
    </cfRule>
  </conditionalFormatting>
  <conditionalFormatting sqref="AP21 AQ22 AR21">
    <cfRule type="expression" dxfId="40" priority="200" stopIfTrue="1">
      <formula>AND(AN$5&gt;=$E19+1,AN$5&lt;=$E19+$F19-2)</formula>
    </cfRule>
  </conditionalFormatting>
  <conditionalFormatting sqref="AP21">
    <cfRule type="expression" dxfId="39" priority="205" stopIfTrue="1">
      <formula>AND(AN$5&gt;=$E20+1,AN$5&lt;=$E20+$F20-2)</formula>
    </cfRule>
  </conditionalFormatting>
  <conditionalFormatting sqref="AQ20">
    <cfRule type="expression" dxfId="38" priority="211" stopIfTrue="1">
      <formula>AND(AQ$5&gt;=$E19+1,AQ$5&lt;=$E19+$F19-2)</formula>
    </cfRule>
  </conditionalFormatting>
  <conditionalFormatting sqref="H23:AC23 AE23:AG23 AI23:AJ23 AL23:AM23 AO23:BK23">
    <cfRule type="expression" dxfId="37" priority="279" stopIfTrue="1">
      <formula>AND(H$5&gt;=#REF!+1,H$5&lt;=#REF!+#REF!-2)</formula>
    </cfRule>
  </conditionalFormatting>
  <conditionalFormatting sqref="D24">
    <cfRule type="dataBar" priority="41">
      <dataBar>
        <cfvo type="num" val="0"/>
        <cfvo type="num" val="1"/>
        <color theme="0" tint="-0.14999847407452621"/>
      </dataBar>
      <extLst>
        <ext xmlns:x14="http://schemas.microsoft.com/office/spreadsheetml/2009/9/main" uri="{B025F937-C7B1-47D3-B67F-A62EFF666E3E}">
          <x14:id>{0C8A80D3-4263-4341-B478-F7A29FB810BF}</x14:id>
        </ext>
      </extLst>
    </cfRule>
  </conditionalFormatting>
  <conditionalFormatting sqref="H24:BK24">
    <cfRule type="expression" dxfId="36" priority="42">
      <formula>H$5&lt;=Aujourd’hui</formula>
    </cfRule>
  </conditionalFormatting>
  <conditionalFormatting sqref="AD24 AH24">
    <cfRule type="expression" dxfId="35" priority="43">
      <formula>AC$5&lt;=Aujourd’hui</formula>
    </cfRule>
  </conditionalFormatting>
  <conditionalFormatting sqref="AD24 AH24">
    <cfRule type="expression" dxfId="34" priority="44" stopIfTrue="1">
      <formula>AND(AC$5&gt;=$E20+1,AC$5&lt;=$E20+$F20-2)</formula>
    </cfRule>
  </conditionalFormatting>
  <conditionalFormatting sqref="AK24 AN24">
    <cfRule type="expression" dxfId="33" priority="45">
      <formula>AH$5&lt;=Aujourd’hui</formula>
    </cfRule>
  </conditionalFormatting>
  <conditionalFormatting sqref="AK24 AN24">
    <cfRule type="expression" dxfId="32" priority="46" stopIfTrue="1">
      <formula>AND(AH$5&gt;=$E20+1,AH$5&lt;=$E20+$F20-2)</formula>
    </cfRule>
  </conditionalFormatting>
  <conditionalFormatting sqref="H24:AC24 AE24:AG24 AI24:AJ24 AL24:AM24 AO24:BK24">
    <cfRule type="expression" dxfId="31" priority="47" stopIfTrue="1">
      <formula>AND(H$5&gt;=#REF!+1,H$5&lt;=#REF!+#REF!-2)</formula>
    </cfRule>
  </conditionalFormatting>
  <conditionalFormatting sqref="D25">
    <cfRule type="dataBar" priority="33">
      <dataBar>
        <cfvo type="num" val="0"/>
        <cfvo type="num" val="1"/>
        <color theme="0" tint="-0.14999847407452621"/>
      </dataBar>
      <extLst>
        <ext xmlns:x14="http://schemas.microsoft.com/office/spreadsheetml/2009/9/main" uri="{B025F937-C7B1-47D3-B67F-A62EFF666E3E}">
          <x14:id>{8D37DE8C-0491-4DAA-9AB0-E8F138BCAEE6}</x14:id>
        </ext>
      </extLst>
    </cfRule>
  </conditionalFormatting>
  <conditionalFormatting sqref="H25:BK25">
    <cfRule type="expression" dxfId="30" priority="34">
      <formula>H$5&lt;=Aujourd’hui</formula>
    </cfRule>
  </conditionalFormatting>
  <conditionalFormatting sqref="AD25 AH25">
    <cfRule type="expression" dxfId="29" priority="35">
      <formula>AC$5&lt;=Aujourd’hui</formula>
    </cfRule>
  </conditionalFormatting>
  <conditionalFormatting sqref="AD25 AH25">
    <cfRule type="expression" dxfId="28" priority="36" stopIfTrue="1">
      <formula>AND(AC$5&gt;=$E21+1,AC$5&lt;=$E21+$F21-2)</formula>
    </cfRule>
  </conditionalFormatting>
  <conditionalFormatting sqref="AK25 AN25">
    <cfRule type="expression" dxfId="27" priority="37">
      <formula>AH$5&lt;=Aujourd’hui</formula>
    </cfRule>
  </conditionalFormatting>
  <conditionalFormatting sqref="AK25 AN25">
    <cfRule type="expression" dxfId="26" priority="38" stopIfTrue="1">
      <formula>AND(AH$5&gt;=$E21+1,AH$5&lt;=$E21+$F21-2)</formula>
    </cfRule>
  </conditionalFormatting>
  <conditionalFormatting sqref="H25:AC25 AE25:AG25 AI25:AJ25 AL25:AM25 AO25:BK25">
    <cfRule type="expression" dxfId="25" priority="39" stopIfTrue="1">
      <formula>AND(H$5&gt;=#REF!+1,H$5&lt;=#REF!+#REF!-2)</formula>
    </cfRule>
  </conditionalFormatting>
  <conditionalFormatting sqref="D26">
    <cfRule type="dataBar" priority="25">
      <dataBar>
        <cfvo type="num" val="0"/>
        <cfvo type="num" val="1"/>
        <color theme="0" tint="-0.14999847407452621"/>
      </dataBar>
      <extLst>
        <ext xmlns:x14="http://schemas.microsoft.com/office/spreadsheetml/2009/9/main" uri="{B025F937-C7B1-47D3-B67F-A62EFF666E3E}">
          <x14:id>{AC571418-971B-49CF-85E4-417252928AE6}</x14:id>
        </ext>
      </extLst>
    </cfRule>
  </conditionalFormatting>
  <conditionalFormatting sqref="H26:BK26">
    <cfRule type="expression" dxfId="24" priority="26">
      <formula>H$5&lt;=Aujourd’hui</formula>
    </cfRule>
  </conditionalFormatting>
  <conditionalFormatting sqref="AD26 AH26">
    <cfRule type="expression" dxfId="23" priority="27">
      <formula>AC$5&lt;=Aujourd’hui</formula>
    </cfRule>
  </conditionalFormatting>
  <conditionalFormatting sqref="AD26 AH26">
    <cfRule type="expression" dxfId="22" priority="28" stopIfTrue="1">
      <formula>AND(AC$5&gt;=$E22+1,AC$5&lt;=$E22+$F22-2)</formula>
    </cfRule>
  </conditionalFormatting>
  <conditionalFormatting sqref="AK26 AN26">
    <cfRule type="expression" dxfId="21" priority="29">
      <formula>AH$5&lt;=Aujourd’hui</formula>
    </cfRule>
  </conditionalFormatting>
  <conditionalFormatting sqref="AK26 AN26">
    <cfRule type="expression" dxfId="20" priority="30" stopIfTrue="1">
      <formula>AND(AH$5&gt;=$E22+1,AH$5&lt;=$E22+$F22-2)</formula>
    </cfRule>
  </conditionalFormatting>
  <conditionalFormatting sqref="H26:AC26 AE26:AG26 AI26:AJ26 AL26:AM26 AO26:BK26">
    <cfRule type="expression" dxfId="19" priority="31" stopIfTrue="1">
      <formula>AND(H$5&gt;=#REF!+1,H$5&lt;=#REF!+#REF!-2)</formula>
    </cfRule>
  </conditionalFormatting>
  <conditionalFormatting sqref="D27">
    <cfRule type="dataBar" priority="17">
      <dataBar>
        <cfvo type="num" val="0"/>
        <cfvo type="num" val="1"/>
        <color theme="0" tint="-0.14999847407452621"/>
      </dataBar>
      <extLst>
        <ext xmlns:x14="http://schemas.microsoft.com/office/spreadsheetml/2009/9/main" uri="{B025F937-C7B1-47D3-B67F-A62EFF666E3E}">
          <x14:id>{A48D5574-7779-4233-A710-8BC17F3A61A1}</x14:id>
        </ext>
      </extLst>
    </cfRule>
  </conditionalFormatting>
  <conditionalFormatting sqref="H27:BK27">
    <cfRule type="expression" dxfId="18" priority="18">
      <formula>H$5&lt;=Aujourd’hui</formula>
    </cfRule>
  </conditionalFormatting>
  <conditionalFormatting sqref="AD27 AH27">
    <cfRule type="expression" dxfId="17" priority="19">
      <formula>AC$5&lt;=Aujourd’hui</formula>
    </cfRule>
  </conditionalFormatting>
  <conditionalFormatting sqref="AD27 AH27">
    <cfRule type="expression" dxfId="16" priority="20" stopIfTrue="1">
      <formula>AND(AC$5&gt;=$E23+1,AC$5&lt;=$E23+$F23-2)</formula>
    </cfRule>
  </conditionalFormatting>
  <conditionalFormatting sqref="AK27 AN27">
    <cfRule type="expression" dxfId="15" priority="21">
      <formula>AH$5&lt;=Aujourd’hui</formula>
    </cfRule>
  </conditionalFormatting>
  <conditionalFormatting sqref="AK27 AN27">
    <cfRule type="expression" dxfId="14" priority="22" stopIfTrue="1">
      <formula>AND(AH$5&gt;=$E23+1,AH$5&lt;=$E23+$F23-2)</formula>
    </cfRule>
  </conditionalFormatting>
  <conditionalFormatting sqref="H27:AC27 AE27:AG27 AI27:AJ27 AL27:AM27 AO27:BK27">
    <cfRule type="expression" dxfId="13" priority="23" stopIfTrue="1">
      <formula>AND(H$5&gt;=#REF!+1,H$5&lt;=#REF!+#REF!-2)</formula>
    </cfRule>
  </conditionalFormatting>
  <conditionalFormatting sqref="D28">
    <cfRule type="dataBar" priority="9">
      <dataBar>
        <cfvo type="num" val="0"/>
        <cfvo type="num" val="1"/>
        <color theme="0" tint="-0.14999847407452621"/>
      </dataBar>
      <extLst>
        <ext xmlns:x14="http://schemas.microsoft.com/office/spreadsheetml/2009/9/main" uri="{B025F937-C7B1-47D3-B67F-A62EFF666E3E}">
          <x14:id>{9E354EFA-0A1A-476F-858C-D1AAAFC5245E}</x14:id>
        </ext>
      </extLst>
    </cfRule>
  </conditionalFormatting>
  <conditionalFormatting sqref="H28:BK28">
    <cfRule type="expression" dxfId="12" priority="10">
      <formula>H$5&lt;=Aujourd’hui</formula>
    </cfRule>
  </conditionalFormatting>
  <conditionalFormatting sqref="AD28 AH28">
    <cfRule type="expression" dxfId="11" priority="11">
      <formula>AC$5&lt;=Aujourd’hui</formula>
    </cfRule>
  </conditionalFormatting>
  <conditionalFormatting sqref="AD28 AH28">
    <cfRule type="expression" dxfId="10" priority="12" stopIfTrue="1">
      <formula>AND(AC$5&gt;=$E24+1,AC$5&lt;=$E24+$F24-2)</formula>
    </cfRule>
  </conditionalFormatting>
  <conditionalFormatting sqref="AK28 AN28">
    <cfRule type="expression" dxfId="9" priority="13">
      <formula>AH$5&lt;=Aujourd’hui</formula>
    </cfRule>
  </conditionalFormatting>
  <conditionalFormatting sqref="AK28 AN28">
    <cfRule type="expression" dxfId="8" priority="14" stopIfTrue="1">
      <formula>AND(AH$5&gt;=$E24+1,AH$5&lt;=$E24+$F24-2)</formula>
    </cfRule>
  </conditionalFormatting>
  <conditionalFormatting sqref="H28:AC28 AE28:AG28 AI28:AJ28 AL28:AM28 AO28:BK28">
    <cfRule type="expression" dxfId="7" priority="15" stopIfTrue="1">
      <formula>AND(H$5&gt;=#REF!+1,H$5&lt;=#REF!+#REF!-2)</formula>
    </cfRule>
  </conditionalFormatting>
  <conditionalFormatting sqref="D29">
    <cfRule type="dataBar" priority="1">
      <dataBar>
        <cfvo type="num" val="0"/>
        <cfvo type="num" val="1"/>
        <color theme="0" tint="-0.14999847407452621"/>
      </dataBar>
      <extLst>
        <ext xmlns:x14="http://schemas.microsoft.com/office/spreadsheetml/2009/9/main" uri="{B025F937-C7B1-47D3-B67F-A62EFF666E3E}">
          <x14:id>{956C7C8E-58DE-4EE4-9F26-1A8CBE04C302}</x14:id>
        </ext>
      </extLst>
    </cfRule>
  </conditionalFormatting>
  <conditionalFormatting sqref="H29:BK29">
    <cfRule type="expression" dxfId="6" priority="2">
      <formula>H$5&lt;=Aujourd’hui</formula>
    </cfRule>
  </conditionalFormatting>
  <conditionalFormatting sqref="AD29 AH29">
    <cfRule type="expression" dxfId="5" priority="3">
      <formula>AC$5&lt;=Aujourd’hui</formula>
    </cfRule>
  </conditionalFormatting>
  <conditionalFormatting sqref="AD29 AH29">
    <cfRule type="expression" dxfId="4" priority="4" stopIfTrue="1">
      <formula>AND(AC$5&gt;=$E25+1,AC$5&lt;=$E25+$F25-2)</formula>
    </cfRule>
  </conditionalFormatting>
  <conditionalFormatting sqref="AK29 AN29">
    <cfRule type="expression" dxfId="3" priority="5">
      <formula>AH$5&lt;=Aujourd’hui</formula>
    </cfRule>
  </conditionalFormatting>
  <conditionalFormatting sqref="AK29 AN29">
    <cfRule type="expression" dxfId="2" priority="6" stopIfTrue="1">
      <formula>AND(AH$5&gt;=$E25+1,AH$5&lt;=$E25+$F25-2)</formula>
    </cfRule>
  </conditionalFormatting>
  <conditionalFormatting sqref="H29:AC29 AE29:AG29 AI29:AJ29 AL29:AM29 AO29:BK29">
    <cfRule type="expression" dxfId="1" priority="7" stopIfTrue="1">
      <formula>AND(H$5&gt;=#REF!+1,H$5&lt;=#REF!+#REF!-2)</formula>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33338</xdr:rowOff>
                  </from>
                  <to>
                    <xdr:col>12</xdr:col>
                    <xdr:colOff>185738</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D6:D23</xm:sqref>
        </x14:conditionalFormatting>
        <x14:conditionalFormatting xmlns:xm="http://schemas.microsoft.com/office/excel/2006/main">
          <x14:cfRule type="dataBar" id="{0C8A80D3-4263-4341-B478-F7A29FB810BF}">
            <x14:dataBar minLength="0" maxLength="100" gradient="0">
              <x14:cfvo type="num">
                <xm:f>0</xm:f>
              </x14:cfvo>
              <x14:cfvo type="num">
                <xm:f>1</xm:f>
              </x14:cfvo>
              <x14:negativeFillColor rgb="FFFF0000"/>
              <x14:axisColor rgb="FF000000"/>
            </x14:dataBar>
          </x14:cfRule>
          <xm:sqref>D24</xm:sqref>
        </x14:conditionalFormatting>
        <x14:conditionalFormatting xmlns:xm="http://schemas.microsoft.com/office/excel/2006/main">
          <x14:cfRule type="dataBar" id="{8D37DE8C-0491-4DAA-9AB0-E8F138BCAEE6}">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AC571418-971B-49CF-85E4-417252928AE6}">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A48D5574-7779-4233-A710-8BC17F3A61A1}">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9E354EFA-0A1A-476F-858C-D1AAAFC5245E}">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956C7C8E-58DE-4EE4-9F26-1A8CBE04C302}">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iconSet" priority="57"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288"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H7:BK23</xm:sqref>
        </x14:conditionalFormatting>
        <x14:conditionalFormatting xmlns:xm="http://schemas.microsoft.com/office/excel/2006/main">
          <x14:cfRule type="iconSet" priority="48" id="{17FB9B06-8D94-4F97-8C3C-DFF27FD67B60}">
            <x14:iconSet iconSet="3Stars" showValue="0" custom="1">
              <x14:cfvo type="percent">
                <xm:f>0</xm:f>
              </x14:cfvo>
              <x14:cfvo type="num">
                <xm:f>1</xm:f>
              </x14:cfvo>
              <x14:cfvo type="num">
                <xm:f>2</xm:f>
              </x14:cfvo>
              <x14:cfIcon iconSet="3Signs" iconId="1"/>
              <x14:cfIcon iconSet="3Flags" iconId="0"/>
              <x14:cfIcon iconSet="3Signs" iconId="0"/>
            </x14:iconSet>
          </x14:cfRule>
          <xm:sqref>H24:BK24</xm:sqref>
        </x14:conditionalFormatting>
        <x14:conditionalFormatting xmlns:xm="http://schemas.microsoft.com/office/excel/2006/main">
          <x14:cfRule type="iconSet" priority="40" id="{D06976C2-013F-4A74-BB89-C941FEC030B6}">
            <x14:iconSet iconSet="3Stars" showValue="0" custom="1">
              <x14:cfvo type="percent">
                <xm:f>0</xm:f>
              </x14:cfvo>
              <x14:cfvo type="num">
                <xm:f>1</xm:f>
              </x14:cfvo>
              <x14:cfvo type="num">
                <xm:f>2</xm:f>
              </x14:cfvo>
              <x14:cfIcon iconSet="3Signs" iconId="1"/>
              <x14:cfIcon iconSet="3Flags" iconId="0"/>
              <x14:cfIcon iconSet="3Signs" iconId="0"/>
            </x14:iconSet>
          </x14:cfRule>
          <xm:sqref>H25:BK25</xm:sqref>
        </x14:conditionalFormatting>
        <x14:conditionalFormatting xmlns:xm="http://schemas.microsoft.com/office/excel/2006/main">
          <x14:cfRule type="iconSet" priority="32" id="{7DBC1DE0-72E7-43DB-B027-5DF42442AC2B}">
            <x14:iconSet iconSet="3Stars" showValue="0" custom="1">
              <x14:cfvo type="percent">
                <xm:f>0</xm:f>
              </x14:cfvo>
              <x14:cfvo type="num">
                <xm:f>1</xm:f>
              </x14:cfvo>
              <x14:cfvo type="num">
                <xm:f>2</xm:f>
              </x14:cfvo>
              <x14:cfIcon iconSet="3Signs" iconId="1"/>
              <x14:cfIcon iconSet="3Flags" iconId="0"/>
              <x14:cfIcon iconSet="3Signs" iconId="0"/>
            </x14:iconSet>
          </x14:cfRule>
          <xm:sqref>H26:BK26</xm:sqref>
        </x14:conditionalFormatting>
        <x14:conditionalFormatting xmlns:xm="http://schemas.microsoft.com/office/excel/2006/main">
          <x14:cfRule type="iconSet" priority="24" id="{8C68D2C2-A397-4CE6-96D2-2B701E2F69BE}">
            <x14:iconSet iconSet="3Stars" showValue="0" custom="1">
              <x14:cfvo type="percent">
                <xm:f>0</xm:f>
              </x14:cfvo>
              <x14:cfvo type="num">
                <xm:f>1</xm:f>
              </x14:cfvo>
              <x14:cfvo type="num">
                <xm:f>2</xm:f>
              </x14:cfvo>
              <x14:cfIcon iconSet="3Signs" iconId="1"/>
              <x14:cfIcon iconSet="3Flags" iconId="0"/>
              <x14:cfIcon iconSet="3Signs" iconId="0"/>
            </x14:iconSet>
          </x14:cfRule>
          <xm:sqref>H27:BK27</xm:sqref>
        </x14:conditionalFormatting>
        <x14:conditionalFormatting xmlns:xm="http://schemas.microsoft.com/office/excel/2006/main">
          <x14:cfRule type="iconSet" priority="16" id="{A2CDCF23-0F0B-41B1-BA7F-D38A1B1D8956}">
            <x14:iconSet iconSet="3Stars" showValue="0" custom="1">
              <x14:cfvo type="percent">
                <xm:f>0</xm:f>
              </x14:cfvo>
              <x14:cfvo type="num">
                <xm:f>1</xm:f>
              </x14:cfvo>
              <x14:cfvo type="num">
                <xm:f>2</xm:f>
              </x14:cfvo>
              <x14:cfIcon iconSet="3Signs" iconId="1"/>
              <x14:cfIcon iconSet="3Flags" iconId="0"/>
              <x14:cfIcon iconSet="3Signs" iconId="0"/>
            </x14:iconSet>
          </x14:cfRule>
          <xm:sqref>H28:BK28</xm:sqref>
        </x14:conditionalFormatting>
        <x14:conditionalFormatting xmlns:xm="http://schemas.microsoft.com/office/excel/2006/main">
          <x14:cfRule type="iconSet" priority="8" id="{6381A33A-E5CE-4D65-B95B-EE38FFAEF8F6}">
            <x14:iconSet iconSet="3Stars" showValue="0" custom="1">
              <x14:cfvo type="percent">
                <xm:f>0</xm:f>
              </x14:cfvo>
              <x14:cfvo type="num">
                <xm:f>1</xm:f>
              </x14:cfvo>
              <x14:cfvo type="num">
                <xm:f>2</xm:f>
              </x14:cfvo>
              <x14:cfIcon iconSet="3Signs" iconId="1"/>
              <x14:cfIcon iconSet="3Flags" iconId="0"/>
              <x14:cfIcon iconSet="3Signs" iconId="0"/>
            </x14:iconSet>
          </x14:cfRule>
          <xm:sqref>H29:BK29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topLeftCell="A3" zoomScaleNormal="100" workbookViewId="0">
      <selection activeCell="A5" sqref="A5"/>
    </sheetView>
  </sheetViews>
  <sheetFormatPr baseColWidth="10" defaultColWidth="9.19921875" defaultRowHeight="13.15" x14ac:dyDescent="0.4"/>
  <cols>
    <col min="1" max="1" width="87.19921875" style="7" customWidth="1"/>
    <col min="2" max="16384" width="9.19921875" style="5"/>
  </cols>
  <sheetData>
    <row r="1" spans="1:1" s="6" customFormat="1" ht="50.25" customHeight="1" x14ac:dyDescent="0.75">
      <c r="A1" s="24" t="s">
        <v>16</v>
      </c>
    </row>
    <row r="2" spans="1:1" ht="142.5" x14ac:dyDescent="0.45">
      <c r="A2" s="25" t="s">
        <v>17</v>
      </c>
    </row>
    <row r="3" spans="1:1" ht="26.25" customHeight="1" x14ac:dyDescent="0.4">
      <c r="A3" s="24" t="s">
        <v>18</v>
      </c>
    </row>
    <row r="4" spans="1:1" s="7" customFormat="1" ht="210.75" customHeight="1" x14ac:dyDescent="0.45">
      <c r="A4" s="8" t="s">
        <v>19</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2021-03-08T15:19:33Z</dcterms:modified>
</cp:coreProperties>
</file>