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riel17\Documents\ML-A11.2022.14646-UAS\uas_ml\dataset\"/>
    </mc:Choice>
  </mc:AlternateContent>
  <xr:revisionPtr revIDLastSave="0" documentId="8_{1A15CE35-8590-43AC-926E-98330073D3BC}" xr6:coauthVersionLast="47" xr6:coauthVersionMax="47" xr10:uidLastSave="{00000000-0000-0000-0000-000000000000}"/>
  <bookViews>
    <workbookView xWindow="2736" yWindow="1440" windowWidth="17280" windowHeight="8880" activeTab="1" xr2:uid="{2F303663-7F2B-4408-8845-5AAFE8BEDC8C}"/>
  </bookViews>
  <sheets>
    <sheet name="Daftar item" sheetId="1" r:id="rId1"/>
    <sheet name="laporan penjua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5" i="2" l="1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508" i="2"/>
  <c r="D509" i="2"/>
  <c r="D510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I138" i="2" s="1"/>
  <c r="H139" i="2"/>
  <c r="I139" i="2" s="1"/>
  <c r="H140" i="2"/>
  <c r="H141" i="2"/>
  <c r="I141" i="2" s="1"/>
  <c r="H142" i="2"/>
  <c r="I142" i="2" s="1"/>
  <c r="H143" i="2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H150" i="2"/>
  <c r="I150" i="2" s="1"/>
  <c r="H151" i="2"/>
  <c r="H152" i="2"/>
  <c r="H153" i="2"/>
  <c r="H154" i="2"/>
  <c r="I154" i="2" s="1"/>
  <c r="H155" i="2"/>
  <c r="I155" i="2" s="1"/>
  <c r="H156" i="2"/>
  <c r="H157" i="2"/>
  <c r="I157" i="2" s="1"/>
  <c r="H158" i="2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H168" i="2"/>
  <c r="H169" i="2"/>
  <c r="H170" i="2"/>
  <c r="I170" i="2" s="1"/>
  <c r="H171" i="2"/>
  <c r="I171" i="2" s="1"/>
  <c r="H172" i="2"/>
  <c r="H173" i="2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H182" i="2"/>
  <c r="I182" i="2" s="1"/>
  <c r="H183" i="2"/>
  <c r="H184" i="2"/>
  <c r="H185" i="2"/>
  <c r="H186" i="2"/>
  <c r="I186" i="2" s="1"/>
  <c r="H187" i="2"/>
  <c r="I187" i="2" s="1"/>
  <c r="H188" i="2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H197" i="2"/>
  <c r="H198" i="2"/>
  <c r="I198" i="2" s="1"/>
  <c r="H199" i="2"/>
  <c r="H200" i="2"/>
  <c r="H201" i="2"/>
  <c r="H202" i="2"/>
  <c r="H203" i="2"/>
  <c r="I203" i="2" s="1"/>
  <c r="H204" i="2"/>
  <c r="H205" i="2"/>
  <c r="I205" i="2" s="1"/>
  <c r="H206" i="2"/>
  <c r="I206" i="2" s="1"/>
  <c r="H207" i="2"/>
  <c r="H208" i="2"/>
  <c r="H209" i="2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H216" i="2"/>
  <c r="H217" i="2"/>
  <c r="H218" i="2"/>
  <c r="I218" i="2" s="1"/>
  <c r="H219" i="2"/>
  <c r="I219" i="2" s="1"/>
  <c r="H220" i="2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H230" i="2"/>
  <c r="H231" i="2"/>
  <c r="H232" i="2"/>
  <c r="H233" i="2"/>
  <c r="H234" i="2"/>
  <c r="I234" i="2" s="1"/>
  <c r="H235" i="2"/>
  <c r="I235" i="2" s="1"/>
  <c r="H236" i="2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H247" i="2"/>
  <c r="H248" i="2"/>
  <c r="H249" i="2"/>
  <c r="H250" i="2"/>
  <c r="I250" i="2" s="1"/>
  <c r="H251" i="2"/>
  <c r="I251" i="2" s="1"/>
  <c r="H252" i="2"/>
  <c r="H253" i="2"/>
  <c r="I253" i="2" s="1"/>
  <c r="H254" i="2"/>
  <c r="I254" i="2" s="1"/>
  <c r="H255" i="2"/>
  <c r="I255" i="2" s="1"/>
  <c r="H256" i="2"/>
  <c r="I256" i="2" s="1"/>
  <c r="H257" i="2"/>
  <c r="H258" i="2"/>
  <c r="H259" i="2"/>
  <c r="H260" i="2"/>
  <c r="H261" i="2"/>
  <c r="H262" i="2"/>
  <c r="H263" i="2"/>
  <c r="H264" i="2"/>
  <c r="H265" i="2"/>
  <c r="H266" i="2"/>
  <c r="I266" i="2" s="1"/>
  <c r="H267" i="2"/>
  <c r="H268" i="2"/>
  <c r="H269" i="2"/>
  <c r="I269" i="2" s="1"/>
  <c r="H270" i="2"/>
  <c r="H271" i="2"/>
  <c r="H272" i="2"/>
  <c r="H273" i="2"/>
  <c r="H274" i="2"/>
  <c r="H275" i="2"/>
  <c r="H276" i="2"/>
  <c r="I276" i="2" s="1"/>
  <c r="H277" i="2"/>
  <c r="H278" i="2"/>
  <c r="H279" i="2"/>
  <c r="H280" i="2"/>
  <c r="H281" i="2"/>
  <c r="H282" i="2"/>
  <c r="I282" i="2" s="1"/>
  <c r="H283" i="2"/>
  <c r="H284" i="2"/>
  <c r="H285" i="2"/>
  <c r="H286" i="2"/>
  <c r="H287" i="2"/>
  <c r="H288" i="2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H296" i="2"/>
  <c r="H297" i="2"/>
  <c r="H298" i="2"/>
  <c r="I298" i="2" s="1"/>
  <c r="H299" i="2"/>
  <c r="I299" i="2" s="1"/>
  <c r="H300" i="2"/>
  <c r="H301" i="2"/>
  <c r="I301" i="2" s="1"/>
  <c r="H302" i="2"/>
  <c r="I302" i="2" s="1"/>
  <c r="H303" i="2"/>
  <c r="I303" i="2" s="1"/>
  <c r="H304" i="2"/>
  <c r="I304" i="2" s="1"/>
  <c r="H305" i="2"/>
  <c r="I305" i="2" s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F7" i="2"/>
  <c r="F8" i="2"/>
  <c r="F9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E7" i="2"/>
  <c r="E8" i="2"/>
  <c r="E9" i="2"/>
  <c r="H6" i="2"/>
  <c r="G6" i="2"/>
  <c r="F6" i="2"/>
  <c r="E6" i="2"/>
  <c r="D6" i="2"/>
  <c r="I229" i="2" l="1"/>
  <c r="I295" i="2"/>
  <c r="I247" i="2"/>
  <c r="I231" i="2"/>
  <c r="I215" i="2"/>
  <c r="I199" i="2"/>
  <c r="I183" i="2"/>
  <c r="I167" i="2"/>
  <c r="I151" i="2"/>
  <c r="I135" i="2"/>
  <c r="I132" i="2"/>
  <c r="I116" i="2"/>
  <c r="I100" i="2"/>
  <c r="I84" i="2"/>
  <c r="I68" i="2"/>
  <c r="I52" i="2"/>
  <c r="I36" i="2"/>
  <c r="I20" i="2"/>
  <c r="I296" i="2"/>
  <c r="I248" i="2"/>
  <c r="I232" i="2"/>
  <c r="I216" i="2"/>
  <c r="I168" i="2"/>
  <c r="I152" i="2"/>
  <c r="I136" i="2"/>
  <c r="I297" i="2"/>
  <c r="I249" i="2"/>
  <c r="I233" i="2"/>
  <c r="I217" i="2"/>
  <c r="I185" i="2"/>
  <c r="I169" i="2"/>
  <c r="I153" i="2"/>
  <c r="I137" i="2"/>
  <c r="I464" i="2"/>
  <c r="I448" i="2"/>
  <c r="I432" i="2"/>
  <c r="I416" i="2"/>
  <c r="I400" i="2"/>
  <c r="I384" i="2"/>
  <c r="I368" i="2"/>
  <c r="I352" i="2"/>
  <c r="I336" i="2"/>
  <c r="I320" i="2"/>
  <c r="I463" i="2"/>
  <c r="I447" i="2"/>
  <c r="I431" i="2"/>
  <c r="I415" i="2"/>
  <c r="I399" i="2"/>
  <c r="I383" i="2"/>
  <c r="I367" i="2"/>
  <c r="I351" i="2"/>
  <c r="I335" i="2"/>
  <c r="I319" i="2"/>
  <c r="I300" i="2"/>
  <c r="I284" i="2"/>
  <c r="I268" i="2"/>
  <c r="I252" i="2"/>
  <c r="I236" i="2"/>
  <c r="I220" i="2"/>
  <c r="I204" i="2"/>
  <c r="I172" i="2"/>
  <c r="I156" i="2"/>
  <c r="I140" i="2"/>
  <c r="I462" i="2"/>
  <c r="I446" i="2"/>
  <c r="I430" i="2"/>
  <c r="I414" i="2"/>
  <c r="I398" i="2"/>
  <c r="I382" i="2"/>
  <c r="I366" i="2"/>
  <c r="I350" i="2"/>
  <c r="I334" i="2"/>
  <c r="I318" i="2"/>
  <c r="I461" i="2"/>
  <c r="I445" i="2"/>
  <c r="I429" i="2"/>
  <c r="I413" i="2"/>
  <c r="I397" i="2"/>
  <c r="I381" i="2"/>
  <c r="I365" i="2"/>
  <c r="I349" i="2"/>
  <c r="I333" i="2"/>
  <c r="I317" i="2"/>
  <c r="I460" i="2"/>
  <c r="I444" i="2"/>
  <c r="I428" i="2"/>
  <c r="I412" i="2"/>
  <c r="I396" i="2"/>
  <c r="I380" i="2"/>
  <c r="I364" i="2"/>
  <c r="I348" i="2"/>
  <c r="I332" i="2"/>
  <c r="I316" i="2"/>
  <c r="I459" i="2"/>
  <c r="I443" i="2"/>
  <c r="I427" i="2"/>
  <c r="I411" i="2"/>
  <c r="I395" i="2"/>
  <c r="I379" i="2"/>
  <c r="I363" i="2"/>
  <c r="I347" i="2"/>
  <c r="I331" i="2"/>
  <c r="I315" i="2"/>
  <c r="I474" i="2"/>
  <c r="I458" i="2"/>
  <c r="I442" i="2"/>
  <c r="I426" i="2"/>
  <c r="I410" i="2"/>
  <c r="I394" i="2"/>
  <c r="I378" i="2"/>
  <c r="I362" i="2"/>
  <c r="I346" i="2"/>
  <c r="I330" i="2"/>
  <c r="I314" i="2"/>
  <c r="I473" i="2"/>
  <c r="I457" i="2"/>
  <c r="I441" i="2"/>
  <c r="I425" i="2"/>
  <c r="I409" i="2"/>
  <c r="I393" i="2"/>
  <c r="I377" i="2"/>
  <c r="I361" i="2"/>
  <c r="I345" i="2"/>
  <c r="I329" i="2"/>
  <c r="I313" i="2"/>
  <c r="I472" i="2"/>
  <c r="I456" i="2"/>
  <c r="I440" i="2"/>
  <c r="I424" i="2"/>
  <c r="I408" i="2"/>
  <c r="I392" i="2"/>
  <c r="I376" i="2"/>
  <c r="I360" i="2"/>
  <c r="I344" i="2"/>
  <c r="I328" i="2"/>
  <c r="I312" i="2"/>
  <c r="I471" i="2"/>
  <c r="I455" i="2"/>
  <c r="I439" i="2"/>
  <c r="I423" i="2"/>
  <c r="I407" i="2"/>
  <c r="I391" i="2"/>
  <c r="I375" i="2"/>
  <c r="I359" i="2"/>
  <c r="I343" i="2"/>
  <c r="I327" i="2"/>
  <c r="I311" i="2"/>
  <c r="I470" i="2"/>
  <c r="I454" i="2"/>
  <c r="I438" i="2"/>
  <c r="I422" i="2"/>
  <c r="I406" i="2"/>
  <c r="I390" i="2"/>
  <c r="I374" i="2"/>
  <c r="I358" i="2"/>
  <c r="I342" i="2"/>
  <c r="I326" i="2"/>
  <c r="I310" i="2"/>
  <c r="I469" i="2"/>
  <c r="I453" i="2"/>
  <c r="I437" i="2"/>
  <c r="I421" i="2"/>
  <c r="I405" i="2"/>
  <c r="I389" i="2"/>
  <c r="I373" i="2"/>
  <c r="I357" i="2"/>
  <c r="I341" i="2"/>
  <c r="I325" i="2"/>
  <c r="I309" i="2"/>
  <c r="I468" i="2"/>
  <c r="I452" i="2"/>
  <c r="I436" i="2"/>
  <c r="I420" i="2"/>
  <c r="I404" i="2"/>
  <c r="I388" i="2"/>
  <c r="I372" i="2"/>
  <c r="I356" i="2"/>
  <c r="I340" i="2"/>
  <c r="I324" i="2"/>
  <c r="I308" i="2"/>
  <c r="I467" i="2"/>
  <c r="I451" i="2"/>
  <c r="I435" i="2"/>
  <c r="I419" i="2"/>
  <c r="I403" i="2"/>
  <c r="I387" i="2"/>
  <c r="I371" i="2"/>
  <c r="I355" i="2"/>
  <c r="I339" i="2"/>
  <c r="I323" i="2"/>
  <c r="I307" i="2"/>
  <c r="I466" i="2"/>
  <c r="I450" i="2"/>
  <c r="I434" i="2"/>
  <c r="I418" i="2"/>
  <c r="I402" i="2"/>
  <c r="I386" i="2"/>
  <c r="I370" i="2"/>
  <c r="I354" i="2"/>
  <c r="I338" i="2"/>
  <c r="I322" i="2"/>
  <c r="I306" i="2"/>
  <c r="I465" i="2"/>
  <c r="I449" i="2"/>
  <c r="I433" i="2"/>
  <c r="I417" i="2"/>
  <c r="I401" i="2"/>
  <c r="I385" i="2"/>
  <c r="I369" i="2"/>
  <c r="I353" i="2"/>
  <c r="I337" i="2"/>
  <c r="I321" i="2"/>
  <c r="I121" i="2"/>
  <c r="I105" i="2"/>
  <c r="I89" i="2"/>
  <c r="I73" i="2"/>
  <c r="I57" i="2"/>
  <c r="I41" i="2"/>
  <c r="I25" i="2"/>
  <c r="I9" i="2"/>
  <c r="I134" i="2"/>
  <c r="I118" i="2"/>
  <c r="I102" i="2"/>
  <c r="I86" i="2"/>
  <c r="I70" i="2"/>
  <c r="I54" i="2"/>
  <c r="I38" i="2"/>
  <c r="I22" i="2"/>
  <c r="I131" i="2"/>
  <c r="I115" i="2"/>
  <c r="I83" i="2"/>
  <c r="I67" i="2"/>
  <c r="I35" i="2"/>
  <c r="I19" i="2"/>
  <c r="I130" i="2"/>
  <c r="I98" i="2"/>
  <c r="I66" i="2"/>
  <c r="I34" i="2"/>
  <c r="I18" i="2"/>
  <c r="I197" i="2"/>
  <c r="I181" i="2"/>
  <c r="I149" i="2"/>
  <c r="I129" i="2"/>
  <c r="I113" i="2"/>
  <c r="I97" i="2"/>
  <c r="I81" i="2"/>
  <c r="I65" i="2"/>
  <c r="I33" i="2"/>
  <c r="I17" i="2"/>
  <c r="I21" i="2"/>
  <c r="I117" i="2"/>
  <c r="I69" i="2"/>
  <c r="I80" i="2"/>
  <c r="I111" i="2"/>
  <c r="I95" i="2"/>
  <c r="I79" i="2"/>
  <c r="I63" i="2"/>
  <c r="I47" i="2"/>
  <c r="I31" i="2"/>
  <c r="I133" i="2"/>
  <c r="I53" i="2"/>
  <c r="I32" i="2"/>
  <c r="I46" i="2"/>
  <c r="I101" i="2"/>
  <c r="I85" i="2"/>
  <c r="I37" i="2"/>
  <c r="I96" i="2"/>
  <c r="I126" i="2"/>
  <c r="I94" i="2"/>
  <c r="I78" i="2"/>
  <c r="I62" i="2"/>
  <c r="I125" i="2"/>
  <c r="I93" i="2"/>
  <c r="I77" i="2"/>
  <c r="I61" i="2"/>
  <c r="I45" i="2"/>
  <c r="I29" i="2"/>
  <c r="I13" i="2"/>
  <c r="I124" i="2"/>
  <c r="I108" i="2"/>
  <c r="I92" i="2"/>
  <c r="I76" i="2"/>
  <c r="I60" i="2"/>
  <c r="I44" i="2"/>
  <c r="I28" i="2"/>
  <c r="I12" i="2"/>
  <c r="I123" i="2"/>
  <c r="I75" i="2"/>
  <c r="I59" i="2"/>
  <c r="I27" i="2"/>
  <c r="I11" i="2"/>
  <c r="I107" i="2"/>
  <c r="I91" i="2"/>
  <c r="I43" i="2"/>
  <c r="I122" i="2"/>
  <c r="I106" i="2"/>
  <c r="I90" i="2"/>
  <c r="I74" i="2"/>
  <c r="I58" i="2"/>
  <c r="I42" i="2"/>
  <c r="I26" i="2"/>
  <c r="I10" i="2"/>
  <c r="I104" i="2"/>
  <c r="I8" i="2"/>
  <c r="I120" i="2"/>
  <c r="I88" i="2"/>
  <c r="I72" i="2"/>
  <c r="I40" i="2"/>
  <c r="I24" i="2"/>
  <c r="I119" i="2"/>
  <c r="I103" i="2"/>
  <c r="I87" i="2"/>
  <c r="I71" i="2"/>
  <c r="I55" i="2"/>
  <c r="I39" i="2"/>
  <c r="I7" i="2"/>
  <c r="I99" i="2"/>
  <c r="I82" i="2"/>
  <c r="I64" i="2"/>
  <c r="I56" i="2"/>
  <c r="I51" i="2"/>
  <c r="I50" i="2"/>
  <c r="I49" i="2"/>
  <c r="I48" i="2"/>
  <c r="I30" i="2"/>
  <c r="I23" i="2"/>
  <c r="I16" i="2"/>
  <c r="I15" i="2"/>
  <c r="I14" i="2"/>
  <c r="I109" i="2"/>
  <c r="I110" i="2"/>
  <c r="I112" i="2"/>
  <c r="I114" i="2"/>
  <c r="I128" i="2"/>
  <c r="I127" i="2"/>
  <c r="I143" i="2"/>
  <c r="I158" i="2"/>
  <c r="I173" i="2"/>
  <c r="I184" i="2"/>
  <c r="I188" i="2"/>
  <c r="I196" i="2"/>
  <c r="I200" i="2"/>
  <c r="I201" i="2"/>
  <c r="I202" i="2"/>
  <c r="I230" i="2"/>
  <c r="I246" i="2"/>
  <c r="I281" i="2"/>
  <c r="I265" i="2"/>
  <c r="I280" i="2"/>
  <c r="I264" i="2"/>
  <c r="I279" i="2"/>
  <c r="I263" i="2"/>
  <c r="I278" i="2"/>
  <c r="I262" i="2"/>
  <c r="I277" i="2"/>
  <c r="I261" i="2"/>
  <c r="I275" i="2"/>
  <c r="I259" i="2"/>
  <c r="I274" i="2"/>
  <c r="I258" i="2"/>
  <c r="I273" i="2"/>
  <c r="I257" i="2"/>
  <c r="I209" i="2"/>
  <c r="I288" i="2"/>
  <c r="I272" i="2"/>
  <c r="I208" i="2"/>
  <c r="I287" i="2"/>
  <c r="I271" i="2"/>
  <c r="I207" i="2"/>
  <c r="I286" i="2"/>
  <c r="I270" i="2"/>
  <c r="I285" i="2"/>
  <c r="I283" i="2"/>
  <c r="I267" i="2"/>
  <c r="I260" i="2"/>
  <c r="I6" i="2"/>
</calcChain>
</file>

<file path=xl/sharedStrings.xml><?xml version="1.0" encoding="utf-8"?>
<sst xmlns="http://schemas.openxmlformats.org/spreadsheetml/2006/main" count="646" uniqueCount="97">
  <si>
    <t>KODE</t>
  </si>
  <si>
    <t>NAMA BARANG</t>
  </si>
  <si>
    <t>KATAGORI</t>
  </si>
  <si>
    <t>HARGA JUAL</t>
  </si>
  <si>
    <t>HARGA BELI</t>
  </si>
  <si>
    <t>DESAIN</t>
  </si>
  <si>
    <t>POLOS</t>
  </si>
  <si>
    <t>MOTIF</t>
  </si>
  <si>
    <t>SEGIEMPAT VOAL</t>
  </si>
  <si>
    <t>SEGITIGA DIAMOND</t>
  </si>
  <si>
    <t>HIJAB SPORT</t>
  </si>
  <si>
    <t>PENITI</t>
  </si>
  <si>
    <t>CHIPUT</t>
  </si>
  <si>
    <t>IKAT RAMBUT</t>
  </si>
  <si>
    <t>BROS</t>
  </si>
  <si>
    <t>JEPITAN RAMBUT</t>
  </si>
  <si>
    <t>HIJAB</t>
  </si>
  <si>
    <t>AKSESORIS</t>
  </si>
  <si>
    <t>PASMINA OVAL</t>
  </si>
  <si>
    <t>PASMINA SILK LASERCUT</t>
  </si>
  <si>
    <t>PASMINA SATIN SILK</t>
  </si>
  <si>
    <t>BORDIR</t>
  </si>
  <si>
    <t xml:space="preserve">PASMINA CERUTY </t>
  </si>
  <si>
    <t>PASMINA SHIMMER SILK</t>
  </si>
  <si>
    <t>PASMINA EMBROIDERY</t>
  </si>
  <si>
    <t>PASMINA BABYDOLL</t>
  </si>
  <si>
    <t>PASMINA MELAYU AIRFLOW</t>
  </si>
  <si>
    <t>PASMINA SNOWCHIFFON</t>
  </si>
  <si>
    <t>PASMINA KATUN JERUK</t>
  </si>
  <si>
    <t>PASMINA RAYON</t>
  </si>
  <si>
    <t>PASMINA SANTORINI</t>
  </si>
  <si>
    <t>BERGO INSTAN CRINKLE</t>
  </si>
  <si>
    <t>BERGO INSTAN RAYON</t>
  </si>
  <si>
    <t>BERGO INSTAN INNER JERSEY</t>
  </si>
  <si>
    <t>BERGO INSTAN AIRFLOW</t>
  </si>
  <si>
    <t>BERGO INSTAN VOAL</t>
  </si>
  <si>
    <t>BERGO INSTAN CREPE</t>
  </si>
  <si>
    <t>BERGO INSTAN KHIMAR</t>
  </si>
  <si>
    <t>SEGIEMPAT EMBROIDERY</t>
  </si>
  <si>
    <t>SEGIEMPAT SYARI</t>
  </si>
  <si>
    <t>SEGIEMPAT SYARI LASERCUT</t>
  </si>
  <si>
    <t>SEGIEMPAT PARIS</t>
  </si>
  <si>
    <t>SEGIEMPAT OVAL</t>
  </si>
  <si>
    <t>SEGITIGA VOAL</t>
  </si>
  <si>
    <t>SEGITIGA VOAL MOTIF</t>
  </si>
  <si>
    <t>SEGITIGA OVAL</t>
  </si>
  <si>
    <t>SEGITIGA 2 LAYER</t>
  </si>
  <si>
    <t>CIPUT RAYON</t>
  </si>
  <si>
    <t>CIPUT RAJUT</t>
  </si>
  <si>
    <t>SCRUNCHIE</t>
  </si>
  <si>
    <t>LAPORAN PENJUALAN "NILA HIJAB"</t>
  </si>
  <si>
    <t>NO</t>
  </si>
  <si>
    <t>TANGGAL</t>
  </si>
  <si>
    <t>KATEGORI</t>
  </si>
  <si>
    <t>LABA</t>
  </si>
  <si>
    <t>PERIODE BULAN JANUARI 2024</t>
  </si>
  <si>
    <t xml:space="preserve">PASMINA VOAL </t>
  </si>
  <si>
    <t>H-32</t>
  </si>
  <si>
    <t>H-31</t>
  </si>
  <si>
    <t>H-30</t>
  </si>
  <si>
    <t>H-10</t>
  </si>
  <si>
    <t>H-11</t>
  </si>
  <si>
    <t>H-12</t>
  </si>
  <si>
    <t>H-13</t>
  </si>
  <si>
    <t>H-14</t>
  </si>
  <si>
    <t>H-15</t>
  </si>
  <si>
    <t>H-16</t>
  </si>
  <si>
    <t>H-17</t>
  </si>
  <si>
    <t>H-18</t>
  </si>
  <si>
    <t>H-19</t>
  </si>
  <si>
    <t>H-20</t>
  </si>
  <si>
    <t>H-21</t>
  </si>
  <si>
    <t>H-22</t>
  </si>
  <si>
    <t>H-23</t>
  </si>
  <si>
    <t>H-24</t>
  </si>
  <si>
    <t>H-25</t>
  </si>
  <si>
    <t>H-26</t>
  </si>
  <si>
    <t>H-27</t>
  </si>
  <si>
    <t>H-28</t>
  </si>
  <si>
    <t>H-29</t>
  </si>
  <si>
    <t>A-01</t>
  </si>
  <si>
    <t>A-02</t>
  </si>
  <si>
    <t>A-03</t>
  </si>
  <si>
    <t>A-04</t>
  </si>
  <si>
    <t>A-05</t>
  </si>
  <si>
    <t>A-06</t>
  </si>
  <si>
    <t>A-07</t>
  </si>
  <si>
    <t>A-08</t>
  </si>
  <si>
    <t>H-01</t>
  </si>
  <si>
    <t>H-02</t>
  </si>
  <si>
    <t>H-03</t>
  </si>
  <si>
    <t>H-04</t>
  </si>
  <si>
    <t>H-05</t>
  </si>
  <si>
    <t>H-06</t>
  </si>
  <si>
    <t>H-07</t>
  </si>
  <si>
    <t>H-08</t>
  </si>
  <si>
    <t>H-09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</si>
</sst>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1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41" fontId="0" fillId="2" borderId="3" xfId="0" applyNumberFormat="1" applyFill="1" applyBorder="1"/>
    <xf numFmtId="41" fontId="0" fillId="2" borderId="4" xfId="0" applyNumberFormat="1" applyFill="1" applyBorder="1"/>
    <xf numFmtId="0" fontId="0" fillId="0" borderId="5" xfId="0" applyBorder="1"/>
    <xf numFmtId="0" fontId="0" fillId="0" borderId="1" xfId="0" applyBorder="1"/>
    <xf numFmtId="41" fontId="0" fillId="0" borderId="1" xfId="0" applyNumberFormat="1" applyBorder="1"/>
    <xf numFmtId="41" fontId="0" fillId="0" borderId="6" xfId="0" applyNumberFormat="1" applyBorder="1"/>
    <xf numFmtId="0" fontId="0" fillId="0" borderId="7" xfId="0" applyBorder="1"/>
    <xf numFmtId="0" fontId="0" fillId="0" borderId="8" xfId="0" applyBorder="1"/>
    <xf numFmtId="41" fontId="0" fillId="0" borderId="8" xfId="0" applyNumberFormat="1" applyBorder="1"/>
    <xf numFmtId="41" fontId="0" fillId="0" borderId="9" xfId="0" applyNumberFormat="1" applyBorder="1"/>
    <xf numFmtId="0" fontId="2" fillId="3" borderId="0" xfId="0" applyFont="1" applyFill="1"/>
    <xf numFmtId="41" fontId="2" fillId="3" borderId="0" xfId="0" applyNumberFormat="1" applyFont="1" applyFill="1"/>
    <xf numFmtId="14" fontId="0" fillId="0" borderId="0" xfId="0" applyNumberFormat="1"/>
    <xf numFmtId="14" fontId="0" fillId="0" borderId="0" xfId="0" applyNumberFormat="1" applyAlignment="1">
      <alignment horizontal="right"/>
    </xf>
    <xf numFmtId="16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numFmt numFmtId="33" formatCode="_(* #,##0_);_(* \(#,##0\);_(* &quot;-&quot;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3" formatCode="_(* #,##0_);_(* \(#,##0\);_(* &quot;-&quot;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9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E5401D-60A7-4569-882B-EF7F42137869}" name="Tabel1" displayName="Tabel1" ref="B3:G45" headerRowDxfId="9" totalsRowDxfId="6" headerRowBorderDxfId="8" tableBorderDxfId="7">
  <autoFilter ref="B3:G45" xr:uid="{33E5401D-60A7-4569-882B-EF7F421378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1E4AFF7-C9EB-4386-AE74-986365DEE935}" name="KODE" totalsRowLabel="Total" dataDxfId="5"/>
    <tableColumn id="2" xr3:uid="{5F0A91FD-1E80-4534-9BDB-9E37D263E0DB}" name="NAMA BARANG" dataDxfId="4"/>
    <tableColumn id="3" xr3:uid="{907C00AF-B6B6-4B9A-843C-FE4B955EDEEF}" name="KATAGORI" dataDxfId="3"/>
    <tableColumn id="4" xr3:uid="{D2C20D43-8DDD-4985-9C6F-615EA851C060}" name="DESAIN" dataDxfId="2"/>
    <tableColumn id="5" xr3:uid="{DD7CF070-1235-41EA-BE8E-1F71AB59F299}" name="HARGA BELI" dataDxfId="1"/>
    <tableColumn id="6" xr3:uid="{116B1027-C49E-46B6-85D6-17537DB4D818}" name="HARGA JUAL" totalsRowFunction="sum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97D1-DF2B-4E96-84F2-9BF577E1EE5A}">
  <dimension ref="B3:G45"/>
  <sheetViews>
    <sheetView zoomScale="105" zoomScaleNormal="100" workbookViewId="0">
      <selection activeCell="H9" sqref="H9"/>
    </sheetView>
  </sheetViews>
  <sheetFormatPr defaultRowHeight="14.4" x14ac:dyDescent="0.3"/>
  <cols>
    <col min="1" max="1" width="5.5546875" bestFit="1" customWidth="1"/>
    <col min="2" max="2" width="7.5546875" customWidth="1"/>
    <col min="3" max="3" width="25.77734375" bestFit="1" customWidth="1"/>
    <col min="4" max="4" width="11.6640625" customWidth="1"/>
    <col min="5" max="5" width="9.21875" customWidth="1"/>
    <col min="6" max="6" width="12.88671875" style="1" customWidth="1"/>
    <col min="7" max="7" width="13.44140625" style="1" customWidth="1"/>
  </cols>
  <sheetData>
    <row r="3" spans="2:7" x14ac:dyDescent="0.3">
      <c r="B3" s="2" t="s">
        <v>0</v>
      </c>
      <c r="C3" s="3" t="s">
        <v>1</v>
      </c>
      <c r="D3" s="3" t="s">
        <v>2</v>
      </c>
      <c r="E3" s="3" t="s">
        <v>5</v>
      </c>
      <c r="F3" s="4" t="s">
        <v>4</v>
      </c>
      <c r="G3" s="5" t="s">
        <v>3</v>
      </c>
    </row>
    <row r="4" spans="2:7" x14ac:dyDescent="0.3">
      <c r="B4" s="6" t="s">
        <v>88</v>
      </c>
      <c r="C4" s="7" t="s">
        <v>18</v>
      </c>
      <c r="D4" s="7" t="s">
        <v>16</v>
      </c>
      <c r="E4" s="7" t="s">
        <v>6</v>
      </c>
      <c r="F4" s="8">
        <v>120000</v>
      </c>
      <c r="G4" s="9">
        <v>140000</v>
      </c>
    </row>
    <row r="5" spans="2:7" x14ac:dyDescent="0.3">
      <c r="B5" s="6" t="s">
        <v>89</v>
      </c>
      <c r="C5" s="7" t="s">
        <v>19</v>
      </c>
      <c r="D5" s="7" t="s">
        <v>16</v>
      </c>
      <c r="E5" s="7" t="s">
        <v>6</v>
      </c>
      <c r="F5" s="8">
        <v>115000</v>
      </c>
      <c r="G5" s="9">
        <v>130000</v>
      </c>
    </row>
    <row r="6" spans="2:7" x14ac:dyDescent="0.3">
      <c r="B6" s="6" t="s">
        <v>90</v>
      </c>
      <c r="C6" s="7" t="s">
        <v>20</v>
      </c>
      <c r="D6" s="7" t="s">
        <v>16</v>
      </c>
      <c r="E6" s="7" t="s">
        <v>21</v>
      </c>
      <c r="F6" s="8">
        <v>115000</v>
      </c>
      <c r="G6" s="9">
        <v>130000</v>
      </c>
    </row>
    <row r="7" spans="2:7" x14ac:dyDescent="0.3">
      <c r="B7" s="6" t="s">
        <v>91</v>
      </c>
      <c r="C7" s="7" t="s">
        <v>22</v>
      </c>
      <c r="D7" s="7" t="s">
        <v>16</v>
      </c>
      <c r="E7" s="7" t="s">
        <v>21</v>
      </c>
      <c r="F7" s="8">
        <v>110000</v>
      </c>
      <c r="G7" s="9">
        <v>125000</v>
      </c>
    </row>
    <row r="8" spans="2:7" x14ac:dyDescent="0.3">
      <c r="B8" s="6" t="s">
        <v>92</v>
      </c>
      <c r="C8" s="7" t="s">
        <v>23</v>
      </c>
      <c r="D8" s="7" t="s">
        <v>16</v>
      </c>
      <c r="E8" s="7" t="s">
        <v>6</v>
      </c>
      <c r="F8" s="8">
        <v>80000</v>
      </c>
      <c r="G8" s="9">
        <v>100000</v>
      </c>
    </row>
    <row r="9" spans="2:7" x14ac:dyDescent="0.3">
      <c r="B9" s="6" t="s">
        <v>93</v>
      </c>
      <c r="C9" s="7" t="s">
        <v>24</v>
      </c>
      <c r="D9" s="7" t="s">
        <v>16</v>
      </c>
      <c r="E9" s="7" t="s">
        <v>21</v>
      </c>
      <c r="F9" s="8">
        <v>120000</v>
      </c>
      <c r="G9" s="9">
        <v>140000</v>
      </c>
    </row>
    <row r="10" spans="2:7" x14ac:dyDescent="0.3">
      <c r="B10" s="6" t="s">
        <v>94</v>
      </c>
      <c r="C10" s="7" t="s">
        <v>25</v>
      </c>
      <c r="D10" s="7" t="s">
        <v>16</v>
      </c>
      <c r="E10" s="7" t="s">
        <v>21</v>
      </c>
      <c r="F10" s="8">
        <v>120000</v>
      </c>
      <c r="G10" s="9">
        <v>140000</v>
      </c>
    </row>
    <row r="11" spans="2:7" x14ac:dyDescent="0.3">
      <c r="B11" s="6" t="s">
        <v>95</v>
      </c>
      <c r="C11" s="7" t="s">
        <v>26</v>
      </c>
      <c r="D11" s="7" t="s">
        <v>16</v>
      </c>
      <c r="E11" s="7" t="s">
        <v>6</v>
      </c>
      <c r="F11" s="8">
        <v>80000</v>
      </c>
      <c r="G11" s="9">
        <v>100000</v>
      </c>
    </row>
    <row r="12" spans="2:7" x14ac:dyDescent="0.3">
      <c r="B12" s="6" t="s">
        <v>96</v>
      </c>
      <c r="C12" s="7" t="s">
        <v>27</v>
      </c>
      <c r="D12" s="7" t="s">
        <v>16</v>
      </c>
      <c r="E12" s="7" t="s">
        <v>6</v>
      </c>
      <c r="F12" s="8">
        <v>110000</v>
      </c>
      <c r="G12" s="9">
        <v>125000</v>
      </c>
    </row>
    <row r="13" spans="2:7" x14ac:dyDescent="0.3">
      <c r="B13" s="6" t="s">
        <v>60</v>
      </c>
      <c r="C13" s="7" t="s">
        <v>28</v>
      </c>
      <c r="D13" s="7" t="s">
        <v>16</v>
      </c>
      <c r="E13" s="7" t="s">
        <v>21</v>
      </c>
      <c r="F13" s="8">
        <v>80000</v>
      </c>
      <c r="G13" s="9">
        <v>100000</v>
      </c>
    </row>
    <row r="14" spans="2:7" x14ac:dyDescent="0.3">
      <c r="B14" s="6" t="s">
        <v>61</v>
      </c>
      <c r="C14" s="7" t="s">
        <v>56</v>
      </c>
      <c r="D14" s="7" t="s">
        <v>16</v>
      </c>
      <c r="E14" s="7" t="s">
        <v>6</v>
      </c>
      <c r="F14" s="8">
        <v>50000</v>
      </c>
      <c r="G14" s="9">
        <v>70000</v>
      </c>
    </row>
    <row r="15" spans="2:7" x14ac:dyDescent="0.3">
      <c r="B15" s="6" t="s">
        <v>62</v>
      </c>
      <c r="C15" s="7" t="s">
        <v>29</v>
      </c>
      <c r="D15" s="7" t="s">
        <v>16</v>
      </c>
      <c r="E15" s="7" t="s">
        <v>6</v>
      </c>
      <c r="F15" s="8">
        <v>80000</v>
      </c>
      <c r="G15" s="9">
        <v>100000</v>
      </c>
    </row>
    <row r="16" spans="2:7" x14ac:dyDescent="0.3">
      <c r="B16" s="6" t="s">
        <v>63</v>
      </c>
      <c r="C16" s="7" t="s">
        <v>30</v>
      </c>
      <c r="D16" s="7" t="s">
        <v>16</v>
      </c>
      <c r="E16" s="7" t="s">
        <v>6</v>
      </c>
      <c r="F16" s="8">
        <v>70000</v>
      </c>
      <c r="G16" s="9">
        <v>90000</v>
      </c>
    </row>
    <row r="17" spans="2:7" x14ac:dyDescent="0.3">
      <c r="B17" s="6" t="s">
        <v>64</v>
      </c>
      <c r="C17" s="7" t="s">
        <v>31</v>
      </c>
      <c r="D17" s="7" t="s">
        <v>16</v>
      </c>
      <c r="E17" s="7" t="s">
        <v>6</v>
      </c>
      <c r="F17" s="8">
        <v>70000</v>
      </c>
      <c r="G17" s="9">
        <v>90000</v>
      </c>
    </row>
    <row r="18" spans="2:7" x14ac:dyDescent="0.3">
      <c r="B18" s="6" t="s">
        <v>65</v>
      </c>
      <c r="C18" s="7" t="s">
        <v>32</v>
      </c>
      <c r="D18" s="7" t="s">
        <v>16</v>
      </c>
      <c r="E18" s="7" t="s">
        <v>6</v>
      </c>
      <c r="F18" s="8">
        <v>100000</v>
      </c>
      <c r="G18" s="9">
        <v>120000</v>
      </c>
    </row>
    <row r="19" spans="2:7" ht="15" customHeight="1" x14ac:dyDescent="0.3">
      <c r="B19" s="6" t="s">
        <v>66</v>
      </c>
      <c r="C19" s="7" t="s">
        <v>33</v>
      </c>
      <c r="D19" s="7" t="s">
        <v>16</v>
      </c>
      <c r="E19" s="7" t="s">
        <v>6</v>
      </c>
      <c r="F19" s="8">
        <v>70000</v>
      </c>
      <c r="G19" s="9">
        <v>90000</v>
      </c>
    </row>
    <row r="20" spans="2:7" x14ac:dyDescent="0.3">
      <c r="B20" s="6" t="s">
        <v>67</v>
      </c>
      <c r="C20" s="7" t="s">
        <v>34</v>
      </c>
      <c r="D20" s="7" t="s">
        <v>16</v>
      </c>
      <c r="E20" s="7" t="s">
        <v>6</v>
      </c>
      <c r="F20" s="8">
        <v>70000</v>
      </c>
      <c r="G20" s="9">
        <v>90000</v>
      </c>
    </row>
    <row r="21" spans="2:7" x14ac:dyDescent="0.3">
      <c r="B21" s="6" t="s">
        <v>68</v>
      </c>
      <c r="C21" s="7" t="s">
        <v>35</v>
      </c>
      <c r="D21" s="7" t="s">
        <v>16</v>
      </c>
      <c r="E21" s="7" t="s">
        <v>6</v>
      </c>
      <c r="F21" s="8">
        <v>70000</v>
      </c>
      <c r="G21" s="9">
        <v>90000</v>
      </c>
    </row>
    <row r="22" spans="2:7" x14ac:dyDescent="0.3">
      <c r="B22" s="6" t="s">
        <v>69</v>
      </c>
      <c r="C22" s="7" t="s">
        <v>36</v>
      </c>
      <c r="D22" s="7" t="s">
        <v>16</v>
      </c>
      <c r="E22" s="7" t="s">
        <v>6</v>
      </c>
      <c r="F22" s="8">
        <v>130000</v>
      </c>
      <c r="G22" s="9">
        <v>150000</v>
      </c>
    </row>
    <row r="23" spans="2:7" x14ac:dyDescent="0.3">
      <c r="B23" s="6" t="s">
        <v>70</v>
      </c>
      <c r="C23" s="7" t="s">
        <v>37</v>
      </c>
      <c r="D23" s="7" t="s">
        <v>16</v>
      </c>
      <c r="E23" s="7" t="s">
        <v>6</v>
      </c>
      <c r="F23" s="8">
        <v>120000</v>
      </c>
      <c r="G23" s="9">
        <v>140000</v>
      </c>
    </row>
    <row r="24" spans="2:7" x14ac:dyDescent="0.3">
      <c r="B24" s="6" t="s">
        <v>71</v>
      </c>
      <c r="C24" s="7" t="s">
        <v>8</v>
      </c>
      <c r="D24" s="7" t="s">
        <v>16</v>
      </c>
      <c r="E24" s="7" t="s">
        <v>6</v>
      </c>
      <c r="F24" s="8">
        <v>30000</v>
      </c>
      <c r="G24" s="9">
        <v>45000</v>
      </c>
    </row>
    <row r="25" spans="2:7" x14ac:dyDescent="0.3">
      <c r="B25" s="6" t="s">
        <v>72</v>
      </c>
      <c r="C25" s="7" t="s">
        <v>38</v>
      </c>
      <c r="D25" s="7" t="s">
        <v>16</v>
      </c>
      <c r="E25" s="7" t="s">
        <v>6</v>
      </c>
      <c r="F25" s="8">
        <v>100000</v>
      </c>
      <c r="G25" s="9">
        <v>120000</v>
      </c>
    </row>
    <row r="26" spans="2:7" x14ac:dyDescent="0.3">
      <c r="B26" s="6" t="s">
        <v>73</v>
      </c>
      <c r="C26" s="7" t="s">
        <v>39</v>
      </c>
      <c r="D26" s="7" t="s">
        <v>16</v>
      </c>
      <c r="E26" s="7" t="s">
        <v>6</v>
      </c>
      <c r="F26" s="8">
        <v>80000</v>
      </c>
      <c r="G26" s="9">
        <v>100000</v>
      </c>
    </row>
    <row r="27" spans="2:7" x14ac:dyDescent="0.3">
      <c r="B27" s="6" t="s">
        <v>74</v>
      </c>
      <c r="C27" s="7" t="s">
        <v>40</v>
      </c>
      <c r="D27" s="7" t="s">
        <v>16</v>
      </c>
      <c r="E27" s="7" t="s">
        <v>6</v>
      </c>
      <c r="F27" s="8">
        <v>120000</v>
      </c>
      <c r="G27" s="9">
        <v>140000</v>
      </c>
    </row>
    <row r="28" spans="2:7" x14ac:dyDescent="0.3">
      <c r="B28" s="6" t="s">
        <v>75</v>
      </c>
      <c r="C28" s="7" t="s">
        <v>41</v>
      </c>
      <c r="D28" s="7" t="s">
        <v>16</v>
      </c>
      <c r="E28" s="7" t="s">
        <v>6</v>
      </c>
      <c r="F28" s="8">
        <v>70000</v>
      </c>
      <c r="G28" s="9">
        <v>90000</v>
      </c>
    </row>
    <row r="29" spans="2:7" x14ac:dyDescent="0.3">
      <c r="B29" s="6" t="s">
        <v>76</v>
      </c>
      <c r="C29" s="7" t="s">
        <v>42</v>
      </c>
      <c r="D29" s="7" t="s">
        <v>16</v>
      </c>
      <c r="E29" s="7" t="s">
        <v>6</v>
      </c>
      <c r="F29" s="8">
        <v>60000</v>
      </c>
      <c r="G29" s="9">
        <v>80000</v>
      </c>
    </row>
    <row r="30" spans="2:7" x14ac:dyDescent="0.3">
      <c r="B30" s="6" t="s">
        <v>77</v>
      </c>
      <c r="C30" s="7" t="s">
        <v>43</v>
      </c>
      <c r="D30" s="7" t="s">
        <v>16</v>
      </c>
      <c r="E30" s="7" t="s">
        <v>6</v>
      </c>
      <c r="F30" s="8">
        <v>30000</v>
      </c>
      <c r="G30" s="9">
        <v>40000</v>
      </c>
    </row>
    <row r="31" spans="2:7" x14ac:dyDescent="0.3">
      <c r="B31" s="6" t="s">
        <v>78</v>
      </c>
      <c r="C31" s="7" t="s">
        <v>44</v>
      </c>
      <c r="D31" s="7" t="s">
        <v>16</v>
      </c>
      <c r="E31" s="7" t="s">
        <v>7</v>
      </c>
      <c r="F31" s="8">
        <v>30000</v>
      </c>
      <c r="G31" s="9">
        <v>40000</v>
      </c>
    </row>
    <row r="32" spans="2:7" x14ac:dyDescent="0.3">
      <c r="B32" s="6" t="s">
        <v>79</v>
      </c>
      <c r="C32" s="7" t="s">
        <v>45</v>
      </c>
      <c r="D32" s="7" t="s">
        <v>16</v>
      </c>
      <c r="E32" s="7" t="s">
        <v>6</v>
      </c>
      <c r="F32" s="8">
        <v>30000</v>
      </c>
      <c r="G32" s="9">
        <v>40000</v>
      </c>
    </row>
    <row r="33" spans="2:7" x14ac:dyDescent="0.3">
      <c r="B33" s="6" t="s">
        <v>59</v>
      </c>
      <c r="C33" s="7" t="s">
        <v>9</v>
      </c>
      <c r="D33" s="7" t="s">
        <v>16</v>
      </c>
      <c r="E33" s="7" t="s">
        <v>6</v>
      </c>
      <c r="F33" s="8">
        <v>30000</v>
      </c>
      <c r="G33" s="9">
        <v>40000</v>
      </c>
    </row>
    <row r="34" spans="2:7" x14ac:dyDescent="0.3">
      <c r="B34" s="6" t="s">
        <v>58</v>
      </c>
      <c r="C34" s="7" t="s">
        <v>46</v>
      </c>
      <c r="D34" s="7" t="s">
        <v>16</v>
      </c>
      <c r="E34" s="7" t="s">
        <v>6</v>
      </c>
      <c r="F34" s="8">
        <v>80000</v>
      </c>
      <c r="G34" s="9">
        <v>100000</v>
      </c>
    </row>
    <row r="35" spans="2:7" x14ac:dyDescent="0.3">
      <c r="B35" s="6" t="s">
        <v>57</v>
      </c>
      <c r="C35" s="7" t="s">
        <v>10</v>
      </c>
      <c r="D35" s="7" t="s">
        <v>16</v>
      </c>
      <c r="E35" s="7" t="s">
        <v>6</v>
      </c>
      <c r="F35" s="8">
        <v>90000</v>
      </c>
      <c r="G35" s="9">
        <v>110000</v>
      </c>
    </row>
    <row r="36" spans="2:7" x14ac:dyDescent="0.3">
      <c r="B36" s="6" t="s">
        <v>80</v>
      </c>
      <c r="C36" s="7" t="s">
        <v>11</v>
      </c>
      <c r="D36" s="7" t="s">
        <v>17</v>
      </c>
      <c r="E36" s="7" t="s">
        <v>6</v>
      </c>
      <c r="F36" s="8">
        <v>15000</v>
      </c>
      <c r="G36" s="9">
        <v>20000</v>
      </c>
    </row>
    <row r="37" spans="2:7" x14ac:dyDescent="0.3">
      <c r="B37" s="6" t="s">
        <v>81</v>
      </c>
      <c r="C37" s="7" t="s">
        <v>12</v>
      </c>
      <c r="D37" s="7" t="s">
        <v>17</v>
      </c>
      <c r="E37" s="7" t="s">
        <v>6</v>
      </c>
      <c r="F37" s="8">
        <v>30000</v>
      </c>
      <c r="G37" s="9">
        <v>40000</v>
      </c>
    </row>
    <row r="38" spans="2:7" x14ac:dyDescent="0.3">
      <c r="B38" s="6" t="s">
        <v>82</v>
      </c>
      <c r="C38" s="7" t="s">
        <v>47</v>
      </c>
      <c r="D38" s="7" t="s">
        <v>17</v>
      </c>
      <c r="E38" s="7" t="s">
        <v>6</v>
      </c>
      <c r="F38" s="8">
        <v>50000</v>
      </c>
      <c r="G38" s="9">
        <v>60000</v>
      </c>
    </row>
    <row r="39" spans="2:7" x14ac:dyDescent="0.3">
      <c r="B39" s="6" t="s">
        <v>83</v>
      </c>
      <c r="C39" s="7" t="s">
        <v>48</v>
      </c>
      <c r="D39" s="7" t="s">
        <v>17</v>
      </c>
      <c r="E39" s="7" t="s">
        <v>6</v>
      </c>
      <c r="F39" s="8">
        <v>40000</v>
      </c>
      <c r="G39" s="9">
        <v>50000</v>
      </c>
    </row>
    <row r="40" spans="2:7" x14ac:dyDescent="0.3">
      <c r="B40" s="6" t="s">
        <v>84</v>
      </c>
      <c r="C40" s="7" t="s">
        <v>49</v>
      </c>
      <c r="D40" s="7" t="s">
        <v>17</v>
      </c>
      <c r="E40" s="7" t="s">
        <v>6</v>
      </c>
      <c r="F40" s="8">
        <v>30000</v>
      </c>
      <c r="G40" s="9">
        <v>40000</v>
      </c>
    </row>
    <row r="41" spans="2:7" x14ac:dyDescent="0.3">
      <c r="B41" s="6" t="s">
        <v>85</v>
      </c>
      <c r="C41" s="7" t="s">
        <v>13</v>
      </c>
      <c r="D41" s="7" t="s">
        <v>17</v>
      </c>
      <c r="E41" s="7" t="s">
        <v>6</v>
      </c>
      <c r="F41" s="8">
        <v>4000</v>
      </c>
      <c r="G41" s="9">
        <v>5000</v>
      </c>
    </row>
    <row r="42" spans="2:7" x14ac:dyDescent="0.3">
      <c r="B42" s="6" t="s">
        <v>86</v>
      </c>
      <c r="C42" s="7" t="s">
        <v>15</v>
      </c>
      <c r="D42" s="7" t="s">
        <v>17</v>
      </c>
      <c r="E42" s="7" t="s">
        <v>6</v>
      </c>
      <c r="F42" s="8">
        <v>7000</v>
      </c>
      <c r="G42" s="9">
        <v>10000</v>
      </c>
    </row>
    <row r="43" spans="2:7" x14ac:dyDescent="0.3">
      <c r="B43" s="6" t="s">
        <v>87</v>
      </c>
      <c r="C43" s="11" t="s">
        <v>14</v>
      </c>
      <c r="D43" s="11" t="s">
        <v>17</v>
      </c>
      <c r="E43" s="11" t="s">
        <v>6</v>
      </c>
      <c r="F43" s="12">
        <v>10000</v>
      </c>
      <c r="G43" s="13">
        <v>15000</v>
      </c>
    </row>
    <row r="44" spans="2:7" x14ac:dyDescent="0.3">
      <c r="B44" s="10"/>
      <c r="C44" s="11"/>
      <c r="D44" s="11"/>
      <c r="E44" s="11"/>
      <c r="F44" s="12"/>
      <c r="G44" s="13"/>
    </row>
    <row r="45" spans="2:7" x14ac:dyDescent="0.3">
      <c r="B45" s="10"/>
      <c r="C45" s="11"/>
      <c r="D45" s="11"/>
      <c r="E45" s="11"/>
      <c r="F45" s="12"/>
      <c r="G45" s="1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64E5-EB19-4A31-BF44-AD7CAE638AF7}">
  <dimension ref="A1:K510"/>
  <sheetViews>
    <sheetView tabSelected="1" zoomScale="99" workbookViewId="0">
      <selection activeCell="B446" sqref="B446:B474"/>
    </sheetView>
  </sheetViews>
  <sheetFormatPr defaultRowHeight="14.4" x14ac:dyDescent="0.3"/>
  <cols>
    <col min="2" max="2" width="15.21875" bestFit="1" customWidth="1"/>
    <col min="4" max="4" width="26" bestFit="1" customWidth="1"/>
    <col min="5" max="5" width="9.88671875" bestFit="1" customWidth="1"/>
    <col min="6" max="6" width="7.5546875" bestFit="1" customWidth="1"/>
    <col min="7" max="7" width="13" style="1" bestFit="1" customWidth="1"/>
    <col min="8" max="8" width="12.44140625" style="1" bestFit="1" customWidth="1"/>
    <col min="9" max="9" width="7.6640625" style="1" bestFit="1" customWidth="1"/>
    <col min="10" max="10" width="12.21875" bestFit="1" customWidth="1"/>
  </cols>
  <sheetData>
    <row r="1" spans="1:11" ht="15.6" x14ac:dyDescent="0.3">
      <c r="A1" s="19" t="s">
        <v>50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15.6" x14ac:dyDescent="0.3">
      <c r="A2" s="19" t="s">
        <v>55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x14ac:dyDescent="0.3">
      <c r="A4" s="14" t="s">
        <v>51</v>
      </c>
      <c r="B4" s="14" t="s">
        <v>52</v>
      </c>
      <c r="C4" s="14" t="s">
        <v>0</v>
      </c>
      <c r="D4" s="14" t="s">
        <v>1</v>
      </c>
      <c r="E4" s="14" t="s">
        <v>53</v>
      </c>
      <c r="F4" s="14" t="s">
        <v>5</v>
      </c>
      <c r="G4" s="15" t="s">
        <v>3</v>
      </c>
      <c r="H4" s="15" t="s">
        <v>4</v>
      </c>
      <c r="I4" s="15" t="s">
        <v>54</v>
      </c>
    </row>
    <row r="5" spans="1:11" x14ac:dyDescent="0.3">
      <c r="B5" s="16"/>
    </row>
    <row r="6" spans="1:11" x14ac:dyDescent="0.3">
      <c r="A6">
        <v>1</v>
      </c>
      <c r="B6" s="17">
        <v>45323</v>
      </c>
      <c r="C6" t="s">
        <v>88</v>
      </c>
      <c r="D6" t="str">
        <f>IFERROR(VLOOKUP(C6,Tabel1[],2,FALSE),"")</f>
        <v>PASMINA OVAL</v>
      </c>
      <c r="E6" t="str">
        <f>IFERROR(VLOOKUP(C6,Tabel1[],3,FALSE),"")</f>
        <v>HIJAB</v>
      </c>
      <c r="F6" t="str">
        <f>IFERROR(VLOOKUP(C6,Tabel1[],4,FALSE),"")</f>
        <v>POLOS</v>
      </c>
      <c r="G6" s="1">
        <f>IFERROR(VLOOKUP(C6,Tabel1[],5,FALSE),0)</f>
        <v>120000</v>
      </c>
      <c r="H6" s="1">
        <f>IFERROR(VLOOKUP(C6,Tabel1[],6,FALSE),0)</f>
        <v>140000</v>
      </c>
      <c r="I6" s="1">
        <f>H6-G6</f>
        <v>20000</v>
      </c>
    </row>
    <row r="7" spans="1:11" x14ac:dyDescent="0.3">
      <c r="A7">
        <v>2</v>
      </c>
      <c r="B7" s="17">
        <v>45323</v>
      </c>
      <c r="C7" t="s">
        <v>75</v>
      </c>
      <c r="D7" t="str">
        <f>IFERROR(VLOOKUP(C7,Tabel1[],2,FALSE),"")</f>
        <v>SEGIEMPAT PARIS</v>
      </c>
      <c r="E7" t="str">
        <f>IFERROR(VLOOKUP(C7,Tabel1[],3,FALSE),"")</f>
        <v>HIJAB</v>
      </c>
      <c r="F7" t="str">
        <f>IFERROR(VLOOKUP(C7,Tabel1[],4,FALSE),"")</f>
        <v>POLOS</v>
      </c>
      <c r="G7" s="1">
        <f>IFERROR(VLOOKUP(C7,Tabel1[],5,FALSE),0)</f>
        <v>70000</v>
      </c>
      <c r="H7" s="1">
        <f>IFERROR(VLOOKUP(C7,Tabel1[],6,FALSE),0)</f>
        <v>90000</v>
      </c>
      <c r="I7" s="1">
        <f t="shared" ref="I7:I70" si="0">H7-G7</f>
        <v>20000</v>
      </c>
    </row>
    <row r="8" spans="1:11" x14ac:dyDescent="0.3">
      <c r="A8">
        <v>3</v>
      </c>
      <c r="B8" s="17">
        <v>45323</v>
      </c>
      <c r="C8" t="s">
        <v>71</v>
      </c>
      <c r="D8" t="str">
        <f>IFERROR(VLOOKUP(C8,Tabel1[],2,FALSE),"")</f>
        <v>SEGIEMPAT VOAL</v>
      </c>
      <c r="E8" t="str">
        <f>IFERROR(VLOOKUP(C8,Tabel1[],3,FALSE),"")</f>
        <v>HIJAB</v>
      </c>
      <c r="F8" t="str">
        <f>IFERROR(VLOOKUP(C8,Tabel1[],4,FALSE),"")</f>
        <v>POLOS</v>
      </c>
      <c r="G8" s="1">
        <f>IFERROR(VLOOKUP(C8,Tabel1[],5,FALSE),0)</f>
        <v>30000</v>
      </c>
      <c r="H8" s="1">
        <f>IFERROR(VLOOKUP(C8,Tabel1[],6,FALSE),0)</f>
        <v>45000</v>
      </c>
      <c r="I8" s="1">
        <f t="shared" si="0"/>
        <v>15000</v>
      </c>
    </row>
    <row r="9" spans="1:11" x14ac:dyDescent="0.3">
      <c r="A9">
        <v>4</v>
      </c>
      <c r="B9" s="17">
        <v>45323</v>
      </c>
      <c r="C9" t="s">
        <v>92</v>
      </c>
      <c r="D9" t="str">
        <f>IFERROR(VLOOKUP(C9,Tabel1[],2,FALSE),"")</f>
        <v>PASMINA SHIMMER SILK</v>
      </c>
      <c r="E9" t="str">
        <f>IFERROR(VLOOKUP(C9,Tabel1[],3,FALSE),"")</f>
        <v>HIJAB</v>
      </c>
      <c r="F9" t="str">
        <f>IFERROR(VLOOKUP(C9,Tabel1[],4,FALSE),"")</f>
        <v>POLOS</v>
      </c>
      <c r="G9" s="1">
        <f>IFERROR(VLOOKUP(C9,Tabel1[],5,FALSE),0)</f>
        <v>80000</v>
      </c>
      <c r="H9" s="1">
        <f>IFERROR(VLOOKUP(C9,Tabel1[],6,FALSE),0)</f>
        <v>100000</v>
      </c>
      <c r="I9" s="1">
        <f t="shared" si="0"/>
        <v>20000</v>
      </c>
    </row>
    <row r="10" spans="1:11" x14ac:dyDescent="0.3">
      <c r="A10">
        <v>5</v>
      </c>
      <c r="B10" s="17">
        <v>45323</v>
      </c>
      <c r="C10" t="s">
        <v>91</v>
      </c>
      <c r="D10" t="str">
        <f>IFERROR(VLOOKUP(C10,Tabel1[],2,FALSE),"")</f>
        <v xml:space="preserve">PASMINA CERUTY </v>
      </c>
      <c r="E10" t="str">
        <f>IFERROR(VLOOKUP(C10,Tabel1[],3,FALSE),"")</f>
        <v>HIJAB</v>
      </c>
      <c r="F10" t="str">
        <f>IFERROR(VLOOKUP(C10,Tabel1[],4,FALSE),"")</f>
        <v>BORDIR</v>
      </c>
      <c r="G10" s="1">
        <f>IFERROR(VLOOKUP(C10,Tabel1[],5,FALSE),0)</f>
        <v>110000</v>
      </c>
      <c r="H10" s="1">
        <f>IFERROR(VLOOKUP(C10,Tabel1[],6,FALSE),0)</f>
        <v>125000</v>
      </c>
      <c r="I10" s="1">
        <f t="shared" si="0"/>
        <v>15000</v>
      </c>
    </row>
    <row r="11" spans="1:11" x14ac:dyDescent="0.3">
      <c r="A11">
        <v>6</v>
      </c>
      <c r="B11" s="17">
        <v>45323</v>
      </c>
      <c r="C11" t="s">
        <v>64</v>
      </c>
      <c r="D11" t="str">
        <f>IFERROR(VLOOKUP(C11,Tabel1[],2,FALSE),"")</f>
        <v>BERGO INSTAN CRINKLE</v>
      </c>
      <c r="E11" t="str">
        <f>IFERROR(VLOOKUP(C11,Tabel1[],3,FALSE),"")</f>
        <v>HIJAB</v>
      </c>
      <c r="F11" t="str">
        <f>IFERROR(VLOOKUP(C11,Tabel1[],4,FALSE),"")</f>
        <v>POLOS</v>
      </c>
      <c r="G11" s="1">
        <f>IFERROR(VLOOKUP(C11,Tabel1[],5,FALSE),0)</f>
        <v>70000</v>
      </c>
      <c r="H11" s="1">
        <f>IFERROR(VLOOKUP(C11,Tabel1[],6,FALSE),0)</f>
        <v>90000</v>
      </c>
      <c r="I11" s="1">
        <f t="shared" si="0"/>
        <v>20000</v>
      </c>
    </row>
    <row r="12" spans="1:11" x14ac:dyDescent="0.3">
      <c r="A12">
        <v>7</v>
      </c>
      <c r="B12" s="17">
        <v>45323</v>
      </c>
      <c r="C12" t="s">
        <v>64</v>
      </c>
      <c r="D12" t="str">
        <f>IFERROR(VLOOKUP(C12,Tabel1[],2,FALSE),"")</f>
        <v>BERGO INSTAN CRINKLE</v>
      </c>
      <c r="E12" t="str">
        <f>IFERROR(VLOOKUP(C12,Tabel1[],3,FALSE),"")</f>
        <v>HIJAB</v>
      </c>
      <c r="F12" t="str">
        <f>IFERROR(VLOOKUP(C12,Tabel1[],4,FALSE),"")</f>
        <v>POLOS</v>
      </c>
      <c r="G12" s="1">
        <f>IFERROR(VLOOKUP(C12,Tabel1[],5,FALSE),0)</f>
        <v>70000</v>
      </c>
      <c r="H12" s="1">
        <f>IFERROR(VLOOKUP(C12,Tabel1[],6,FALSE),0)</f>
        <v>90000</v>
      </c>
      <c r="I12" s="1">
        <f t="shared" si="0"/>
        <v>20000</v>
      </c>
    </row>
    <row r="13" spans="1:11" x14ac:dyDescent="0.3">
      <c r="A13">
        <v>8</v>
      </c>
      <c r="B13" s="17">
        <v>45323</v>
      </c>
      <c r="C13" t="s">
        <v>79</v>
      </c>
      <c r="D13" t="str">
        <f>IFERROR(VLOOKUP(C13,Tabel1[],2,FALSE),"")</f>
        <v>SEGITIGA OVAL</v>
      </c>
      <c r="E13" t="str">
        <f>IFERROR(VLOOKUP(C13,Tabel1[],3,FALSE),"")</f>
        <v>HIJAB</v>
      </c>
      <c r="F13" t="str">
        <f>IFERROR(VLOOKUP(C13,Tabel1[],4,FALSE),"")</f>
        <v>POLOS</v>
      </c>
      <c r="G13" s="1">
        <f>IFERROR(VLOOKUP(C13,Tabel1[],5,FALSE),0)</f>
        <v>30000</v>
      </c>
      <c r="H13" s="1">
        <f>IFERROR(VLOOKUP(C13,Tabel1[],6,FALSE),0)</f>
        <v>40000</v>
      </c>
      <c r="I13" s="1">
        <f t="shared" si="0"/>
        <v>10000</v>
      </c>
    </row>
    <row r="14" spans="1:11" x14ac:dyDescent="0.3">
      <c r="A14">
        <v>9</v>
      </c>
      <c r="B14" s="17">
        <v>45323</v>
      </c>
      <c r="C14" t="s">
        <v>79</v>
      </c>
      <c r="D14" t="str">
        <f>IFERROR(VLOOKUP(C14,Tabel1[],2,FALSE),"")</f>
        <v>SEGITIGA OVAL</v>
      </c>
      <c r="E14" t="str">
        <f>IFERROR(VLOOKUP(C14,Tabel1[],3,FALSE),"")</f>
        <v>HIJAB</v>
      </c>
      <c r="F14" t="str">
        <f>IFERROR(VLOOKUP(C14,Tabel1[],4,FALSE),"")</f>
        <v>POLOS</v>
      </c>
      <c r="G14" s="1">
        <f>IFERROR(VLOOKUP(C14,Tabel1[],5,FALSE),0)</f>
        <v>30000</v>
      </c>
      <c r="H14" s="1">
        <f>IFERROR(VLOOKUP(C14,Tabel1[],6,FALSE),0)</f>
        <v>40000</v>
      </c>
      <c r="I14" s="1">
        <f t="shared" si="0"/>
        <v>10000</v>
      </c>
    </row>
    <row r="15" spans="1:11" x14ac:dyDescent="0.3">
      <c r="A15">
        <v>10</v>
      </c>
      <c r="B15" s="17">
        <v>45323</v>
      </c>
      <c r="C15" t="s">
        <v>58</v>
      </c>
      <c r="D15" t="str">
        <f>IFERROR(VLOOKUP(C15,Tabel1[],2,FALSE),"")</f>
        <v>SEGITIGA 2 LAYER</v>
      </c>
      <c r="E15" t="str">
        <f>IFERROR(VLOOKUP(C15,Tabel1[],3,FALSE),"")</f>
        <v>HIJAB</v>
      </c>
      <c r="F15" t="str">
        <f>IFERROR(VLOOKUP(C15,Tabel1[],4,FALSE),"")</f>
        <v>POLOS</v>
      </c>
      <c r="G15" s="1">
        <f>IFERROR(VLOOKUP(C15,Tabel1[],5,FALSE),0)</f>
        <v>80000</v>
      </c>
      <c r="H15" s="1">
        <f>IFERROR(VLOOKUP(C15,Tabel1[],6,FALSE),0)</f>
        <v>100000</v>
      </c>
      <c r="I15" s="1">
        <f t="shared" si="0"/>
        <v>20000</v>
      </c>
    </row>
    <row r="16" spans="1:11" x14ac:dyDescent="0.3">
      <c r="A16">
        <v>11</v>
      </c>
      <c r="B16" s="17">
        <v>45323</v>
      </c>
      <c r="C16" t="s">
        <v>61</v>
      </c>
      <c r="D16" t="str">
        <f>IFERROR(VLOOKUP(C16,Tabel1[],2,FALSE),"")</f>
        <v xml:space="preserve">PASMINA VOAL </v>
      </c>
      <c r="E16" t="str">
        <f>IFERROR(VLOOKUP(C16,Tabel1[],3,FALSE),"")</f>
        <v>HIJAB</v>
      </c>
      <c r="F16" t="str">
        <f>IFERROR(VLOOKUP(C16,Tabel1[],4,FALSE),"")</f>
        <v>POLOS</v>
      </c>
      <c r="G16" s="1">
        <f>IFERROR(VLOOKUP(C16,Tabel1[],5,FALSE),0)</f>
        <v>50000</v>
      </c>
      <c r="H16" s="1">
        <f>IFERROR(VLOOKUP(C16,Tabel1[],6,FALSE),0)</f>
        <v>70000</v>
      </c>
      <c r="I16" s="1">
        <f t="shared" si="0"/>
        <v>20000</v>
      </c>
    </row>
    <row r="17" spans="1:9" x14ac:dyDescent="0.3">
      <c r="A17">
        <v>12</v>
      </c>
      <c r="B17" s="17">
        <v>45323</v>
      </c>
      <c r="C17" t="s">
        <v>59</v>
      </c>
      <c r="D17" t="str">
        <f>IFERROR(VLOOKUP(C17,Tabel1[],2,FALSE),"")</f>
        <v>SEGITIGA DIAMOND</v>
      </c>
      <c r="E17" t="str">
        <f>IFERROR(VLOOKUP(C17,Tabel1[],3,FALSE),"")</f>
        <v>HIJAB</v>
      </c>
      <c r="F17" t="str">
        <f>IFERROR(VLOOKUP(C17,Tabel1[],4,FALSE),"")</f>
        <v>POLOS</v>
      </c>
      <c r="G17" s="1">
        <f>IFERROR(VLOOKUP(C17,Tabel1[],5,FALSE),0)</f>
        <v>30000</v>
      </c>
      <c r="H17" s="1">
        <f>IFERROR(VLOOKUP(C17,Tabel1[],6,FALSE),0)</f>
        <v>40000</v>
      </c>
      <c r="I17" s="1">
        <f t="shared" si="0"/>
        <v>10000</v>
      </c>
    </row>
    <row r="18" spans="1:9" x14ac:dyDescent="0.3">
      <c r="A18">
        <v>13</v>
      </c>
      <c r="B18" s="17">
        <v>45323</v>
      </c>
      <c r="C18" t="s">
        <v>59</v>
      </c>
      <c r="D18" t="str">
        <f>IFERROR(VLOOKUP(C18,Tabel1[],2,FALSE),"")</f>
        <v>SEGITIGA DIAMOND</v>
      </c>
      <c r="E18" t="str">
        <f>IFERROR(VLOOKUP(C18,Tabel1[],3,FALSE),"")</f>
        <v>HIJAB</v>
      </c>
      <c r="F18" t="str">
        <f>IFERROR(VLOOKUP(C18,Tabel1[],4,FALSE),"")</f>
        <v>POLOS</v>
      </c>
      <c r="G18" s="1">
        <f>IFERROR(VLOOKUP(C18,Tabel1[],5,FALSE),0)</f>
        <v>30000</v>
      </c>
      <c r="H18" s="1">
        <f>IFERROR(VLOOKUP(C18,Tabel1[],6,FALSE),0)</f>
        <v>40000</v>
      </c>
      <c r="I18" s="1">
        <f t="shared" si="0"/>
        <v>10000</v>
      </c>
    </row>
    <row r="19" spans="1:9" x14ac:dyDescent="0.3">
      <c r="A19">
        <v>14</v>
      </c>
      <c r="B19" s="17">
        <v>45323</v>
      </c>
      <c r="C19" t="s">
        <v>59</v>
      </c>
      <c r="D19" t="str">
        <f>IFERROR(VLOOKUP(C19,Tabel1[],2,FALSE),"")</f>
        <v>SEGITIGA DIAMOND</v>
      </c>
      <c r="E19" t="str">
        <f>IFERROR(VLOOKUP(C19,Tabel1[],3,FALSE),"")</f>
        <v>HIJAB</v>
      </c>
      <c r="F19" t="str">
        <f>IFERROR(VLOOKUP(C19,Tabel1[],4,FALSE),"")</f>
        <v>POLOS</v>
      </c>
      <c r="G19" s="1">
        <f>IFERROR(VLOOKUP(C19,Tabel1[],5,FALSE),0)</f>
        <v>30000</v>
      </c>
      <c r="H19" s="1">
        <f>IFERROR(VLOOKUP(C19,Tabel1[],6,FALSE),0)</f>
        <v>40000</v>
      </c>
      <c r="I19" s="1">
        <f t="shared" si="0"/>
        <v>10000</v>
      </c>
    </row>
    <row r="20" spans="1:9" x14ac:dyDescent="0.3">
      <c r="A20">
        <v>15</v>
      </c>
      <c r="B20" s="17">
        <v>45323</v>
      </c>
      <c r="C20" t="s">
        <v>64</v>
      </c>
      <c r="D20" t="str">
        <f>IFERROR(VLOOKUP(C20,Tabel1[],2,FALSE),"")</f>
        <v>BERGO INSTAN CRINKLE</v>
      </c>
      <c r="E20" t="str">
        <f>IFERROR(VLOOKUP(C20,Tabel1[],3,FALSE),"")</f>
        <v>HIJAB</v>
      </c>
      <c r="F20" t="str">
        <f>IFERROR(VLOOKUP(C20,Tabel1[],4,FALSE),"")</f>
        <v>POLOS</v>
      </c>
      <c r="G20" s="1">
        <f>IFERROR(VLOOKUP(C20,Tabel1[],5,FALSE),0)</f>
        <v>70000</v>
      </c>
      <c r="H20" s="1">
        <f>IFERROR(VLOOKUP(C20,Tabel1[],6,FALSE),0)</f>
        <v>90000</v>
      </c>
      <c r="I20" s="1">
        <f t="shared" si="0"/>
        <v>20000</v>
      </c>
    </row>
    <row r="21" spans="1:9" x14ac:dyDescent="0.3">
      <c r="A21">
        <v>16</v>
      </c>
      <c r="B21" s="17">
        <v>45323</v>
      </c>
      <c r="C21" t="s">
        <v>64</v>
      </c>
      <c r="D21" t="str">
        <f>IFERROR(VLOOKUP(C21,Tabel1[],2,FALSE),"")</f>
        <v>BERGO INSTAN CRINKLE</v>
      </c>
      <c r="E21" t="str">
        <f>IFERROR(VLOOKUP(C21,Tabel1[],3,FALSE),"")</f>
        <v>HIJAB</v>
      </c>
      <c r="F21" t="str">
        <f>IFERROR(VLOOKUP(C21,Tabel1[],4,FALSE),"")</f>
        <v>POLOS</v>
      </c>
      <c r="G21" s="1">
        <f>IFERROR(VLOOKUP(C21,Tabel1[],5,FALSE),0)</f>
        <v>70000</v>
      </c>
      <c r="H21" s="1">
        <f>IFERROR(VLOOKUP(C21,Tabel1[],6,FALSE),0)</f>
        <v>90000</v>
      </c>
      <c r="I21" s="1">
        <f t="shared" si="0"/>
        <v>20000</v>
      </c>
    </row>
    <row r="22" spans="1:9" x14ac:dyDescent="0.3">
      <c r="A22">
        <v>17</v>
      </c>
      <c r="B22" s="17">
        <v>45323</v>
      </c>
      <c r="C22" t="s">
        <v>80</v>
      </c>
      <c r="D22" t="str">
        <f>IFERROR(VLOOKUP(C22,Tabel1[],2,FALSE),"")</f>
        <v>PENITI</v>
      </c>
      <c r="E22" t="str">
        <f>IFERROR(VLOOKUP(C22,Tabel1[],3,FALSE),"")</f>
        <v>AKSESORIS</v>
      </c>
      <c r="F22" t="str">
        <f>IFERROR(VLOOKUP(C22,Tabel1[],4,FALSE),"")</f>
        <v>POLOS</v>
      </c>
      <c r="G22" s="1">
        <f>IFERROR(VLOOKUP(C22,Tabel1[],5,FALSE),0)</f>
        <v>15000</v>
      </c>
      <c r="H22" s="1">
        <f>IFERROR(VLOOKUP(C22,Tabel1[],6,FALSE),0)</f>
        <v>20000</v>
      </c>
      <c r="I22" s="1">
        <f t="shared" si="0"/>
        <v>5000</v>
      </c>
    </row>
    <row r="23" spans="1:9" x14ac:dyDescent="0.3">
      <c r="A23">
        <v>18</v>
      </c>
      <c r="B23" s="17">
        <v>45323</v>
      </c>
      <c r="C23" t="s">
        <v>81</v>
      </c>
      <c r="D23" t="str">
        <f>IFERROR(VLOOKUP(C23,Tabel1[],2,FALSE),"")</f>
        <v>CHIPUT</v>
      </c>
      <c r="E23" t="str">
        <f>IFERROR(VLOOKUP(C23,Tabel1[],3,FALSE),"")</f>
        <v>AKSESORIS</v>
      </c>
      <c r="F23" t="str">
        <f>IFERROR(VLOOKUP(C23,Tabel1[],4,FALSE),"")</f>
        <v>POLOS</v>
      </c>
      <c r="G23" s="1">
        <f>IFERROR(VLOOKUP(C23,Tabel1[],5,FALSE),0)</f>
        <v>30000</v>
      </c>
      <c r="H23" s="1">
        <f>IFERROR(VLOOKUP(C23,Tabel1[],6,FALSE),0)</f>
        <v>40000</v>
      </c>
      <c r="I23" s="1">
        <f t="shared" si="0"/>
        <v>10000</v>
      </c>
    </row>
    <row r="24" spans="1:9" x14ac:dyDescent="0.3">
      <c r="A24">
        <v>19</v>
      </c>
      <c r="B24" s="17">
        <v>45323</v>
      </c>
      <c r="C24" t="s">
        <v>69</v>
      </c>
      <c r="D24" t="str">
        <f>IFERROR(VLOOKUP(C24,Tabel1[],2,FALSE),"")</f>
        <v>BERGO INSTAN CREPE</v>
      </c>
      <c r="E24" t="str">
        <f>IFERROR(VLOOKUP(C24,Tabel1[],3,FALSE),"")</f>
        <v>HIJAB</v>
      </c>
      <c r="F24" t="str">
        <f>IFERROR(VLOOKUP(C24,Tabel1[],4,FALSE),"")</f>
        <v>POLOS</v>
      </c>
      <c r="G24" s="1">
        <f>IFERROR(VLOOKUP(C24,Tabel1[],5,FALSE),0)</f>
        <v>130000</v>
      </c>
      <c r="H24" s="1">
        <f>IFERROR(VLOOKUP(C24,Tabel1[],6,FALSE),0)</f>
        <v>150000</v>
      </c>
      <c r="I24" s="1">
        <f t="shared" si="0"/>
        <v>20000</v>
      </c>
    </row>
    <row r="25" spans="1:9" x14ac:dyDescent="0.3">
      <c r="A25">
        <v>20</v>
      </c>
      <c r="B25" s="17">
        <v>45323</v>
      </c>
      <c r="C25" t="s">
        <v>69</v>
      </c>
      <c r="D25" t="str">
        <f>IFERROR(VLOOKUP(C25,Tabel1[],2,FALSE),"")</f>
        <v>BERGO INSTAN CREPE</v>
      </c>
      <c r="E25" t="str">
        <f>IFERROR(VLOOKUP(C25,Tabel1[],3,FALSE),"")</f>
        <v>HIJAB</v>
      </c>
      <c r="F25" t="str">
        <f>IFERROR(VLOOKUP(C25,Tabel1[],4,FALSE),"")</f>
        <v>POLOS</v>
      </c>
      <c r="G25" s="1">
        <f>IFERROR(VLOOKUP(C25,Tabel1[],5,FALSE),0)</f>
        <v>130000</v>
      </c>
      <c r="H25" s="1">
        <f>IFERROR(VLOOKUP(C25,Tabel1[],6,FALSE),0)</f>
        <v>150000</v>
      </c>
      <c r="I25" s="1">
        <f t="shared" si="0"/>
        <v>20000</v>
      </c>
    </row>
    <row r="26" spans="1:9" x14ac:dyDescent="0.3">
      <c r="A26">
        <v>21</v>
      </c>
      <c r="B26" s="17">
        <v>45323</v>
      </c>
      <c r="C26" t="s">
        <v>58</v>
      </c>
      <c r="D26" t="str">
        <f>IFERROR(VLOOKUP(C26,Tabel1[],2,FALSE),"")</f>
        <v>SEGITIGA 2 LAYER</v>
      </c>
      <c r="E26" t="str">
        <f>IFERROR(VLOOKUP(C26,Tabel1[],3,FALSE),"")</f>
        <v>HIJAB</v>
      </c>
      <c r="F26" t="str">
        <f>IFERROR(VLOOKUP(C26,Tabel1[],4,FALSE),"")</f>
        <v>POLOS</v>
      </c>
      <c r="G26" s="1">
        <f>IFERROR(VLOOKUP(C26,Tabel1[],5,FALSE),0)</f>
        <v>80000</v>
      </c>
      <c r="H26" s="1">
        <f>IFERROR(VLOOKUP(C26,Tabel1[],6,FALSE),0)</f>
        <v>100000</v>
      </c>
      <c r="I26" s="1">
        <f t="shared" si="0"/>
        <v>20000</v>
      </c>
    </row>
    <row r="27" spans="1:9" x14ac:dyDescent="0.3">
      <c r="A27">
        <v>22</v>
      </c>
      <c r="B27" s="17">
        <v>45323</v>
      </c>
      <c r="C27" t="s">
        <v>58</v>
      </c>
      <c r="D27" t="str">
        <f>IFERROR(VLOOKUP(C27,Tabel1[],2,FALSE),"")</f>
        <v>SEGITIGA 2 LAYER</v>
      </c>
      <c r="E27" t="str">
        <f>IFERROR(VLOOKUP(C27,Tabel1[],3,FALSE),"")</f>
        <v>HIJAB</v>
      </c>
      <c r="F27" t="str">
        <f>IFERROR(VLOOKUP(C27,Tabel1[],4,FALSE),"")</f>
        <v>POLOS</v>
      </c>
      <c r="G27" s="1">
        <f>IFERROR(VLOOKUP(C27,Tabel1[],5,FALSE),0)</f>
        <v>80000</v>
      </c>
      <c r="H27" s="1">
        <f>IFERROR(VLOOKUP(C27,Tabel1[],6,FALSE),0)</f>
        <v>100000</v>
      </c>
      <c r="I27" s="1">
        <f t="shared" si="0"/>
        <v>20000</v>
      </c>
    </row>
    <row r="28" spans="1:9" x14ac:dyDescent="0.3">
      <c r="A28">
        <v>23</v>
      </c>
      <c r="B28" s="17">
        <v>45323</v>
      </c>
      <c r="C28" t="s">
        <v>80</v>
      </c>
      <c r="D28" t="str">
        <f>IFERROR(VLOOKUP(C28,Tabel1[],2,FALSE),"")</f>
        <v>PENITI</v>
      </c>
      <c r="E28" t="str">
        <f>IFERROR(VLOOKUP(C28,Tabel1[],3,FALSE),"")</f>
        <v>AKSESORIS</v>
      </c>
      <c r="F28" t="str">
        <f>IFERROR(VLOOKUP(C28,Tabel1[],4,FALSE),"")</f>
        <v>POLOS</v>
      </c>
      <c r="G28" s="1">
        <f>IFERROR(VLOOKUP(C28,Tabel1[],5,FALSE),0)</f>
        <v>15000</v>
      </c>
      <c r="H28" s="1">
        <f>IFERROR(VLOOKUP(C28,Tabel1[],6,FALSE),0)</f>
        <v>20000</v>
      </c>
      <c r="I28" s="1">
        <f t="shared" si="0"/>
        <v>5000</v>
      </c>
    </row>
    <row r="29" spans="1:9" x14ac:dyDescent="0.3">
      <c r="A29">
        <v>24</v>
      </c>
      <c r="B29" s="17">
        <v>45323</v>
      </c>
      <c r="C29" t="s">
        <v>83</v>
      </c>
      <c r="D29" t="str">
        <f>IFERROR(VLOOKUP(C29,Tabel1[],2,FALSE),"")</f>
        <v>CIPUT RAJUT</v>
      </c>
      <c r="E29" t="str">
        <f>IFERROR(VLOOKUP(C29,Tabel1[],3,FALSE),"")</f>
        <v>AKSESORIS</v>
      </c>
      <c r="F29" t="str">
        <f>IFERROR(VLOOKUP(C29,Tabel1[],4,FALSE),"")</f>
        <v>POLOS</v>
      </c>
      <c r="G29" s="1">
        <f>IFERROR(VLOOKUP(C29,Tabel1[],5,FALSE),0)</f>
        <v>40000</v>
      </c>
      <c r="H29" s="1">
        <f>IFERROR(VLOOKUP(C29,Tabel1[],6,FALSE),0)</f>
        <v>50000</v>
      </c>
      <c r="I29" s="1">
        <f t="shared" si="0"/>
        <v>10000</v>
      </c>
    </row>
    <row r="30" spans="1:9" x14ac:dyDescent="0.3">
      <c r="A30">
        <v>25</v>
      </c>
      <c r="B30" s="17">
        <v>45323</v>
      </c>
      <c r="C30" t="s">
        <v>59</v>
      </c>
      <c r="D30" t="str">
        <f>IFERROR(VLOOKUP(C30,Tabel1[],2,FALSE),"")</f>
        <v>SEGITIGA DIAMOND</v>
      </c>
      <c r="E30" t="str">
        <f>IFERROR(VLOOKUP(C30,Tabel1[],3,FALSE),"")</f>
        <v>HIJAB</v>
      </c>
      <c r="F30" t="str">
        <f>IFERROR(VLOOKUP(C30,Tabel1[],4,FALSE),"")</f>
        <v>POLOS</v>
      </c>
      <c r="G30" s="1">
        <f>IFERROR(VLOOKUP(C30,Tabel1[],5,FALSE),0)</f>
        <v>30000</v>
      </c>
      <c r="H30" s="1">
        <f>IFERROR(VLOOKUP(C30,Tabel1[],6,FALSE),0)</f>
        <v>40000</v>
      </c>
      <c r="I30" s="1">
        <f t="shared" si="0"/>
        <v>10000</v>
      </c>
    </row>
    <row r="31" spans="1:9" x14ac:dyDescent="0.3">
      <c r="A31">
        <v>26</v>
      </c>
      <c r="B31" s="17">
        <v>45323</v>
      </c>
      <c r="C31" t="s">
        <v>59</v>
      </c>
      <c r="D31" t="str">
        <f>IFERROR(VLOOKUP(C31,Tabel1[],2,FALSE),"")</f>
        <v>SEGITIGA DIAMOND</v>
      </c>
      <c r="E31" t="str">
        <f>IFERROR(VLOOKUP(C31,Tabel1[],3,FALSE),"")</f>
        <v>HIJAB</v>
      </c>
      <c r="F31" t="str">
        <f>IFERROR(VLOOKUP(C31,Tabel1[],4,FALSE),"")</f>
        <v>POLOS</v>
      </c>
      <c r="G31" s="1">
        <f>IFERROR(VLOOKUP(C31,Tabel1[],5,FALSE),0)</f>
        <v>30000</v>
      </c>
      <c r="H31" s="1">
        <f>IFERROR(VLOOKUP(C31,Tabel1[],6,FALSE),0)</f>
        <v>40000</v>
      </c>
      <c r="I31" s="1">
        <f t="shared" si="0"/>
        <v>10000</v>
      </c>
    </row>
    <row r="32" spans="1:9" x14ac:dyDescent="0.3">
      <c r="A32">
        <v>27</v>
      </c>
      <c r="B32" s="17">
        <v>45323</v>
      </c>
      <c r="C32" t="s">
        <v>81</v>
      </c>
      <c r="D32" t="str">
        <f>IFERROR(VLOOKUP(C32,Tabel1[],2,FALSE),"")</f>
        <v>CHIPUT</v>
      </c>
      <c r="E32" t="str">
        <f>IFERROR(VLOOKUP(C32,Tabel1[],3,FALSE),"")</f>
        <v>AKSESORIS</v>
      </c>
      <c r="F32" t="str">
        <f>IFERROR(VLOOKUP(C32,Tabel1[],4,FALSE),"")</f>
        <v>POLOS</v>
      </c>
      <c r="G32" s="1">
        <f>IFERROR(VLOOKUP(C32,Tabel1[],5,FALSE),0)</f>
        <v>30000</v>
      </c>
      <c r="H32" s="1">
        <f>IFERROR(VLOOKUP(C32,Tabel1[],6,FALSE),0)</f>
        <v>40000</v>
      </c>
      <c r="I32" s="1">
        <f t="shared" si="0"/>
        <v>10000</v>
      </c>
    </row>
    <row r="33" spans="1:9" x14ac:dyDescent="0.3">
      <c r="A33">
        <v>28</v>
      </c>
      <c r="B33" s="17">
        <v>45323</v>
      </c>
      <c r="C33" t="s">
        <v>92</v>
      </c>
      <c r="D33" t="str">
        <f>IFERROR(VLOOKUP(C33,Tabel1[],2,FALSE),"")</f>
        <v>PASMINA SHIMMER SILK</v>
      </c>
      <c r="E33" t="str">
        <f>IFERROR(VLOOKUP(C33,Tabel1[],3,FALSE),"")</f>
        <v>HIJAB</v>
      </c>
      <c r="F33" t="str">
        <f>IFERROR(VLOOKUP(C33,Tabel1[],4,FALSE),"")</f>
        <v>POLOS</v>
      </c>
      <c r="G33" s="1">
        <f>IFERROR(VLOOKUP(C33,Tabel1[],5,FALSE),0)</f>
        <v>80000</v>
      </c>
      <c r="H33" s="1">
        <f>IFERROR(VLOOKUP(C33,Tabel1[],6,FALSE),0)</f>
        <v>100000</v>
      </c>
      <c r="I33" s="1">
        <f t="shared" si="0"/>
        <v>20000</v>
      </c>
    </row>
    <row r="34" spans="1:9" x14ac:dyDescent="0.3">
      <c r="A34">
        <v>29</v>
      </c>
      <c r="B34" s="17">
        <v>45323</v>
      </c>
      <c r="C34" t="s">
        <v>68</v>
      </c>
      <c r="D34" t="str">
        <f>IFERROR(VLOOKUP(C34,Tabel1[],2,FALSE),"")</f>
        <v>BERGO INSTAN VOAL</v>
      </c>
      <c r="E34" t="str">
        <f>IFERROR(VLOOKUP(C34,Tabel1[],3,FALSE),"")</f>
        <v>HIJAB</v>
      </c>
      <c r="F34" t="str">
        <f>IFERROR(VLOOKUP(C34,Tabel1[],4,FALSE),"")</f>
        <v>POLOS</v>
      </c>
      <c r="G34" s="1">
        <f>IFERROR(VLOOKUP(C34,Tabel1[],5,FALSE),0)</f>
        <v>70000</v>
      </c>
      <c r="H34" s="1">
        <f>IFERROR(VLOOKUP(C34,Tabel1[],6,FALSE),0)</f>
        <v>90000</v>
      </c>
      <c r="I34" s="1">
        <f t="shared" si="0"/>
        <v>20000</v>
      </c>
    </row>
    <row r="35" spans="1:9" x14ac:dyDescent="0.3">
      <c r="A35">
        <v>30</v>
      </c>
      <c r="B35" s="17">
        <v>45323</v>
      </c>
      <c r="C35" t="s">
        <v>68</v>
      </c>
      <c r="D35" t="str">
        <f>IFERROR(VLOOKUP(C35,Tabel1[],2,FALSE),"")</f>
        <v>BERGO INSTAN VOAL</v>
      </c>
      <c r="E35" t="str">
        <f>IFERROR(VLOOKUP(C35,Tabel1[],3,FALSE),"")</f>
        <v>HIJAB</v>
      </c>
      <c r="F35" t="str">
        <f>IFERROR(VLOOKUP(C35,Tabel1[],4,FALSE),"")</f>
        <v>POLOS</v>
      </c>
      <c r="G35" s="1">
        <f>IFERROR(VLOOKUP(C35,Tabel1[],5,FALSE),0)</f>
        <v>70000</v>
      </c>
      <c r="H35" s="1">
        <f>IFERROR(VLOOKUP(C35,Tabel1[],6,FALSE),0)</f>
        <v>90000</v>
      </c>
      <c r="I35" s="1">
        <f t="shared" si="0"/>
        <v>20000</v>
      </c>
    </row>
    <row r="36" spans="1:9" x14ac:dyDescent="0.3">
      <c r="A36">
        <v>31</v>
      </c>
      <c r="B36" s="17">
        <v>45323</v>
      </c>
      <c r="C36" t="s">
        <v>85</v>
      </c>
      <c r="D36" t="str">
        <f>IFERROR(VLOOKUP(C36,Tabel1[],2,FALSE),"")</f>
        <v>IKAT RAMBUT</v>
      </c>
      <c r="E36" t="str">
        <f>IFERROR(VLOOKUP(C36,Tabel1[],3,FALSE),"")</f>
        <v>AKSESORIS</v>
      </c>
      <c r="F36" t="str">
        <f>IFERROR(VLOOKUP(C36,Tabel1[],4,FALSE),"")</f>
        <v>POLOS</v>
      </c>
      <c r="G36" s="1">
        <f>IFERROR(VLOOKUP(C36,Tabel1[],5,FALSE),0)</f>
        <v>4000</v>
      </c>
      <c r="H36" s="1">
        <f>IFERROR(VLOOKUP(C36,Tabel1[],6,FALSE),0)</f>
        <v>5000</v>
      </c>
      <c r="I36" s="1">
        <f t="shared" si="0"/>
        <v>1000</v>
      </c>
    </row>
    <row r="37" spans="1:9" x14ac:dyDescent="0.3">
      <c r="A37">
        <v>32</v>
      </c>
      <c r="B37" s="17">
        <v>45323</v>
      </c>
      <c r="C37" t="s">
        <v>58</v>
      </c>
      <c r="D37" t="str">
        <f>IFERROR(VLOOKUP(C37,Tabel1[],2,FALSE),"")</f>
        <v>SEGITIGA 2 LAYER</v>
      </c>
      <c r="E37" t="str">
        <f>IFERROR(VLOOKUP(C37,Tabel1[],3,FALSE),"")</f>
        <v>HIJAB</v>
      </c>
      <c r="F37" t="str">
        <f>IFERROR(VLOOKUP(C37,Tabel1[],4,FALSE),"")</f>
        <v>POLOS</v>
      </c>
      <c r="G37" s="1">
        <f>IFERROR(VLOOKUP(C37,Tabel1[],5,FALSE),0)</f>
        <v>80000</v>
      </c>
      <c r="H37" s="1">
        <f>IFERROR(VLOOKUP(C37,Tabel1[],6,FALSE),0)</f>
        <v>100000</v>
      </c>
      <c r="I37" s="1">
        <f t="shared" si="0"/>
        <v>20000</v>
      </c>
    </row>
    <row r="38" spans="1:9" x14ac:dyDescent="0.3">
      <c r="A38">
        <v>33</v>
      </c>
      <c r="B38" s="17">
        <v>45323</v>
      </c>
      <c r="C38" t="s">
        <v>96</v>
      </c>
      <c r="D38" t="str">
        <f>IFERROR(VLOOKUP(C38,Tabel1[],2,FALSE),"")</f>
        <v>PASMINA SNOWCHIFFON</v>
      </c>
      <c r="E38" t="str">
        <f>IFERROR(VLOOKUP(C38,Tabel1[],3,FALSE),"")</f>
        <v>HIJAB</v>
      </c>
      <c r="F38" t="str">
        <f>IFERROR(VLOOKUP(C38,Tabel1[],4,FALSE),"")</f>
        <v>POLOS</v>
      </c>
      <c r="G38" s="1">
        <f>IFERROR(VLOOKUP(C38,Tabel1[],5,FALSE),0)</f>
        <v>110000</v>
      </c>
      <c r="H38" s="1">
        <f>IFERROR(VLOOKUP(C38,Tabel1[],6,FALSE),0)</f>
        <v>125000</v>
      </c>
      <c r="I38" s="1">
        <f t="shared" si="0"/>
        <v>15000</v>
      </c>
    </row>
    <row r="39" spans="1:9" x14ac:dyDescent="0.3">
      <c r="A39">
        <v>34</v>
      </c>
      <c r="B39" s="17">
        <v>45324</v>
      </c>
      <c r="C39" t="s">
        <v>89</v>
      </c>
      <c r="D39" t="str">
        <f>IFERROR(VLOOKUP(C39,Tabel1[],2,FALSE),"")</f>
        <v>PASMINA SILK LASERCUT</v>
      </c>
      <c r="E39" t="str">
        <f>IFERROR(VLOOKUP(C39,Tabel1[],3,FALSE),"")</f>
        <v>HIJAB</v>
      </c>
      <c r="F39" t="str">
        <f>IFERROR(VLOOKUP(C39,Tabel1[],4,FALSE),"")</f>
        <v>POLOS</v>
      </c>
      <c r="G39" s="1">
        <f>IFERROR(VLOOKUP(C39,Tabel1[],5,FALSE),0)</f>
        <v>115000</v>
      </c>
      <c r="H39" s="1">
        <f>IFERROR(VLOOKUP(C39,Tabel1[],6,FALSE),0)</f>
        <v>130000</v>
      </c>
      <c r="I39" s="1">
        <f t="shared" si="0"/>
        <v>15000</v>
      </c>
    </row>
    <row r="40" spans="1:9" x14ac:dyDescent="0.3">
      <c r="A40">
        <v>35</v>
      </c>
      <c r="B40" s="17">
        <v>45324</v>
      </c>
      <c r="C40" t="s">
        <v>61</v>
      </c>
      <c r="D40" t="str">
        <f>IFERROR(VLOOKUP(C40,Tabel1[],2,FALSE),"")</f>
        <v xml:space="preserve">PASMINA VOAL </v>
      </c>
      <c r="E40" t="str">
        <f>IFERROR(VLOOKUP(C40,Tabel1[],3,FALSE),"")</f>
        <v>HIJAB</v>
      </c>
      <c r="F40" t="str">
        <f>IFERROR(VLOOKUP(C40,Tabel1[],4,FALSE),"")</f>
        <v>POLOS</v>
      </c>
      <c r="G40" s="1">
        <f>IFERROR(VLOOKUP(C40,Tabel1[],5,FALSE),0)</f>
        <v>50000</v>
      </c>
      <c r="H40" s="1">
        <f>IFERROR(VLOOKUP(C40,Tabel1[],6,FALSE),0)</f>
        <v>70000</v>
      </c>
      <c r="I40" s="1">
        <f t="shared" si="0"/>
        <v>20000</v>
      </c>
    </row>
    <row r="41" spans="1:9" x14ac:dyDescent="0.3">
      <c r="A41">
        <v>36</v>
      </c>
      <c r="B41" s="17">
        <v>45324</v>
      </c>
      <c r="C41" t="s">
        <v>73</v>
      </c>
      <c r="D41" t="str">
        <f>IFERROR(VLOOKUP(C41,Tabel1[],2,FALSE),"")</f>
        <v>SEGIEMPAT SYARI</v>
      </c>
      <c r="E41" t="str">
        <f>IFERROR(VLOOKUP(C41,Tabel1[],3,FALSE),"")</f>
        <v>HIJAB</v>
      </c>
      <c r="F41" t="str">
        <f>IFERROR(VLOOKUP(C41,Tabel1[],4,FALSE),"")</f>
        <v>POLOS</v>
      </c>
      <c r="G41" s="1">
        <f>IFERROR(VLOOKUP(C41,Tabel1[],5,FALSE),0)</f>
        <v>80000</v>
      </c>
      <c r="H41" s="1">
        <f>IFERROR(VLOOKUP(C41,Tabel1[],6,FALSE),0)</f>
        <v>100000</v>
      </c>
      <c r="I41" s="1">
        <f t="shared" si="0"/>
        <v>20000</v>
      </c>
    </row>
    <row r="42" spans="1:9" x14ac:dyDescent="0.3">
      <c r="A42">
        <v>37</v>
      </c>
      <c r="B42" s="17">
        <v>45324</v>
      </c>
      <c r="C42" t="s">
        <v>73</v>
      </c>
      <c r="D42" t="str">
        <f>IFERROR(VLOOKUP(C42,Tabel1[],2,FALSE),"")</f>
        <v>SEGIEMPAT SYARI</v>
      </c>
      <c r="E42" t="str">
        <f>IFERROR(VLOOKUP(C42,Tabel1[],3,FALSE),"")</f>
        <v>HIJAB</v>
      </c>
      <c r="F42" t="str">
        <f>IFERROR(VLOOKUP(C42,Tabel1[],4,FALSE),"")</f>
        <v>POLOS</v>
      </c>
      <c r="G42" s="1">
        <f>IFERROR(VLOOKUP(C42,Tabel1[],5,FALSE),0)</f>
        <v>80000</v>
      </c>
      <c r="H42" s="1">
        <f>IFERROR(VLOOKUP(C42,Tabel1[],6,FALSE),0)</f>
        <v>100000</v>
      </c>
      <c r="I42" s="1">
        <f t="shared" si="0"/>
        <v>20000</v>
      </c>
    </row>
    <row r="43" spans="1:9" x14ac:dyDescent="0.3">
      <c r="A43">
        <v>38</v>
      </c>
      <c r="B43" s="17">
        <v>45324</v>
      </c>
      <c r="C43" t="s">
        <v>80</v>
      </c>
      <c r="D43" t="str">
        <f>IFERROR(VLOOKUP(C43,Tabel1[],2,FALSE),"")</f>
        <v>PENITI</v>
      </c>
      <c r="E43" t="str">
        <f>IFERROR(VLOOKUP(C43,Tabel1[],3,FALSE),"")</f>
        <v>AKSESORIS</v>
      </c>
      <c r="F43" t="str">
        <f>IFERROR(VLOOKUP(C43,Tabel1[],4,FALSE),"")</f>
        <v>POLOS</v>
      </c>
      <c r="G43" s="1">
        <f>IFERROR(VLOOKUP(C43,Tabel1[],5,FALSE),0)</f>
        <v>15000</v>
      </c>
      <c r="H43" s="1">
        <f>IFERROR(VLOOKUP(C43,Tabel1[],6,FALSE),0)</f>
        <v>20000</v>
      </c>
      <c r="I43" s="1">
        <f t="shared" si="0"/>
        <v>5000</v>
      </c>
    </row>
    <row r="44" spans="1:9" x14ac:dyDescent="0.3">
      <c r="A44">
        <v>39</v>
      </c>
      <c r="B44" s="17">
        <v>45324</v>
      </c>
      <c r="C44" t="s">
        <v>68</v>
      </c>
      <c r="D44" t="str">
        <f>IFERROR(VLOOKUP(C44,Tabel1[],2,FALSE),"")</f>
        <v>BERGO INSTAN VOAL</v>
      </c>
      <c r="E44" t="str">
        <f>IFERROR(VLOOKUP(C44,Tabel1[],3,FALSE),"")</f>
        <v>HIJAB</v>
      </c>
      <c r="F44" t="str">
        <f>IFERROR(VLOOKUP(C44,Tabel1[],4,FALSE),"")</f>
        <v>POLOS</v>
      </c>
      <c r="G44" s="1">
        <f>IFERROR(VLOOKUP(C44,Tabel1[],5,FALSE),0)</f>
        <v>70000</v>
      </c>
      <c r="H44" s="1">
        <f>IFERROR(VLOOKUP(C44,Tabel1[],6,FALSE),0)</f>
        <v>90000</v>
      </c>
      <c r="I44" s="1">
        <f t="shared" si="0"/>
        <v>20000</v>
      </c>
    </row>
    <row r="45" spans="1:9" x14ac:dyDescent="0.3">
      <c r="A45">
        <v>40</v>
      </c>
      <c r="B45" s="17">
        <v>45324</v>
      </c>
      <c r="C45" t="s">
        <v>59</v>
      </c>
      <c r="D45" t="str">
        <f>IFERROR(VLOOKUP(C45,Tabel1[],2,FALSE),"")</f>
        <v>SEGITIGA DIAMOND</v>
      </c>
      <c r="E45" t="str">
        <f>IFERROR(VLOOKUP(C45,Tabel1[],3,FALSE),"")</f>
        <v>HIJAB</v>
      </c>
      <c r="F45" t="str">
        <f>IFERROR(VLOOKUP(C45,Tabel1[],4,FALSE),"")</f>
        <v>POLOS</v>
      </c>
      <c r="G45" s="1">
        <f>IFERROR(VLOOKUP(C45,Tabel1[],5,FALSE),0)</f>
        <v>30000</v>
      </c>
      <c r="H45" s="1">
        <f>IFERROR(VLOOKUP(C45,Tabel1[],6,FALSE),0)</f>
        <v>40000</v>
      </c>
      <c r="I45" s="1">
        <f t="shared" si="0"/>
        <v>10000</v>
      </c>
    </row>
    <row r="46" spans="1:9" x14ac:dyDescent="0.3">
      <c r="A46">
        <v>41</v>
      </c>
      <c r="B46" s="17">
        <v>45324</v>
      </c>
      <c r="C46" t="s">
        <v>59</v>
      </c>
      <c r="D46" t="str">
        <f>IFERROR(VLOOKUP(C46,Tabel1[],2,FALSE),"")</f>
        <v>SEGITIGA DIAMOND</v>
      </c>
      <c r="E46" t="str">
        <f>IFERROR(VLOOKUP(C46,Tabel1[],3,FALSE),"")</f>
        <v>HIJAB</v>
      </c>
      <c r="F46" t="str">
        <f>IFERROR(VLOOKUP(C46,Tabel1[],4,FALSE),"")</f>
        <v>POLOS</v>
      </c>
      <c r="G46" s="1">
        <f>IFERROR(VLOOKUP(C46,Tabel1[],5,FALSE),0)</f>
        <v>30000</v>
      </c>
      <c r="H46" s="1">
        <f>IFERROR(VLOOKUP(C46,Tabel1[],6,FALSE),0)</f>
        <v>40000</v>
      </c>
      <c r="I46" s="1">
        <f t="shared" si="0"/>
        <v>10000</v>
      </c>
    </row>
    <row r="47" spans="1:9" x14ac:dyDescent="0.3">
      <c r="A47">
        <v>42</v>
      </c>
      <c r="B47" s="17">
        <v>45324</v>
      </c>
      <c r="C47" t="s">
        <v>71</v>
      </c>
      <c r="D47" t="str">
        <f>IFERROR(VLOOKUP(C47,Tabel1[],2,FALSE),"")</f>
        <v>SEGIEMPAT VOAL</v>
      </c>
      <c r="E47" t="str">
        <f>IFERROR(VLOOKUP(C47,Tabel1[],3,FALSE),"")</f>
        <v>HIJAB</v>
      </c>
      <c r="F47" t="str">
        <f>IFERROR(VLOOKUP(C47,Tabel1[],4,FALSE),"")</f>
        <v>POLOS</v>
      </c>
      <c r="G47" s="1">
        <f>IFERROR(VLOOKUP(C47,Tabel1[],5,FALSE),0)</f>
        <v>30000</v>
      </c>
      <c r="H47" s="1">
        <f>IFERROR(VLOOKUP(C47,Tabel1[],6,FALSE),0)</f>
        <v>45000</v>
      </c>
      <c r="I47" s="1">
        <f t="shared" si="0"/>
        <v>15000</v>
      </c>
    </row>
    <row r="48" spans="1:9" x14ac:dyDescent="0.3">
      <c r="A48">
        <v>43</v>
      </c>
      <c r="B48" s="17">
        <v>45324</v>
      </c>
      <c r="C48" t="s">
        <v>80</v>
      </c>
      <c r="D48" t="str">
        <f>IFERROR(VLOOKUP(C48,Tabel1[],2,FALSE),"")</f>
        <v>PENITI</v>
      </c>
      <c r="E48" t="str">
        <f>IFERROR(VLOOKUP(C48,Tabel1[],3,FALSE),"")</f>
        <v>AKSESORIS</v>
      </c>
      <c r="F48" t="str">
        <f>IFERROR(VLOOKUP(C48,Tabel1[],4,FALSE),"")</f>
        <v>POLOS</v>
      </c>
      <c r="G48" s="1">
        <f>IFERROR(VLOOKUP(C48,Tabel1[],5,FALSE),0)</f>
        <v>15000</v>
      </c>
      <c r="H48" s="1">
        <f>IFERROR(VLOOKUP(C48,Tabel1[],6,FALSE),0)</f>
        <v>20000</v>
      </c>
      <c r="I48" s="1">
        <f t="shared" si="0"/>
        <v>5000</v>
      </c>
    </row>
    <row r="49" spans="1:9" x14ac:dyDescent="0.3">
      <c r="A49">
        <v>44</v>
      </c>
      <c r="B49" s="17">
        <v>45324</v>
      </c>
      <c r="C49" t="s">
        <v>81</v>
      </c>
      <c r="D49" t="str">
        <f>IFERROR(VLOOKUP(C49,Tabel1[],2,FALSE),"")</f>
        <v>CHIPUT</v>
      </c>
      <c r="E49" t="str">
        <f>IFERROR(VLOOKUP(C49,Tabel1[],3,FALSE),"")</f>
        <v>AKSESORIS</v>
      </c>
      <c r="F49" t="str">
        <f>IFERROR(VLOOKUP(C49,Tabel1[],4,FALSE),"")</f>
        <v>POLOS</v>
      </c>
      <c r="G49" s="1">
        <f>IFERROR(VLOOKUP(C49,Tabel1[],5,FALSE),0)</f>
        <v>30000</v>
      </c>
      <c r="H49" s="1">
        <f>IFERROR(VLOOKUP(C49,Tabel1[],6,FALSE),0)</f>
        <v>40000</v>
      </c>
      <c r="I49" s="1">
        <f t="shared" si="0"/>
        <v>10000</v>
      </c>
    </row>
    <row r="50" spans="1:9" x14ac:dyDescent="0.3">
      <c r="A50">
        <v>45</v>
      </c>
      <c r="B50" s="17">
        <v>45324</v>
      </c>
      <c r="C50" t="s">
        <v>81</v>
      </c>
      <c r="D50" t="str">
        <f>IFERROR(VLOOKUP(C50,Tabel1[],2,FALSE),"")</f>
        <v>CHIPUT</v>
      </c>
      <c r="E50" t="str">
        <f>IFERROR(VLOOKUP(C50,Tabel1[],3,FALSE),"")</f>
        <v>AKSESORIS</v>
      </c>
      <c r="F50" t="str">
        <f>IFERROR(VLOOKUP(C50,Tabel1[],4,FALSE),"")</f>
        <v>POLOS</v>
      </c>
      <c r="G50" s="1">
        <f>IFERROR(VLOOKUP(C50,Tabel1[],5,FALSE),0)</f>
        <v>30000</v>
      </c>
      <c r="H50" s="1">
        <f>IFERROR(VLOOKUP(C50,Tabel1[],6,FALSE),0)</f>
        <v>40000</v>
      </c>
      <c r="I50" s="1">
        <f t="shared" si="0"/>
        <v>10000</v>
      </c>
    </row>
    <row r="51" spans="1:9" x14ac:dyDescent="0.3">
      <c r="A51">
        <v>46</v>
      </c>
      <c r="B51" s="17">
        <v>45324</v>
      </c>
      <c r="C51" t="s">
        <v>59</v>
      </c>
      <c r="D51" t="str">
        <f>IFERROR(VLOOKUP(C51,Tabel1[],2,FALSE),"")</f>
        <v>SEGITIGA DIAMOND</v>
      </c>
      <c r="E51" t="str">
        <f>IFERROR(VLOOKUP(C51,Tabel1[],3,FALSE),"")</f>
        <v>HIJAB</v>
      </c>
      <c r="F51" t="str">
        <f>IFERROR(VLOOKUP(C51,Tabel1[],4,FALSE),"")</f>
        <v>POLOS</v>
      </c>
      <c r="G51" s="1">
        <f>IFERROR(VLOOKUP(C51,Tabel1[],5,FALSE),0)</f>
        <v>30000</v>
      </c>
      <c r="H51" s="1">
        <f>IFERROR(VLOOKUP(C51,Tabel1[],6,FALSE),0)</f>
        <v>40000</v>
      </c>
      <c r="I51" s="1">
        <f t="shared" si="0"/>
        <v>10000</v>
      </c>
    </row>
    <row r="52" spans="1:9" x14ac:dyDescent="0.3">
      <c r="A52">
        <v>47</v>
      </c>
      <c r="B52" s="17">
        <v>45324</v>
      </c>
      <c r="C52" t="s">
        <v>71</v>
      </c>
      <c r="D52" t="str">
        <f>IFERROR(VLOOKUP(C52,Tabel1[],2,FALSE),"")</f>
        <v>SEGIEMPAT VOAL</v>
      </c>
      <c r="E52" t="str">
        <f>IFERROR(VLOOKUP(C52,Tabel1[],3,FALSE),"")</f>
        <v>HIJAB</v>
      </c>
      <c r="F52" t="str">
        <f>IFERROR(VLOOKUP(C52,Tabel1[],4,FALSE),"")</f>
        <v>POLOS</v>
      </c>
      <c r="G52" s="1">
        <f>IFERROR(VLOOKUP(C52,Tabel1[],5,FALSE),0)</f>
        <v>30000</v>
      </c>
      <c r="H52" s="1">
        <f>IFERROR(VLOOKUP(C52,Tabel1[],6,FALSE),0)</f>
        <v>45000</v>
      </c>
      <c r="I52" s="1">
        <f t="shared" si="0"/>
        <v>15000</v>
      </c>
    </row>
    <row r="53" spans="1:9" x14ac:dyDescent="0.3">
      <c r="A53">
        <v>48</v>
      </c>
      <c r="B53" s="17">
        <v>45324</v>
      </c>
      <c r="C53" t="s">
        <v>88</v>
      </c>
      <c r="D53" t="str">
        <f>IFERROR(VLOOKUP(C53,Tabel1[],2,FALSE),"")</f>
        <v>PASMINA OVAL</v>
      </c>
      <c r="E53" t="str">
        <f>IFERROR(VLOOKUP(C53,Tabel1[],3,FALSE),"")</f>
        <v>HIJAB</v>
      </c>
      <c r="F53" t="str">
        <f>IFERROR(VLOOKUP(C53,Tabel1[],4,FALSE),"")</f>
        <v>POLOS</v>
      </c>
      <c r="G53" s="1">
        <f>IFERROR(VLOOKUP(C53,Tabel1[],5,FALSE),0)</f>
        <v>120000</v>
      </c>
      <c r="H53" s="1">
        <f>IFERROR(VLOOKUP(C53,Tabel1[],6,FALSE),0)</f>
        <v>140000</v>
      </c>
      <c r="I53" s="1">
        <f t="shared" si="0"/>
        <v>20000</v>
      </c>
    </row>
    <row r="54" spans="1:9" x14ac:dyDescent="0.3">
      <c r="A54">
        <v>49</v>
      </c>
      <c r="B54" s="17">
        <v>45324</v>
      </c>
      <c r="C54" t="s">
        <v>88</v>
      </c>
      <c r="D54" t="str">
        <f>IFERROR(VLOOKUP(C54,Tabel1[],2,FALSE),"")</f>
        <v>PASMINA OVAL</v>
      </c>
      <c r="E54" t="str">
        <f>IFERROR(VLOOKUP(C54,Tabel1[],3,FALSE),"")</f>
        <v>HIJAB</v>
      </c>
      <c r="F54" t="str">
        <f>IFERROR(VLOOKUP(C54,Tabel1[],4,FALSE),"")</f>
        <v>POLOS</v>
      </c>
      <c r="G54" s="1">
        <f>IFERROR(VLOOKUP(C54,Tabel1[],5,FALSE),0)</f>
        <v>120000</v>
      </c>
      <c r="H54" s="1">
        <f>IFERROR(VLOOKUP(C54,Tabel1[],6,FALSE),0)</f>
        <v>140000</v>
      </c>
      <c r="I54" s="1">
        <f t="shared" si="0"/>
        <v>20000</v>
      </c>
    </row>
    <row r="55" spans="1:9" x14ac:dyDescent="0.3">
      <c r="A55">
        <v>50</v>
      </c>
      <c r="B55" s="17">
        <v>45324</v>
      </c>
      <c r="C55" t="s">
        <v>92</v>
      </c>
      <c r="D55" t="str">
        <f>IFERROR(VLOOKUP(C55,Tabel1[],2,FALSE),"")</f>
        <v>PASMINA SHIMMER SILK</v>
      </c>
      <c r="E55" t="str">
        <f>IFERROR(VLOOKUP(C55,Tabel1[],3,FALSE),"")</f>
        <v>HIJAB</v>
      </c>
      <c r="F55" t="str">
        <f>IFERROR(VLOOKUP(C55,Tabel1[],4,FALSE),"")</f>
        <v>POLOS</v>
      </c>
      <c r="G55" s="1">
        <f>IFERROR(VLOOKUP(C55,Tabel1[],5,FALSE),0)</f>
        <v>80000</v>
      </c>
      <c r="H55" s="1">
        <f>IFERROR(VLOOKUP(C55,Tabel1[],6,FALSE),0)</f>
        <v>100000</v>
      </c>
      <c r="I55" s="1">
        <f t="shared" si="0"/>
        <v>20000</v>
      </c>
    </row>
    <row r="56" spans="1:9" x14ac:dyDescent="0.3">
      <c r="A56">
        <v>51</v>
      </c>
      <c r="B56" s="17">
        <v>45324</v>
      </c>
      <c r="C56" t="s">
        <v>68</v>
      </c>
      <c r="D56" t="str">
        <f>IFERROR(VLOOKUP(C56,Tabel1[],2,FALSE),"")</f>
        <v>BERGO INSTAN VOAL</v>
      </c>
      <c r="E56" t="str">
        <f>IFERROR(VLOOKUP(C56,Tabel1[],3,FALSE),"")</f>
        <v>HIJAB</v>
      </c>
      <c r="F56" t="str">
        <f>IFERROR(VLOOKUP(C56,Tabel1[],4,FALSE),"")</f>
        <v>POLOS</v>
      </c>
      <c r="G56" s="1">
        <f>IFERROR(VLOOKUP(C56,Tabel1[],5,FALSE),0)</f>
        <v>70000</v>
      </c>
      <c r="H56" s="1">
        <f>IFERROR(VLOOKUP(C56,Tabel1[],6,FALSE),0)</f>
        <v>90000</v>
      </c>
      <c r="I56" s="1">
        <f t="shared" si="0"/>
        <v>20000</v>
      </c>
    </row>
    <row r="57" spans="1:9" x14ac:dyDescent="0.3">
      <c r="A57">
        <v>52</v>
      </c>
      <c r="B57" s="17">
        <v>45324</v>
      </c>
      <c r="C57" t="s">
        <v>68</v>
      </c>
      <c r="D57" t="str">
        <f>IFERROR(VLOOKUP(C57,Tabel1[],2,FALSE),"")</f>
        <v>BERGO INSTAN VOAL</v>
      </c>
      <c r="E57" t="str">
        <f>IFERROR(VLOOKUP(C57,Tabel1[],3,FALSE),"")</f>
        <v>HIJAB</v>
      </c>
      <c r="F57" t="str">
        <f>IFERROR(VLOOKUP(C57,Tabel1[],4,FALSE),"")</f>
        <v>POLOS</v>
      </c>
      <c r="G57" s="1">
        <f>IFERROR(VLOOKUP(C57,Tabel1[],5,FALSE),0)</f>
        <v>70000</v>
      </c>
      <c r="H57" s="1">
        <f>IFERROR(VLOOKUP(C57,Tabel1[],6,FALSE),0)</f>
        <v>90000</v>
      </c>
      <c r="I57" s="1">
        <f t="shared" si="0"/>
        <v>20000</v>
      </c>
    </row>
    <row r="58" spans="1:9" x14ac:dyDescent="0.3">
      <c r="A58">
        <v>53</v>
      </c>
      <c r="B58" s="17">
        <v>45324</v>
      </c>
      <c r="C58" t="s">
        <v>59</v>
      </c>
      <c r="D58" t="str">
        <f>IFERROR(VLOOKUP(C58,Tabel1[],2,FALSE),"")</f>
        <v>SEGITIGA DIAMOND</v>
      </c>
      <c r="E58" t="str">
        <f>IFERROR(VLOOKUP(C58,Tabel1[],3,FALSE),"")</f>
        <v>HIJAB</v>
      </c>
      <c r="F58" t="str">
        <f>IFERROR(VLOOKUP(C58,Tabel1[],4,FALSE),"")</f>
        <v>POLOS</v>
      </c>
      <c r="G58" s="1">
        <f>IFERROR(VLOOKUP(C58,Tabel1[],5,FALSE),0)</f>
        <v>30000</v>
      </c>
      <c r="H58" s="1">
        <f>IFERROR(VLOOKUP(C58,Tabel1[],6,FALSE),0)</f>
        <v>40000</v>
      </c>
      <c r="I58" s="1">
        <f t="shared" si="0"/>
        <v>10000</v>
      </c>
    </row>
    <row r="59" spans="1:9" x14ac:dyDescent="0.3">
      <c r="A59">
        <v>54</v>
      </c>
      <c r="B59" s="17">
        <v>45324</v>
      </c>
      <c r="C59" t="s">
        <v>58</v>
      </c>
      <c r="D59" t="str">
        <f>IFERROR(VLOOKUP(C59,Tabel1[],2,FALSE),"")</f>
        <v>SEGITIGA 2 LAYER</v>
      </c>
      <c r="E59" t="str">
        <f>IFERROR(VLOOKUP(C59,Tabel1[],3,FALSE),"")</f>
        <v>HIJAB</v>
      </c>
      <c r="F59" t="str">
        <f>IFERROR(VLOOKUP(C59,Tabel1[],4,FALSE),"")</f>
        <v>POLOS</v>
      </c>
      <c r="G59" s="1">
        <f>IFERROR(VLOOKUP(C59,Tabel1[],5,FALSE),0)</f>
        <v>80000</v>
      </c>
      <c r="H59" s="1">
        <f>IFERROR(VLOOKUP(C59,Tabel1[],6,FALSE),0)</f>
        <v>100000</v>
      </c>
      <c r="I59" s="1">
        <f t="shared" si="0"/>
        <v>20000</v>
      </c>
    </row>
    <row r="60" spans="1:9" x14ac:dyDescent="0.3">
      <c r="A60">
        <v>55</v>
      </c>
      <c r="B60" s="17">
        <v>45324</v>
      </c>
      <c r="C60" t="s">
        <v>58</v>
      </c>
      <c r="D60" t="str">
        <f>IFERROR(VLOOKUP(C60,Tabel1[],2,FALSE),"")</f>
        <v>SEGITIGA 2 LAYER</v>
      </c>
      <c r="E60" t="str">
        <f>IFERROR(VLOOKUP(C60,Tabel1[],3,FALSE),"")</f>
        <v>HIJAB</v>
      </c>
      <c r="F60" t="str">
        <f>IFERROR(VLOOKUP(C60,Tabel1[],4,FALSE),"")</f>
        <v>POLOS</v>
      </c>
      <c r="G60" s="1">
        <f>IFERROR(VLOOKUP(C60,Tabel1[],5,FALSE),0)</f>
        <v>80000</v>
      </c>
      <c r="H60" s="1">
        <f>IFERROR(VLOOKUP(C60,Tabel1[],6,FALSE),0)</f>
        <v>100000</v>
      </c>
      <c r="I60" s="1">
        <f t="shared" si="0"/>
        <v>20000</v>
      </c>
    </row>
    <row r="61" spans="1:9" x14ac:dyDescent="0.3">
      <c r="A61">
        <v>56</v>
      </c>
      <c r="B61" s="17">
        <v>45324</v>
      </c>
      <c r="C61" t="s">
        <v>80</v>
      </c>
      <c r="D61" t="str">
        <f>IFERROR(VLOOKUP(C61,Tabel1[],2,FALSE),"")</f>
        <v>PENITI</v>
      </c>
      <c r="E61" t="str">
        <f>IFERROR(VLOOKUP(C61,Tabel1[],3,FALSE),"")</f>
        <v>AKSESORIS</v>
      </c>
      <c r="F61" t="str">
        <f>IFERROR(VLOOKUP(C61,Tabel1[],4,FALSE),"")</f>
        <v>POLOS</v>
      </c>
      <c r="G61" s="1">
        <f>IFERROR(VLOOKUP(C61,Tabel1[],5,FALSE),0)</f>
        <v>15000</v>
      </c>
      <c r="H61" s="1">
        <f>IFERROR(VLOOKUP(C61,Tabel1[],6,FALSE),0)</f>
        <v>20000</v>
      </c>
      <c r="I61" s="1">
        <f t="shared" si="0"/>
        <v>5000</v>
      </c>
    </row>
    <row r="62" spans="1:9" x14ac:dyDescent="0.3">
      <c r="A62">
        <v>57</v>
      </c>
      <c r="B62" s="17">
        <v>45324</v>
      </c>
      <c r="C62" t="s">
        <v>81</v>
      </c>
      <c r="D62" t="str">
        <f>IFERROR(VLOOKUP(C62,Tabel1[],2,FALSE),"")</f>
        <v>CHIPUT</v>
      </c>
      <c r="E62" t="str">
        <f>IFERROR(VLOOKUP(C62,Tabel1[],3,FALSE),"")</f>
        <v>AKSESORIS</v>
      </c>
      <c r="F62" t="str">
        <f>IFERROR(VLOOKUP(C62,Tabel1[],4,FALSE),"")</f>
        <v>POLOS</v>
      </c>
      <c r="G62" s="1">
        <f>IFERROR(VLOOKUP(C62,Tabel1[],5,FALSE),0)</f>
        <v>30000</v>
      </c>
      <c r="H62" s="1">
        <f>IFERROR(VLOOKUP(C62,Tabel1[],6,FALSE),0)</f>
        <v>40000</v>
      </c>
      <c r="I62" s="1">
        <f t="shared" si="0"/>
        <v>10000</v>
      </c>
    </row>
    <row r="63" spans="1:9" x14ac:dyDescent="0.3">
      <c r="A63">
        <v>58</v>
      </c>
      <c r="B63" s="17">
        <v>45324</v>
      </c>
      <c r="C63" t="s">
        <v>81</v>
      </c>
      <c r="D63" t="str">
        <f>IFERROR(VLOOKUP(C63,Tabel1[],2,FALSE),"")</f>
        <v>CHIPUT</v>
      </c>
      <c r="E63" t="str">
        <f>IFERROR(VLOOKUP(C63,Tabel1[],3,FALSE),"")</f>
        <v>AKSESORIS</v>
      </c>
      <c r="F63" t="str">
        <f>IFERROR(VLOOKUP(C63,Tabel1[],4,FALSE),"")</f>
        <v>POLOS</v>
      </c>
      <c r="G63" s="1">
        <f>IFERROR(VLOOKUP(C63,Tabel1[],5,FALSE),0)</f>
        <v>30000</v>
      </c>
      <c r="H63" s="1">
        <f>IFERROR(VLOOKUP(C63,Tabel1[],6,FALSE),0)</f>
        <v>40000</v>
      </c>
      <c r="I63" s="1">
        <f t="shared" si="0"/>
        <v>10000</v>
      </c>
    </row>
    <row r="64" spans="1:9" x14ac:dyDescent="0.3">
      <c r="A64">
        <v>59</v>
      </c>
      <c r="B64" s="17">
        <v>45324</v>
      </c>
      <c r="C64" t="s">
        <v>71</v>
      </c>
      <c r="D64" t="str">
        <f>IFERROR(VLOOKUP(C64,Tabel1[],2,FALSE),"")</f>
        <v>SEGIEMPAT VOAL</v>
      </c>
      <c r="E64" t="str">
        <f>IFERROR(VLOOKUP(C64,Tabel1[],3,FALSE),"")</f>
        <v>HIJAB</v>
      </c>
      <c r="F64" t="str">
        <f>IFERROR(VLOOKUP(C64,Tabel1[],4,FALSE),"")</f>
        <v>POLOS</v>
      </c>
      <c r="G64" s="1">
        <f>IFERROR(VLOOKUP(C64,Tabel1[],5,FALSE),0)</f>
        <v>30000</v>
      </c>
      <c r="H64" s="1">
        <f>IFERROR(VLOOKUP(C64,Tabel1[],6,FALSE),0)</f>
        <v>45000</v>
      </c>
      <c r="I64" s="1">
        <f t="shared" si="0"/>
        <v>15000</v>
      </c>
    </row>
    <row r="65" spans="1:9" x14ac:dyDescent="0.3">
      <c r="A65">
        <v>60</v>
      </c>
      <c r="B65" s="17">
        <v>45324</v>
      </c>
      <c r="C65" t="s">
        <v>71</v>
      </c>
      <c r="D65" t="str">
        <f>IFERROR(VLOOKUP(C65,Tabel1[],2,FALSE),"")</f>
        <v>SEGIEMPAT VOAL</v>
      </c>
      <c r="E65" t="str">
        <f>IFERROR(VLOOKUP(C65,Tabel1[],3,FALSE),"")</f>
        <v>HIJAB</v>
      </c>
      <c r="F65" t="str">
        <f>IFERROR(VLOOKUP(C65,Tabel1[],4,FALSE),"")</f>
        <v>POLOS</v>
      </c>
      <c r="G65" s="1">
        <f>IFERROR(VLOOKUP(C65,Tabel1[],5,FALSE),0)</f>
        <v>30000</v>
      </c>
      <c r="H65" s="1">
        <f>IFERROR(VLOOKUP(C65,Tabel1[],6,FALSE),0)</f>
        <v>45000</v>
      </c>
      <c r="I65" s="1">
        <f t="shared" si="0"/>
        <v>15000</v>
      </c>
    </row>
    <row r="66" spans="1:9" x14ac:dyDescent="0.3">
      <c r="A66">
        <v>61</v>
      </c>
      <c r="B66" s="17">
        <v>45324</v>
      </c>
      <c r="C66" t="s">
        <v>81</v>
      </c>
      <c r="D66" t="str">
        <f>IFERROR(VLOOKUP(C66,Tabel1[],2,FALSE),"")</f>
        <v>CHIPUT</v>
      </c>
      <c r="E66" t="str">
        <f>IFERROR(VLOOKUP(C66,Tabel1[],3,FALSE),"")</f>
        <v>AKSESORIS</v>
      </c>
      <c r="F66" t="str">
        <f>IFERROR(VLOOKUP(C66,Tabel1[],4,FALSE),"")</f>
        <v>POLOS</v>
      </c>
      <c r="G66" s="1">
        <f>IFERROR(VLOOKUP(C66,Tabel1[],5,FALSE),0)</f>
        <v>30000</v>
      </c>
      <c r="H66" s="1">
        <f>IFERROR(VLOOKUP(C66,Tabel1[],6,FALSE),0)</f>
        <v>40000</v>
      </c>
      <c r="I66" s="1">
        <f t="shared" si="0"/>
        <v>10000</v>
      </c>
    </row>
    <row r="67" spans="1:9" x14ac:dyDescent="0.3">
      <c r="A67">
        <v>62</v>
      </c>
      <c r="B67" s="17">
        <v>45324</v>
      </c>
      <c r="C67" t="s">
        <v>59</v>
      </c>
      <c r="D67" t="str">
        <f>IFERROR(VLOOKUP(C67,Tabel1[],2,FALSE),"")</f>
        <v>SEGITIGA DIAMOND</v>
      </c>
      <c r="E67" t="str">
        <f>IFERROR(VLOOKUP(C67,Tabel1[],3,FALSE),"")</f>
        <v>HIJAB</v>
      </c>
      <c r="F67" t="str">
        <f>IFERROR(VLOOKUP(C67,Tabel1[],4,FALSE),"")</f>
        <v>POLOS</v>
      </c>
      <c r="G67" s="1">
        <f>IFERROR(VLOOKUP(C67,Tabel1[],5,FALSE),0)</f>
        <v>30000</v>
      </c>
      <c r="H67" s="1">
        <f>IFERROR(VLOOKUP(C67,Tabel1[],6,FALSE),0)</f>
        <v>40000</v>
      </c>
      <c r="I67" s="1">
        <f t="shared" si="0"/>
        <v>10000</v>
      </c>
    </row>
    <row r="68" spans="1:9" x14ac:dyDescent="0.3">
      <c r="A68">
        <v>63</v>
      </c>
      <c r="B68" s="17">
        <v>45324</v>
      </c>
      <c r="C68" t="s">
        <v>59</v>
      </c>
      <c r="D68" t="str">
        <f>IFERROR(VLOOKUP(C68,Tabel1[],2,FALSE),"")</f>
        <v>SEGITIGA DIAMOND</v>
      </c>
      <c r="E68" t="str">
        <f>IFERROR(VLOOKUP(C68,Tabel1[],3,FALSE),"")</f>
        <v>HIJAB</v>
      </c>
      <c r="F68" t="str">
        <f>IFERROR(VLOOKUP(C68,Tabel1[],4,FALSE),"")</f>
        <v>POLOS</v>
      </c>
      <c r="G68" s="1">
        <f>IFERROR(VLOOKUP(C68,Tabel1[],5,FALSE),0)</f>
        <v>30000</v>
      </c>
      <c r="H68" s="1">
        <f>IFERROR(VLOOKUP(C68,Tabel1[],6,FALSE),0)</f>
        <v>40000</v>
      </c>
      <c r="I68" s="1">
        <f t="shared" si="0"/>
        <v>10000</v>
      </c>
    </row>
    <row r="69" spans="1:9" x14ac:dyDescent="0.3">
      <c r="A69">
        <v>64</v>
      </c>
      <c r="B69" s="17">
        <v>45324</v>
      </c>
      <c r="C69" t="s">
        <v>80</v>
      </c>
      <c r="D69" t="str">
        <f>IFERROR(VLOOKUP(C69,Tabel1[],2,FALSE),"")</f>
        <v>PENITI</v>
      </c>
      <c r="E69" t="str">
        <f>IFERROR(VLOOKUP(C69,Tabel1[],3,FALSE),"")</f>
        <v>AKSESORIS</v>
      </c>
      <c r="F69" t="str">
        <f>IFERROR(VLOOKUP(C69,Tabel1[],4,FALSE),"")</f>
        <v>POLOS</v>
      </c>
      <c r="G69" s="1">
        <f>IFERROR(VLOOKUP(C69,Tabel1[],5,FALSE),0)</f>
        <v>15000</v>
      </c>
      <c r="H69" s="1">
        <f>IFERROR(VLOOKUP(C69,Tabel1[],6,FALSE),0)</f>
        <v>20000</v>
      </c>
      <c r="I69" s="1">
        <f t="shared" si="0"/>
        <v>5000</v>
      </c>
    </row>
    <row r="70" spans="1:9" x14ac:dyDescent="0.3">
      <c r="A70">
        <v>65</v>
      </c>
      <c r="B70" s="17">
        <v>45324</v>
      </c>
      <c r="C70" t="s">
        <v>81</v>
      </c>
      <c r="D70" t="str">
        <f>IFERROR(VLOOKUP(C70,Tabel1[],2,FALSE),"")</f>
        <v>CHIPUT</v>
      </c>
      <c r="E70" t="str">
        <f>IFERROR(VLOOKUP(C70,Tabel1[],3,FALSE),"")</f>
        <v>AKSESORIS</v>
      </c>
      <c r="F70" t="str">
        <f>IFERROR(VLOOKUP(C70,Tabel1[],4,FALSE),"")</f>
        <v>POLOS</v>
      </c>
      <c r="G70" s="1">
        <f>IFERROR(VLOOKUP(C70,Tabel1[],5,FALSE),0)</f>
        <v>30000</v>
      </c>
      <c r="H70" s="1">
        <f>IFERROR(VLOOKUP(C70,Tabel1[],6,FALSE),0)</f>
        <v>40000</v>
      </c>
      <c r="I70" s="1">
        <f t="shared" si="0"/>
        <v>10000</v>
      </c>
    </row>
    <row r="71" spans="1:9" x14ac:dyDescent="0.3">
      <c r="A71">
        <v>66</v>
      </c>
      <c r="B71" s="17">
        <v>45325</v>
      </c>
      <c r="C71" t="s">
        <v>88</v>
      </c>
      <c r="D71" t="str">
        <f>IFERROR(VLOOKUP(C71,Tabel1[],2,FALSE),"")</f>
        <v>PASMINA OVAL</v>
      </c>
      <c r="E71" t="str">
        <f>IFERROR(VLOOKUP(C71,Tabel1[],3,FALSE),"")</f>
        <v>HIJAB</v>
      </c>
      <c r="F71" t="str">
        <f>IFERROR(VLOOKUP(C71,Tabel1[],4,FALSE),"")</f>
        <v>POLOS</v>
      </c>
      <c r="G71" s="1">
        <f>IFERROR(VLOOKUP(C71,Tabel1[],5,FALSE),0)</f>
        <v>120000</v>
      </c>
      <c r="H71" s="1">
        <f>IFERROR(VLOOKUP(C71,Tabel1[],6,FALSE),0)</f>
        <v>140000</v>
      </c>
      <c r="I71" s="1">
        <f t="shared" ref="I71:I129" si="1">H71-G71</f>
        <v>20000</v>
      </c>
    </row>
    <row r="72" spans="1:9" x14ac:dyDescent="0.3">
      <c r="A72">
        <v>67</v>
      </c>
      <c r="B72" s="17">
        <v>45325</v>
      </c>
      <c r="C72" t="s">
        <v>93</v>
      </c>
      <c r="D72" t="str">
        <f>IFERROR(VLOOKUP(C72,Tabel1[],2,FALSE),"")</f>
        <v>PASMINA EMBROIDERY</v>
      </c>
      <c r="E72" t="str">
        <f>IFERROR(VLOOKUP(C72,Tabel1[],3,FALSE),"")</f>
        <v>HIJAB</v>
      </c>
      <c r="F72" t="str">
        <f>IFERROR(VLOOKUP(C72,Tabel1[],4,FALSE),"")</f>
        <v>BORDIR</v>
      </c>
      <c r="G72" s="1">
        <f>IFERROR(VLOOKUP(C72,Tabel1[],5,FALSE),0)</f>
        <v>120000</v>
      </c>
      <c r="H72" s="1">
        <f>IFERROR(VLOOKUP(C72,Tabel1[],6,FALSE),0)</f>
        <v>140000</v>
      </c>
      <c r="I72" s="1">
        <f t="shared" si="1"/>
        <v>20000</v>
      </c>
    </row>
    <row r="73" spans="1:9" x14ac:dyDescent="0.3">
      <c r="A73">
        <v>68</v>
      </c>
      <c r="B73" s="17">
        <v>45325</v>
      </c>
      <c r="C73" t="s">
        <v>93</v>
      </c>
      <c r="D73" t="str">
        <f>IFERROR(VLOOKUP(C73,Tabel1[],2,FALSE),"")</f>
        <v>PASMINA EMBROIDERY</v>
      </c>
      <c r="E73" t="str">
        <f>IFERROR(VLOOKUP(C73,Tabel1[],3,FALSE),"")</f>
        <v>HIJAB</v>
      </c>
      <c r="F73" t="str">
        <f>IFERROR(VLOOKUP(C73,Tabel1[],4,FALSE),"")</f>
        <v>BORDIR</v>
      </c>
      <c r="G73" s="1">
        <f>IFERROR(VLOOKUP(C73,Tabel1[],5,FALSE),0)</f>
        <v>120000</v>
      </c>
      <c r="H73" s="1">
        <f>IFERROR(VLOOKUP(C73,Tabel1[],6,FALSE),0)</f>
        <v>140000</v>
      </c>
      <c r="I73" s="1">
        <f t="shared" si="1"/>
        <v>20000</v>
      </c>
    </row>
    <row r="74" spans="1:9" x14ac:dyDescent="0.3">
      <c r="A74">
        <v>69</v>
      </c>
      <c r="B74" s="17">
        <v>45325</v>
      </c>
      <c r="C74" t="s">
        <v>91</v>
      </c>
      <c r="D74" t="str">
        <f>IFERROR(VLOOKUP(C74,Tabel1[],2,FALSE),"")</f>
        <v xml:space="preserve">PASMINA CERUTY </v>
      </c>
      <c r="E74" t="str">
        <f>IFERROR(VLOOKUP(C74,Tabel1[],3,FALSE),"")</f>
        <v>HIJAB</v>
      </c>
      <c r="F74" t="str">
        <f>IFERROR(VLOOKUP(C74,Tabel1[],4,FALSE),"")</f>
        <v>BORDIR</v>
      </c>
      <c r="G74" s="1">
        <f>IFERROR(VLOOKUP(C74,Tabel1[],5,FALSE),0)</f>
        <v>110000</v>
      </c>
      <c r="H74" s="1">
        <f>IFERROR(VLOOKUP(C74,Tabel1[],6,FALSE),0)</f>
        <v>125000</v>
      </c>
      <c r="I74" s="1">
        <f t="shared" si="1"/>
        <v>15000</v>
      </c>
    </row>
    <row r="75" spans="1:9" x14ac:dyDescent="0.3">
      <c r="A75">
        <v>70</v>
      </c>
      <c r="B75" s="17">
        <v>45325</v>
      </c>
      <c r="C75" t="s">
        <v>66</v>
      </c>
      <c r="D75" t="str">
        <f>IFERROR(VLOOKUP(C75,Tabel1[],2,FALSE),"")</f>
        <v>BERGO INSTAN INNER JERSEY</v>
      </c>
      <c r="E75" t="str">
        <f>IFERROR(VLOOKUP(C75,Tabel1[],3,FALSE),"")</f>
        <v>HIJAB</v>
      </c>
      <c r="F75" t="str">
        <f>IFERROR(VLOOKUP(C75,Tabel1[],4,FALSE),"")</f>
        <v>POLOS</v>
      </c>
      <c r="G75" s="1">
        <f>IFERROR(VLOOKUP(C75,Tabel1[],5,FALSE),0)</f>
        <v>70000</v>
      </c>
      <c r="H75" s="1">
        <f>IFERROR(VLOOKUP(C75,Tabel1[],6,FALSE),0)</f>
        <v>90000</v>
      </c>
      <c r="I75" s="1">
        <f t="shared" si="1"/>
        <v>20000</v>
      </c>
    </row>
    <row r="76" spans="1:9" x14ac:dyDescent="0.3">
      <c r="A76">
        <v>71</v>
      </c>
      <c r="B76" s="17">
        <v>45325</v>
      </c>
      <c r="C76" t="s">
        <v>68</v>
      </c>
      <c r="D76" t="str">
        <f>IFERROR(VLOOKUP(C76,Tabel1[],2,FALSE),"")</f>
        <v>BERGO INSTAN VOAL</v>
      </c>
      <c r="E76" t="str">
        <f>IFERROR(VLOOKUP(C76,Tabel1[],3,FALSE),"")</f>
        <v>HIJAB</v>
      </c>
      <c r="F76" t="str">
        <f>IFERROR(VLOOKUP(C76,Tabel1[],4,FALSE),"")</f>
        <v>POLOS</v>
      </c>
      <c r="G76" s="1">
        <f>IFERROR(VLOOKUP(C76,Tabel1[],5,FALSE),0)</f>
        <v>70000</v>
      </c>
      <c r="H76" s="1">
        <f>IFERROR(VLOOKUP(C76,Tabel1[],6,FALSE),0)</f>
        <v>90000</v>
      </c>
      <c r="I76" s="1">
        <f t="shared" si="1"/>
        <v>20000</v>
      </c>
    </row>
    <row r="77" spans="1:9" x14ac:dyDescent="0.3">
      <c r="A77">
        <v>72</v>
      </c>
      <c r="B77" s="17">
        <v>45325</v>
      </c>
      <c r="C77" t="s">
        <v>68</v>
      </c>
      <c r="D77" t="str">
        <f>IFERROR(VLOOKUP(C77,Tabel1[],2,FALSE),"")</f>
        <v>BERGO INSTAN VOAL</v>
      </c>
      <c r="E77" t="str">
        <f>IFERROR(VLOOKUP(C77,Tabel1[],3,FALSE),"")</f>
        <v>HIJAB</v>
      </c>
      <c r="F77" t="str">
        <f>IFERROR(VLOOKUP(C77,Tabel1[],4,FALSE),"")</f>
        <v>POLOS</v>
      </c>
      <c r="G77" s="1">
        <f>IFERROR(VLOOKUP(C77,Tabel1[],5,FALSE),0)</f>
        <v>70000</v>
      </c>
      <c r="H77" s="1">
        <f>IFERROR(VLOOKUP(C77,Tabel1[],6,FALSE),0)</f>
        <v>90000</v>
      </c>
      <c r="I77" s="1">
        <f t="shared" si="1"/>
        <v>20000</v>
      </c>
    </row>
    <row r="78" spans="1:9" x14ac:dyDescent="0.3">
      <c r="A78">
        <v>73</v>
      </c>
      <c r="B78" s="17">
        <v>45325</v>
      </c>
      <c r="C78" t="s">
        <v>81</v>
      </c>
      <c r="D78" t="str">
        <f>IFERROR(VLOOKUP(C78,Tabel1[],2,FALSE),"")</f>
        <v>CHIPUT</v>
      </c>
      <c r="E78" t="str">
        <f>IFERROR(VLOOKUP(C78,Tabel1[],3,FALSE),"")</f>
        <v>AKSESORIS</v>
      </c>
      <c r="F78" t="str">
        <f>IFERROR(VLOOKUP(C78,Tabel1[],4,FALSE),"")</f>
        <v>POLOS</v>
      </c>
      <c r="G78" s="1">
        <f>IFERROR(VLOOKUP(C78,Tabel1[],5,FALSE),0)</f>
        <v>30000</v>
      </c>
      <c r="H78" s="1">
        <f>IFERROR(VLOOKUP(C78,Tabel1[],6,FALSE),0)</f>
        <v>40000</v>
      </c>
      <c r="I78" s="1">
        <f t="shared" si="1"/>
        <v>10000</v>
      </c>
    </row>
    <row r="79" spans="1:9" x14ac:dyDescent="0.3">
      <c r="A79">
        <v>74</v>
      </c>
      <c r="B79" s="17">
        <v>45325</v>
      </c>
      <c r="C79" t="s">
        <v>85</v>
      </c>
      <c r="D79" t="str">
        <f>IFERROR(VLOOKUP(C79,Tabel1[],2,FALSE),"")</f>
        <v>IKAT RAMBUT</v>
      </c>
      <c r="E79" t="str">
        <f>IFERROR(VLOOKUP(C79,Tabel1[],3,FALSE),"")</f>
        <v>AKSESORIS</v>
      </c>
      <c r="F79" t="str">
        <f>IFERROR(VLOOKUP(C79,Tabel1[],4,FALSE),"")</f>
        <v>POLOS</v>
      </c>
      <c r="G79" s="1">
        <f>IFERROR(VLOOKUP(C79,Tabel1[],5,FALSE),0)</f>
        <v>4000</v>
      </c>
      <c r="H79" s="1">
        <f>IFERROR(VLOOKUP(C79,Tabel1[],6,FALSE),0)</f>
        <v>5000</v>
      </c>
      <c r="I79" s="1">
        <f t="shared" si="1"/>
        <v>1000</v>
      </c>
    </row>
    <row r="80" spans="1:9" x14ac:dyDescent="0.3">
      <c r="A80">
        <v>75</v>
      </c>
      <c r="B80" s="17">
        <v>45325</v>
      </c>
      <c r="C80" t="s">
        <v>58</v>
      </c>
      <c r="D80" t="str">
        <f>IFERROR(VLOOKUP(C80,Tabel1[],2,FALSE),"")</f>
        <v>SEGITIGA 2 LAYER</v>
      </c>
      <c r="E80" t="str">
        <f>IFERROR(VLOOKUP(C80,Tabel1[],3,FALSE),"")</f>
        <v>HIJAB</v>
      </c>
      <c r="F80" t="str">
        <f>IFERROR(VLOOKUP(C80,Tabel1[],4,FALSE),"")</f>
        <v>POLOS</v>
      </c>
      <c r="G80" s="1">
        <f>IFERROR(VLOOKUP(C80,Tabel1[],5,FALSE),0)</f>
        <v>80000</v>
      </c>
      <c r="H80" s="1">
        <f>IFERROR(VLOOKUP(C80,Tabel1[],6,FALSE),0)</f>
        <v>100000</v>
      </c>
      <c r="I80" s="1">
        <f t="shared" si="1"/>
        <v>20000</v>
      </c>
    </row>
    <row r="81" spans="1:9" x14ac:dyDescent="0.3">
      <c r="A81">
        <v>76</v>
      </c>
      <c r="B81" s="17">
        <v>45325</v>
      </c>
      <c r="C81" t="s">
        <v>58</v>
      </c>
      <c r="D81" t="str">
        <f>IFERROR(VLOOKUP(C81,Tabel1[],2,FALSE),"")</f>
        <v>SEGITIGA 2 LAYER</v>
      </c>
      <c r="E81" t="str">
        <f>IFERROR(VLOOKUP(C81,Tabel1[],3,FALSE),"")</f>
        <v>HIJAB</v>
      </c>
      <c r="F81" t="str">
        <f>IFERROR(VLOOKUP(C81,Tabel1[],4,FALSE),"")</f>
        <v>POLOS</v>
      </c>
      <c r="G81" s="1">
        <f>IFERROR(VLOOKUP(C81,Tabel1[],5,FALSE),0)</f>
        <v>80000</v>
      </c>
      <c r="H81" s="1">
        <f>IFERROR(VLOOKUP(C81,Tabel1[],6,FALSE),0)</f>
        <v>100000</v>
      </c>
      <c r="I81" s="1">
        <f t="shared" si="1"/>
        <v>20000</v>
      </c>
    </row>
    <row r="82" spans="1:9" x14ac:dyDescent="0.3">
      <c r="A82">
        <v>77</v>
      </c>
      <c r="B82" s="17">
        <v>45325</v>
      </c>
      <c r="C82" t="s">
        <v>88</v>
      </c>
      <c r="D82" t="str">
        <f>IFERROR(VLOOKUP(C82,Tabel1[],2,FALSE),"")</f>
        <v>PASMINA OVAL</v>
      </c>
      <c r="E82" t="str">
        <f>IFERROR(VLOOKUP(C82,Tabel1[],3,FALSE),"")</f>
        <v>HIJAB</v>
      </c>
      <c r="F82" t="str">
        <f>IFERROR(VLOOKUP(C82,Tabel1[],4,FALSE),"")</f>
        <v>POLOS</v>
      </c>
      <c r="G82" s="1">
        <f>IFERROR(VLOOKUP(C82,Tabel1[],5,FALSE),0)</f>
        <v>120000</v>
      </c>
      <c r="H82" s="1">
        <f>IFERROR(VLOOKUP(C82,Tabel1[],6,FALSE),0)</f>
        <v>140000</v>
      </c>
      <c r="I82" s="1">
        <f t="shared" si="1"/>
        <v>20000</v>
      </c>
    </row>
    <row r="83" spans="1:9" x14ac:dyDescent="0.3">
      <c r="A83">
        <v>78</v>
      </c>
      <c r="B83" s="17">
        <v>45325</v>
      </c>
      <c r="C83" t="s">
        <v>76</v>
      </c>
      <c r="D83" t="str">
        <f>IFERROR(VLOOKUP(C83,Tabel1[],2,FALSE),"")</f>
        <v>SEGIEMPAT OVAL</v>
      </c>
      <c r="E83" t="str">
        <f>IFERROR(VLOOKUP(C83,Tabel1[],3,FALSE),"")</f>
        <v>HIJAB</v>
      </c>
      <c r="F83" t="str">
        <f>IFERROR(VLOOKUP(C83,Tabel1[],4,FALSE),"")</f>
        <v>POLOS</v>
      </c>
      <c r="G83" s="1">
        <f>IFERROR(VLOOKUP(C83,Tabel1[],5,FALSE),0)</f>
        <v>60000</v>
      </c>
      <c r="H83" s="1">
        <f>IFERROR(VLOOKUP(C83,Tabel1[],6,FALSE),0)</f>
        <v>80000</v>
      </c>
      <c r="I83" s="1">
        <f t="shared" si="1"/>
        <v>20000</v>
      </c>
    </row>
    <row r="84" spans="1:9" x14ac:dyDescent="0.3">
      <c r="A84">
        <v>79</v>
      </c>
      <c r="B84" s="17">
        <v>45325</v>
      </c>
      <c r="C84" t="s">
        <v>76</v>
      </c>
      <c r="D84" t="str">
        <f>IFERROR(VLOOKUP(C84,Tabel1[],2,FALSE),"")</f>
        <v>SEGIEMPAT OVAL</v>
      </c>
      <c r="E84" t="str">
        <f>IFERROR(VLOOKUP(C84,Tabel1[],3,FALSE),"")</f>
        <v>HIJAB</v>
      </c>
      <c r="F84" t="str">
        <f>IFERROR(VLOOKUP(C84,Tabel1[],4,FALSE),"")</f>
        <v>POLOS</v>
      </c>
      <c r="G84" s="1">
        <f>IFERROR(VLOOKUP(C84,Tabel1[],5,FALSE),0)</f>
        <v>60000</v>
      </c>
      <c r="H84" s="1">
        <f>IFERROR(VLOOKUP(C84,Tabel1[],6,FALSE),0)</f>
        <v>80000</v>
      </c>
      <c r="I84" s="1">
        <f t="shared" si="1"/>
        <v>20000</v>
      </c>
    </row>
    <row r="85" spans="1:9" x14ac:dyDescent="0.3">
      <c r="A85">
        <v>80</v>
      </c>
      <c r="B85" s="17">
        <v>45325</v>
      </c>
      <c r="C85" t="s">
        <v>82</v>
      </c>
      <c r="D85" t="str">
        <f>IFERROR(VLOOKUP(C85,Tabel1[],2,FALSE),"")</f>
        <v>CIPUT RAYON</v>
      </c>
      <c r="E85" t="str">
        <f>IFERROR(VLOOKUP(C85,Tabel1[],3,FALSE),"")</f>
        <v>AKSESORIS</v>
      </c>
      <c r="F85" t="str">
        <f>IFERROR(VLOOKUP(C85,Tabel1[],4,FALSE),"")</f>
        <v>POLOS</v>
      </c>
      <c r="G85" s="1">
        <f>IFERROR(VLOOKUP(C85,Tabel1[],5,FALSE),0)</f>
        <v>50000</v>
      </c>
      <c r="H85" s="1">
        <f>IFERROR(VLOOKUP(C85,Tabel1[],6,FALSE),0)</f>
        <v>60000</v>
      </c>
      <c r="I85" s="1">
        <f t="shared" si="1"/>
        <v>10000</v>
      </c>
    </row>
    <row r="86" spans="1:9" x14ac:dyDescent="0.3">
      <c r="A86">
        <v>81</v>
      </c>
      <c r="B86" s="17">
        <v>45325</v>
      </c>
      <c r="C86" t="s">
        <v>81</v>
      </c>
      <c r="D86" t="str">
        <f>IFERROR(VLOOKUP(C86,Tabel1[],2,FALSE),"")</f>
        <v>CHIPUT</v>
      </c>
      <c r="E86" t="str">
        <f>IFERROR(VLOOKUP(C86,Tabel1[],3,FALSE),"")</f>
        <v>AKSESORIS</v>
      </c>
      <c r="F86" t="str">
        <f>IFERROR(VLOOKUP(C86,Tabel1[],4,FALSE),"")</f>
        <v>POLOS</v>
      </c>
      <c r="G86" s="1">
        <f>IFERROR(VLOOKUP(C86,Tabel1[],5,FALSE),0)</f>
        <v>30000</v>
      </c>
      <c r="H86" s="1">
        <f>IFERROR(VLOOKUP(C86,Tabel1[],6,FALSE),0)</f>
        <v>40000</v>
      </c>
      <c r="I86" s="1">
        <f t="shared" si="1"/>
        <v>10000</v>
      </c>
    </row>
    <row r="87" spans="1:9" x14ac:dyDescent="0.3">
      <c r="A87">
        <v>82</v>
      </c>
      <c r="B87" s="17">
        <v>45325</v>
      </c>
      <c r="C87" t="s">
        <v>81</v>
      </c>
      <c r="D87" t="str">
        <f>IFERROR(VLOOKUP(C87,Tabel1[],2,FALSE),"")</f>
        <v>CHIPUT</v>
      </c>
      <c r="E87" t="str">
        <f>IFERROR(VLOOKUP(C87,Tabel1[],3,FALSE),"")</f>
        <v>AKSESORIS</v>
      </c>
      <c r="F87" t="str">
        <f>IFERROR(VLOOKUP(C87,Tabel1[],4,FALSE),"")</f>
        <v>POLOS</v>
      </c>
      <c r="G87" s="1">
        <f>IFERROR(VLOOKUP(C87,Tabel1[],5,FALSE),0)</f>
        <v>30000</v>
      </c>
      <c r="H87" s="1">
        <f>IFERROR(VLOOKUP(C87,Tabel1[],6,FALSE),0)</f>
        <v>40000</v>
      </c>
      <c r="I87" s="1">
        <f t="shared" si="1"/>
        <v>10000</v>
      </c>
    </row>
    <row r="88" spans="1:9" x14ac:dyDescent="0.3">
      <c r="A88">
        <v>83</v>
      </c>
      <c r="B88" s="17">
        <v>45325</v>
      </c>
      <c r="C88" t="s">
        <v>80</v>
      </c>
      <c r="D88" t="str">
        <f>IFERROR(VLOOKUP(C88,Tabel1[],2,FALSE),"")</f>
        <v>PENITI</v>
      </c>
      <c r="E88" t="str">
        <f>IFERROR(VLOOKUP(C88,Tabel1[],3,FALSE),"")</f>
        <v>AKSESORIS</v>
      </c>
      <c r="F88" t="str">
        <f>IFERROR(VLOOKUP(C88,Tabel1[],4,FALSE),"")</f>
        <v>POLOS</v>
      </c>
      <c r="G88" s="1">
        <f>IFERROR(VLOOKUP(C88,Tabel1[],5,FALSE),0)</f>
        <v>15000</v>
      </c>
      <c r="H88" s="1">
        <f>IFERROR(VLOOKUP(C88,Tabel1[],6,FALSE),0)</f>
        <v>20000</v>
      </c>
      <c r="I88" s="1">
        <f t="shared" si="1"/>
        <v>5000</v>
      </c>
    </row>
    <row r="89" spans="1:9" x14ac:dyDescent="0.3">
      <c r="A89">
        <v>84</v>
      </c>
      <c r="B89" s="17">
        <v>45325</v>
      </c>
      <c r="C89" t="s">
        <v>61</v>
      </c>
      <c r="D89" t="str">
        <f>IFERROR(VLOOKUP(C89,Tabel1[],2,FALSE),"")</f>
        <v xml:space="preserve">PASMINA VOAL </v>
      </c>
      <c r="E89" t="str">
        <f>IFERROR(VLOOKUP(C89,Tabel1[],3,FALSE),"")</f>
        <v>HIJAB</v>
      </c>
      <c r="F89" t="str">
        <f>IFERROR(VLOOKUP(C89,Tabel1[],4,FALSE),"")</f>
        <v>POLOS</v>
      </c>
      <c r="G89" s="1">
        <f>IFERROR(VLOOKUP(C89,Tabel1[],5,FALSE),0)</f>
        <v>50000</v>
      </c>
      <c r="H89" s="1">
        <f>IFERROR(VLOOKUP(C89,Tabel1[],6,FALSE),0)</f>
        <v>70000</v>
      </c>
      <c r="I89" s="1">
        <f t="shared" si="1"/>
        <v>20000</v>
      </c>
    </row>
    <row r="90" spans="1:9" x14ac:dyDescent="0.3">
      <c r="A90">
        <v>85</v>
      </c>
      <c r="B90" s="17">
        <v>45325</v>
      </c>
      <c r="C90" t="s">
        <v>84</v>
      </c>
      <c r="D90" t="str">
        <f>IFERROR(VLOOKUP(C90,Tabel1[],2,FALSE),"")</f>
        <v>SCRUNCHIE</v>
      </c>
      <c r="E90" t="str">
        <f>IFERROR(VLOOKUP(C90,Tabel1[],3,FALSE),"")</f>
        <v>AKSESORIS</v>
      </c>
      <c r="F90" t="str">
        <f>IFERROR(VLOOKUP(C90,Tabel1[],4,FALSE),"")</f>
        <v>POLOS</v>
      </c>
      <c r="G90" s="1">
        <f>IFERROR(VLOOKUP(C90,Tabel1[],5,FALSE),0)</f>
        <v>30000</v>
      </c>
      <c r="H90" s="1">
        <f>IFERROR(VLOOKUP(C90,Tabel1[],6,FALSE),0)</f>
        <v>40000</v>
      </c>
      <c r="I90" s="1">
        <f t="shared" si="1"/>
        <v>10000</v>
      </c>
    </row>
    <row r="91" spans="1:9" x14ac:dyDescent="0.3">
      <c r="A91">
        <v>86</v>
      </c>
      <c r="B91" s="17">
        <v>45325</v>
      </c>
      <c r="C91" t="s">
        <v>61</v>
      </c>
      <c r="D91" t="str">
        <f>IFERROR(VLOOKUP(C91,Tabel1[],2,FALSE),"")</f>
        <v xml:space="preserve">PASMINA VOAL </v>
      </c>
      <c r="E91" t="str">
        <f>IFERROR(VLOOKUP(C91,Tabel1[],3,FALSE),"")</f>
        <v>HIJAB</v>
      </c>
      <c r="F91" t="str">
        <f>IFERROR(VLOOKUP(C91,Tabel1[],4,FALSE),"")</f>
        <v>POLOS</v>
      </c>
      <c r="G91" s="1">
        <f>IFERROR(VLOOKUP(C91,Tabel1[],5,FALSE),0)</f>
        <v>50000</v>
      </c>
      <c r="H91" s="1">
        <f>IFERROR(VLOOKUP(C91,Tabel1[],6,FALSE),0)</f>
        <v>70000</v>
      </c>
      <c r="I91" s="1">
        <f t="shared" si="1"/>
        <v>20000</v>
      </c>
    </row>
    <row r="92" spans="1:9" x14ac:dyDescent="0.3">
      <c r="A92">
        <v>87</v>
      </c>
      <c r="B92" s="17">
        <v>45325</v>
      </c>
      <c r="C92" t="s">
        <v>85</v>
      </c>
      <c r="D92" t="str">
        <f>IFERROR(VLOOKUP(C92,Tabel1[],2,FALSE),"")</f>
        <v>IKAT RAMBUT</v>
      </c>
      <c r="E92" t="str">
        <f>IFERROR(VLOOKUP(C92,Tabel1[],3,FALSE),"")</f>
        <v>AKSESORIS</v>
      </c>
      <c r="F92" t="str">
        <f>IFERROR(VLOOKUP(C92,Tabel1[],4,FALSE),"")</f>
        <v>POLOS</v>
      </c>
      <c r="G92" s="1">
        <f>IFERROR(VLOOKUP(C92,Tabel1[],5,FALSE),0)</f>
        <v>4000</v>
      </c>
      <c r="H92" s="1">
        <f>IFERROR(VLOOKUP(C92,Tabel1[],6,FALSE),0)</f>
        <v>5000</v>
      </c>
      <c r="I92" s="1">
        <f t="shared" si="1"/>
        <v>1000</v>
      </c>
    </row>
    <row r="93" spans="1:9" x14ac:dyDescent="0.3">
      <c r="A93">
        <v>88</v>
      </c>
      <c r="B93" s="17">
        <v>45325</v>
      </c>
      <c r="C93" t="s">
        <v>89</v>
      </c>
      <c r="D93" t="str">
        <f>IFERROR(VLOOKUP(C93,Tabel1[],2,FALSE),"")</f>
        <v>PASMINA SILK LASERCUT</v>
      </c>
      <c r="E93" t="str">
        <f>IFERROR(VLOOKUP(C93,Tabel1[],3,FALSE),"")</f>
        <v>HIJAB</v>
      </c>
      <c r="F93" t="str">
        <f>IFERROR(VLOOKUP(C93,Tabel1[],4,FALSE),"")</f>
        <v>POLOS</v>
      </c>
      <c r="G93" s="1">
        <f>IFERROR(VLOOKUP(C93,Tabel1[],5,FALSE),0)</f>
        <v>115000</v>
      </c>
      <c r="H93" s="1">
        <f>IFERROR(VLOOKUP(C93,Tabel1[],6,FALSE),0)</f>
        <v>130000</v>
      </c>
      <c r="I93" s="1">
        <f t="shared" si="1"/>
        <v>15000</v>
      </c>
    </row>
    <row r="94" spans="1:9" x14ac:dyDescent="0.3">
      <c r="A94">
        <v>89</v>
      </c>
      <c r="B94" s="17">
        <v>45325</v>
      </c>
      <c r="C94" t="s">
        <v>96</v>
      </c>
      <c r="D94" t="str">
        <f>IFERROR(VLOOKUP(C94,Tabel1[],2,FALSE),"")</f>
        <v>PASMINA SNOWCHIFFON</v>
      </c>
      <c r="E94" t="str">
        <f>IFERROR(VLOOKUP(C94,Tabel1[],3,FALSE),"")</f>
        <v>HIJAB</v>
      </c>
      <c r="F94" t="str">
        <f>IFERROR(VLOOKUP(C94,Tabel1[],4,FALSE),"")</f>
        <v>POLOS</v>
      </c>
      <c r="G94" s="1">
        <f>IFERROR(VLOOKUP(C94,Tabel1[],5,FALSE),0)</f>
        <v>110000</v>
      </c>
      <c r="H94" s="1">
        <f>IFERROR(VLOOKUP(C94,Tabel1[],6,FALSE),0)</f>
        <v>125000</v>
      </c>
      <c r="I94" s="1">
        <f t="shared" si="1"/>
        <v>15000</v>
      </c>
    </row>
    <row r="95" spans="1:9" x14ac:dyDescent="0.3">
      <c r="A95">
        <v>90</v>
      </c>
      <c r="B95" s="17">
        <v>45325</v>
      </c>
      <c r="C95" t="s">
        <v>96</v>
      </c>
      <c r="D95" t="str">
        <f>IFERROR(VLOOKUP(C95,Tabel1[],2,FALSE),"")</f>
        <v>PASMINA SNOWCHIFFON</v>
      </c>
      <c r="E95" t="str">
        <f>IFERROR(VLOOKUP(C95,Tabel1[],3,FALSE),"")</f>
        <v>HIJAB</v>
      </c>
      <c r="F95" t="str">
        <f>IFERROR(VLOOKUP(C95,Tabel1[],4,FALSE),"")</f>
        <v>POLOS</v>
      </c>
      <c r="G95" s="1">
        <f>IFERROR(VLOOKUP(C95,Tabel1[],5,FALSE),0)</f>
        <v>110000</v>
      </c>
      <c r="H95" s="1">
        <f>IFERROR(VLOOKUP(C95,Tabel1[],6,FALSE),0)</f>
        <v>125000</v>
      </c>
      <c r="I95" s="1">
        <f t="shared" si="1"/>
        <v>15000</v>
      </c>
    </row>
    <row r="96" spans="1:9" x14ac:dyDescent="0.3">
      <c r="A96">
        <v>91</v>
      </c>
      <c r="B96" s="17">
        <v>45325</v>
      </c>
      <c r="C96" t="s">
        <v>63</v>
      </c>
      <c r="D96" t="str">
        <f>IFERROR(VLOOKUP(C96,Tabel1[],2,FALSE),"")</f>
        <v>PASMINA SANTORINI</v>
      </c>
      <c r="E96" t="str">
        <f>IFERROR(VLOOKUP(C96,Tabel1[],3,FALSE),"")</f>
        <v>HIJAB</v>
      </c>
      <c r="F96" t="str">
        <f>IFERROR(VLOOKUP(C96,Tabel1[],4,FALSE),"")</f>
        <v>POLOS</v>
      </c>
      <c r="G96" s="1">
        <f>IFERROR(VLOOKUP(C96,Tabel1[],5,FALSE),0)</f>
        <v>70000</v>
      </c>
      <c r="H96" s="1">
        <f>IFERROR(VLOOKUP(C96,Tabel1[],6,FALSE),0)</f>
        <v>90000</v>
      </c>
      <c r="I96" s="1">
        <f t="shared" si="1"/>
        <v>20000</v>
      </c>
    </row>
    <row r="97" spans="1:9" x14ac:dyDescent="0.3">
      <c r="A97">
        <v>92</v>
      </c>
      <c r="B97" s="17">
        <v>45325</v>
      </c>
      <c r="C97" t="s">
        <v>67</v>
      </c>
      <c r="D97" t="str">
        <f>IFERROR(VLOOKUP(C97,Tabel1[],2,FALSE),"")</f>
        <v>BERGO INSTAN AIRFLOW</v>
      </c>
      <c r="E97" t="str">
        <f>IFERROR(VLOOKUP(C97,Tabel1[],3,FALSE),"")</f>
        <v>HIJAB</v>
      </c>
      <c r="F97" t="str">
        <f>IFERROR(VLOOKUP(C97,Tabel1[],4,FALSE),"")</f>
        <v>POLOS</v>
      </c>
      <c r="G97" s="1">
        <f>IFERROR(VLOOKUP(C97,Tabel1[],5,FALSE),0)</f>
        <v>70000</v>
      </c>
      <c r="H97" s="1">
        <f>IFERROR(VLOOKUP(C97,Tabel1[],6,FALSE),0)</f>
        <v>90000</v>
      </c>
      <c r="I97" s="1">
        <f t="shared" si="1"/>
        <v>20000</v>
      </c>
    </row>
    <row r="98" spans="1:9" x14ac:dyDescent="0.3">
      <c r="A98">
        <v>93</v>
      </c>
      <c r="B98" s="17">
        <v>45325</v>
      </c>
      <c r="C98" t="s">
        <v>67</v>
      </c>
      <c r="D98" t="str">
        <f>IFERROR(VLOOKUP(C98,Tabel1[],2,FALSE),"")</f>
        <v>BERGO INSTAN AIRFLOW</v>
      </c>
      <c r="E98" t="str">
        <f>IFERROR(VLOOKUP(C98,Tabel1[],3,FALSE),"")</f>
        <v>HIJAB</v>
      </c>
      <c r="F98" t="str">
        <f>IFERROR(VLOOKUP(C98,Tabel1[],4,FALSE),"")</f>
        <v>POLOS</v>
      </c>
      <c r="G98" s="1">
        <f>IFERROR(VLOOKUP(C98,Tabel1[],5,FALSE),0)</f>
        <v>70000</v>
      </c>
      <c r="H98" s="1">
        <f>IFERROR(VLOOKUP(C98,Tabel1[],6,FALSE),0)</f>
        <v>90000</v>
      </c>
      <c r="I98" s="1">
        <f t="shared" si="1"/>
        <v>20000</v>
      </c>
    </row>
    <row r="99" spans="1:9" x14ac:dyDescent="0.3">
      <c r="A99">
        <v>94</v>
      </c>
      <c r="B99" s="17">
        <v>45325</v>
      </c>
      <c r="C99" t="s">
        <v>80</v>
      </c>
      <c r="D99" t="str">
        <f>IFERROR(VLOOKUP(C99,Tabel1[],2,FALSE),"")</f>
        <v>PENITI</v>
      </c>
      <c r="E99" t="str">
        <f>IFERROR(VLOOKUP(C99,Tabel1[],3,FALSE),"")</f>
        <v>AKSESORIS</v>
      </c>
      <c r="F99" t="str">
        <f>IFERROR(VLOOKUP(C99,Tabel1[],4,FALSE),"")</f>
        <v>POLOS</v>
      </c>
      <c r="G99" s="1">
        <f>IFERROR(VLOOKUP(C99,Tabel1[],5,FALSE),0)</f>
        <v>15000</v>
      </c>
      <c r="H99" s="1">
        <f>IFERROR(VLOOKUP(C99,Tabel1[],6,FALSE),0)</f>
        <v>20000</v>
      </c>
      <c r="I99" s="1">
        <f t="shared" si="1"/>
        <v>5000</v>
      </c>
    </row>
    <row r="100" spans="1:9" x14ac:dyDescent="0.3">
      <c r="A100">
        <v>95</v>
      </c>
      <c r="B100" s="17">
        <v>45326</v>
      </c>
      <c r="C100" t="s">
        <v>88</v>
      </c>
      <c r="D100" t="str">
        <f>IFERROR(VLOOKUP(C100,Tabel1[],2,FALSE),"")</f>
        <v>PASMINA OVAL</v>
      </c>
      <c r="E100" t="str">
        <f>IFERROR(VLOOKUP(C100,Tabel1[],3,FALSE),"")</f>
        <v>HIJAB</v>
      </c>
      <c r="F100" t="str">
        <f>IFERROR(VLOOKUP(C100,Tabel1[],4,FALSE),"")</f>
        <v>POLOS</v>
      </c>
      <c r="G100" s="1">
        <f>IFERROR(VLOOKUP(C100,Tabel1[],5,FALSE),0)</f>
        <v>120000</v>
      </c>
      <c r="H100" s="1">
        <f>IFERROR(VLOOKUP(C100,Tabel1[],6,FALSE),0)</f>
        <v>140000</v>
      </c>
      <c r="I100" s="1">
        <f t="shared" si="1"/>
        <v>20000</v>
      </c>
    </row>
    <row r="101" spans="1:9" x14ac:dyDescent="0.3">
      <c r="A101">
        <v>96</v>
      </c>
      <c r="B101" s="17">
        <v>45326</v>
      </c>
      <c r="C101" t="s">
        <v>88</v>
      </c>
      <c r="D101" t="str">
        <f>IFERROR(VLOOKUP(C101,Tabel1[],2,FALSE),"")</f>
        <v>PASMINA OVAL</v>
      </c>
      <c r="E101" t="str">
        <f>IFERROR(VLOOKUP(C101,Tabel1[],3,FALSE),"")</f>
        <v>HIJAB</v>
      </c>
      <c r="F101" t="str">
        <f>IFERROR(VLOOKUP(C101,Tabel1[],4,FALSE),"")</f>
        <v>POLOS</v>
      </c>
      <c r="G101" s="1">
        <f>IFERROR(VLOOKUP(C101,Tabel1[],5,FALSE),0)</f>
        <v>120000</v>
      </c>
      <c r="H101" s="1">
        <f>IFERROR(VLOOKUP(C101,Tabel1[],6,FALSE),0)</f>
        <v>140000</v>
      </c>
      <c r="I101" s="1">
        <f t="shared" si="1"/>
        <v>20000</v>
      </c>
    </row>
    <row r="102" spans="1:9" x14ac:dyDescent="0.3">
      <c r="A102">
        <v>97</v>
      </c>
      <c r="B102" s="17">
        <v>45326</v>
      </c>
      <c r="C102" t="s">
        <v>59</v>
      </c>
      <c r="D102" t="str">
        <f>IFERROR(VLOOKUP(C102,Tabel1[],2,FALSE),"")</f>
        <v>SEGITIGA DIAMOND</v>
      </c>
      <c r="E102" t="str">
        <f>IFERROR(VLOOKUP(C102,Tabel1[],3,FALSE),"")</f>
        <v>HIJAB</v>
      </c>
      <c r="F102" t="str">
        <f>IFERROR(VLOOKUP(C102,Tabel1[],4,FALSE),"")</f>
        <v>POLOS</v>
      </c>
      <c r="G102" s="1">
        <f>IFERROR(VLOOKUP(C102,Tabel1[],5,FALSE),0)</f>
        <v>30000</v>
      </c>
      <c r="H102" s="1">
        <f>IFERROR(VLOOKUP(C102,Tabel1[],6,FALSE),0)</f>
        <v>40000</v>
      </c>
      <c r="I102" s="1">
        <f t="shared" si="1"/>
        <v>10000</v>
      </c>
    </row>
    <row r="103" spans="1:9" x14ac:dyDescent="0.3">
      <c r="A103">
        <v>98</v>
      </c>
      <c r="B103" s="17">
        <v>45326</v>
      </c>
      <c r="C103" t="s">
        <v>59</v>
      </c>
      <c r="D103" t="str">
        <f>IFERROR(VLOOKUP(C103,Tabel1[],2,FALSE),"")</f>
        <v>SEGITIGA DIAMOND</v>
      </c>
      <c r="E103" t="str">
        <f>IFERROR(VLOOKUP(C103,Tabel1[],3,FALSE),"")</f>
        <v>HIJAB</v>
      </c>
      <c r="F103" t="str">
        <f>IFERROR(VLOOKUP(C103,Tabel1[],4,FALSE),"")</f>
        <v>POLOS</v>
      </c>
      <c r="G103" s="1">
        <f>IFERROR(VLOOKUP(C103,Tabel1[],5,FALSE),0)</f>
        <v>30000</v>
      </c>
      <c r="H103" s="1">
        <f>IFERROR(VLOOKUP(C103,Tabel1[],6,FALSE),0)</f>
        <v>40000</v>
      </c>
      <c r="I103" s="1">
        <f t="shared" si="1"/>
        <v>10000</v>
      </c>
    </row>
    <row r="104" spans="1:9" x14ac:dyDescent="0.3">
      <c r="A104">
        <v>99</v>
      </c>
      <c r="B104" s="17">
        <v>45326</v>
      </c>
      <c r="C104" t="s">
        <v>80</v>
      </c>
      <c r="D104" t="str">
        <f>IFERROR(VLOOKUP(C104,Tabel1[],2,FALSE),"")</f>
        <v>PENITI</v>
      </c>
      <c r="E104" t="str">
        <f>IFERROR(VLOOKUP(C104,Tabel1[],3,FALSE),"")</f>
        <v>AKSESORIS</v>
      </c>
      <c r="F104" t="str">
        <f>IFERROR(VLOOKUP(C104,Tabel1[],4,FALSE),"")</f>
        <v>POLOS</v>
      </c>
      <c r="G104" s="1">
        <f>IFERROR(VLOOKUP(C104,Tabel1[],5,FALSE),0)</f>
        <v>15000</v>
      </c>
      <c r="H104" s="1">
        <f>IFERROR(VLOOKUP(C104,Tabel1[],6,FALSE),0)</f>
        <v>20000</v>
      </c>
      <c r="I104" s="1">
        <f t="shared" si="1"/>
        <v>5000</v>
      </c>
    </row>
    <row r="105" spans="1:9" x14ac:dyDescent="0.3">
      <c r="A105">
        <v>100</v>
      </c>
      <c r="B105" s="17">
        <v>45326</v>
      </c>
      <c r="C105" t="s">
        <v>86</v>
      </c>
      <c r="D105" t="str">
        <f>IFERROR(VLOOKUP(C105,Tabel1[],2,FALSE),"")</f>
        <v>JEPITAN RAMBUT</v>
      </c>
      <c r="E105" t="str">
        <f>IFERROR(VLOOKUP(C105,Tabel1[],3,FALSE),"")</f>
        <v>AKSESORIS</v>
      </c>
      <c r="F105" t="str">
        <f>IFERROR(VLOOKUP(C105,Tabel1[],4,FALSE),"")</f>
        <v>POLOS</v>
      </c>
      <c r="G105" s="1">
        <f>IFERROR(VLOOKUP(C105,Tabel1[],5,FALSE),0)</f>
        <v>7000</v>
      </c>
      <c r="H105" s="1">
        <f>IFERROR(VLOOKUP(C105,Tabel1[],6,FALSE),0)</f>
        <v>10000</v>
      </c>
      <c r="I105" s="1">
        <f t="shared" si="1"/>
        <v>3000</v>
      </c>
    </row>
    <row r="106" spans="1:9" x14ac:dyDescent="0.3">
      <c r="A106">
        <v>101</v>
      </c>
      <c r="B106" s="17">
        <v>45326</v>
      </c>
      <c r="C106" t="s">
        <v>59</v>
      </c>
      <c r="D106" t="str">
        <f>IFERROR(VLOOKUP(C106,Tabel1[],2,FALSE),"")</f>
        <v>SEGITIGA DIAMOND</v>
      </c>
      <c r="E106" t="str">
        <f>IFERROR(VLOOKUP(C106,Tabel1[],3,FALSE),"")</f>
        <v>HIJAB</v>
      </c>
      <c r="F106" t="str">
        <f>IFERROR(VLOOKUP(C106,Tabel1[],4,FALSE),"")</f>
        <v>POLOS</v>
      </c>
      <c r="G106" s="1">
        <f>IFERROR(VLOOKUP(C106,Tabel1[],5,FALSE),0)</f>
        <v>30000</v>
      </c>
      <c r="H106" s="1">
        <f>IFERROR(VLOOKUP(C106,Tabel1[],6,FALSE),0)</f>
        <v>40000</v>
      </c>
      <c r="I106" s="1">
        <f t="shared" si="1"/>
        <v>10000</v>
      </c>
    </row>
    <row r="107" spans="1:9" x14ac:dyDescent="0.3">
      <c r="A107">
        <v>102</v>
      </c>
      <c r="B107" s="17">
        <v>45326</v>
      </c>
      <c r="C107" t="s">
        <v>58</v>
      </c>
      <c r="D107" t="str">
        <f>IFERROR(VLOOKUP(C107,Tabel1[],2,FALSE),"")</f>
        <v>SEGITIGA 2 LAYER</v>
      </c>
      <c r="E107" t="str">
        <f>IFERROR(VLOOKUP(C107,Tabel1[],3,FALSE),"")</f>
        <v>HIJAB</v>
      </c>
      <c r="F107" t="str">
        <f>IFERROR(VLOOKUP(C107,Tabel1[],4,FALSE),"")</f>
        <v>POLOS</v>
      </c>
      <c r="G107" s="1">
        <f>IFERROR(VLOOKUP(C107,Tabel1[],5,FALSE),0)</f>
        <v>80000</v>
      </c>
      <c r="H107" s="1">
        <f>IFERROR(VLOOKUP(C107,Tabel1[],6,FALSE),0)</f>
        <v>100000</v>
      </c>
      <c r="I107" s="1">
        <f t="shared" si="1"/>
        <v>20000</v>
      </c>
    </row>
    <row r="108" spans="1:9" x14ac:dyDescent="0.3">
      <c r="A108">
        <v>103</v>
      </c>
      <c r="B108" s="17">
        <v>45326</v>
      </c>
      <c r="C108" t="s">
        <v>96</v>
      </c>
      <c r="D108" t="str">
        <f>IFERROR(VLOOKUP(C108,Tabel1[],2,FALSE),"")</f>
        <v>PASMINA SNOWCHIFFON</v>
      </c>
      <c r="E108" t="str">
        <f>IFERROR(VLOOKUP(C108,Tabel1[],3,FALSE),"")</f>
        <v>HIJAB</v>
      </c>
      <c r="F108" t="str">
        <f>IFERROR(VLOOKUP(C108,Tabel1[],4,FALSE),"")</f>
        <v>POLOS</v>
      </c>
      <c r="G108" s="1">
        <f>IFERROR(VLOOKUP(C108,Tabel1[],5,FALSE),0)</f>
        <v>110000</v>
      </c>
      <c r="H108" s="1">
        <f>IFERROR(VLOOKUP(C108,Tabel1[],6,FALSE),0)</f>
        <v>125000</v>
      </c>
      <c r="I108" s="1">
        <f t="shared" si="1"/>
        <v>15000</v>
      </c>
    </row>
    <row r="109" spans="1:9" x14ac:dyDescent="0.3">
      <c r="A109">
        <v>104</v>
      </c>
      <c r="B109" s="17">
        <v>45326</v>
      </c>
      <c r="C109" t="s">
        <v>92</v>
      </c>
      <c r="D109" t="str">
        <f>IFERROR(VLOOKUP(C109,Tabel1[],2,FALSE),"")</f>
        <v>PASMINA SHIMMER SILK</v>
      </c>
      <c r="E109" t="str">
        <f>IFERROR(VLOOKUP(C109,Tabel1[],3,FALSE),"")</f>
        <v>HIJAB</v>
      </c>
      <c r="F109" t="str">
        <f>IFERROR(VLOOKUP(C109,Tabel1[],4,FALSE),"")</f>
        <v>POLOS</v>
      </c>
      <c r="G109" s="1">
        <f>IFERROR(VLOOKUP(C109,Tabel1[],5,FALSE),0)</f>
        <v>80000</v>
      </c>
      <c r="H109" s="1">
        <f>IFERROR(VLOOKUP(C109,Tabel1[],6,FALSE),0)</f>
        <v>100000</v>
      </c>
      <c r="I109" s="1">
        <f t="shared" si="1"/>
        <v>20000</v>
      </c>
    </row>
    <row r="110" spans="1:9" x14ac:dyDescent="0.3">
      <c r="A110">
        <v>105</v>
      </c>
      <c r="B110" s="17">
        <v>45326</v>
      </c>
      <c r="C110" t="s">
        <v>64</v>
      </c>
      <c r="D110" t="str">
        <f>IFERROR(VLOOKUP(C110,Tabel1[],2,FALSE),"")</f>
        <v>BERGO INSTAN CRINKLE</v>
      </c>
      <c r="E110" t="str">
        <f>IFERROR(VLOOKUP(C110,Tabel1[],3,FALSE),"")</f>
        <v>HIJAB</v>
      </c>
      <c r="F110" t="str">
        <f>IFERROR(VLOOKUP(C110,Tabel1[],4,FALSE),"")</f>
        <v>POLOS</v>
      </c>
      <c r="G110" s="1">
        <f>IFERROR(VLOOKUP(C110,Tabel1[],5,FALSE),0)</f>
        <v>70000</v>
      </c>
      <c r="H110" s="1">
        <f>IFERROR(VLOOKUP(C110,Tabel1[],6,FALSE),0)</f>
        <v>90000</v>
      </c>
      <c r="I110" s="1">
        <f t="shared" si="1"/>
        <v>20000</v>
      </c>
    </row>
    <row r="111" spans="1:9" x14ac:dyDescent="0.3">
      <c r="A111">
        <v>106</v>
      </c>
      <c r="B111" s="17">
        <v>45326</v>
      </c>
      <c r="C111" t="s">
        <v>64</v>
      </c>
      <c r="D111" t="str">
        <f>IFERROR(VLOOKUP(C111,Tabel1[],2,FALSE),"")</f>
        <v>BERGO INSTAN CRINKLE</v>
      </c>
      <c r="E111" t="str">
        <f>IFERROR(VLOOKUP(C111,Tabel1[],3,FALSE),"")</f>
        <v>HIJAB</v>
      </c>
      <c r="F111" t="str">
        <f>IFERROR(VLOOKUP(C111,Tabel1[],4,FALSE),"")</f>
        <v>POLOS</v>
      </c>
      <c r="G111" s="1">
        <f>IFERROR(VLOOKUP(C111,Tabel1[],5,FALSE),0)</f>
        <v>70000</v>
      </c>
      <c r="H111" s="1">
        <f>IFERROR(VLOOKUP(C111,Tabel1[],6,FALSE),0)</f>
        <v>90000</v>
      </c>
      <c r="I111" s="1">
        <f t="shared" si="1"/>
        <v>20000</v>
      </c>
    </row>
    <row r="112" spans="1:9" x14ac:dyDescent="0.3">
      <c r="A112">
        <v>107</v>
      </c>
      <c r="B112" s="17">
        <v>45326</v>
      </c>
      <c r="C112" t="s">
        <v>75</v>
      </c>
      <c r="D112" t="str">
        <f>IFERROR(VLOOKUP(C112,Tabel1[],2,FALSE),"")</f>
        <v>SEGIEMPAT PARIS</v>
      </c>
      <c r="E112" t="str">
        <f>IFERROR(VLOOKUP(C112,Tabel1[],3,FALSE),"")</f>
        <v>HIJAB</v>
      </c>
      <c r="F112" t="str">
        <f>IFERROR(VLOOKUP(C112,Tabel1[],4,FALSE),"")</f>
        <v>POLOS</v>
      </c>
      <c r="G112" s="1">
        <f>IFERROR(VLOOKUP(C112,Tabel1[],5,FALSE),0)</f>
        <v>70000</v>
      </c>
      <c r="H112" s="1">
        <f>IFERROR(VLOOKUP(C112,Tabel1[],6,FALSE),0)</f>
        <v>90000</v>
      </c>
      <c r="I112" s="1">
        <f t="shared" si="1"/>
        <v>20000</v>
      </c>
    </row>
    <row r="113" spans="1:9" x14ac:dyDescent="0.3">
      <c r="A113">
        <v>108</v>
      </c>
      <c r="B113" s="17">
        <v>45326</v>
      </c>
      <c r="C113" t="s">
        <v>75</v>
      </c>
      <c r="D113" t="str">
        <f>IFERROR(VLOOKUP(C113,Tabel1[],2,FALSE),"")</f>
        <v>SEGIEMPAT PARIS</v>
      </c>
      <c r="E113" t="str">
        <f>IFERROR(VLOOKUP(C113,Tabel1[],3,FALSE),"")</f>
        <v>HIJAB</v>
      </c>
      <c r="F113" t="str">
        <f>IFERROR(VLOOKUP(C113,Tabel1[],4,FALSE),"")</f>
        <v>POLOS</v>
      </c>
      <c r="G113" s="1">
        <f>IFERROR(VLOOKUP(C113,Tabel1[],5,FALSE),0)</f>
        <v>70000</v>
      </c>
      <c r="H113" s="1">
        <f>IFERROR(VLOOKUP(C113,Tabel1[],6,FALSE),0)</f>
        <v>90000</v>
      </c>
      <c r="I113" s="1">
        <f t="shared" si="1"/>
        <v>20000</v>
      </c>
    </row>
    <row r="114" spans="1:9" x14ac:dyDescent="0.3">
      <c r="A114">
        <v>109</v>
      </c>
      <c r="B114" s="17">
        <v>45326</v>
      </c>
      <c r="C114" t="s">
        <v>80</v>
      </c>
      <c r="D114" t="str">
        <f>IFERROR(VLOOKUP(C114,Tabel1[],2,FALSE),"")</f>
        <v>PENITI</v>
      </c>
      <c r="E114" t="str">
        <f>IFERROR(VLOOKUP(C114,Tabel1[],3,FALSE),"")</f>
        <v>AKSESORIS</v>
      </c>
      <c r="F114" t="str">
        <f>IFERROR(VLOOKUP(C114,Tabel1[],4,FALSE),"")</f>
        <v>POLOS</v>
      </c>
      <c r="G114" s="1">
        <f>IFERROR(VLOOKUP(C114,Tabel1[],5,FALSE),0)</f>
        <v>15000</v>
      </c>
      <c r="H114" s="1">
        <f>IFERROR(VLOOKUP(C114,Tabel1[],6,FALSE),0)</f>
        <v>20000</v>
      </c>
      <c r="I114" s="1">
        <f t="shared" si="1"/>
        <v>5000</v>
      </c>
    </row>
    <row r="115" spans="1:9" x14ac:dyDescent="0.3">
      <c r="A115">
        <v>110</v>
      </c>
      <c r="B115" s="17">
        <v>45326</v>
      </c>
      <c r="C115" t="s">
        <v>93</v>
      </c>
      <c r="D115" t="str">
        <f>IFERROR(VLOOKUP(C115,Tabel1[],2,FALSE),"")</f>
        <v>PASMINA EMBROIDERY</v>
      </c>
      <c r="E115" t="str">
        <f>IFERROR(VLOOKUP(C115,Tabel1[],3,FALSE),"")</f>
        <v>HIJAB</v>
      </c>
      <c r="F115" t="str">
        <f>IFERROR(VLOOKUP(C115,Tabel1[],4,FALSE),"")</f>
        <v>BORDIR</v>
      </c>
      <c r="G115" s="1">
        <f>IFERROR(VLOOKUP(C115,Tabel1[],5,FALSE),0)</f>
        <v>120000</v>
      </c>
      <c r="H115" s="1">
        <f>IFERROR(VLOOKUP(C115,Tabel1[],6,FALSE),0)</f>
        <v>140000</v>
      </c>
      <c r="I115" s="1">
        <f t="shared" si="1"/>
        <v>20000</v>
      </c>
    </row>
    <row r="116" spans="1:9" x14ac:dyDescent="0.3">
      <c r="A116">
        <v>111</v>
      </c>
      <c r="B116" s="17">
        <v>45326</v>
      </c>
      <c r="C116" t="s">
        <v>73</v>
      </c>
      <c r="D116" t="str">
        <f>IFERROR(VLOOKUP(C116,Tabel1[],2,FALSE),"")</f>
        <v>SEGIEMPAT SYARI</v>
      </c>
      <c r="E116" t="str">
        <f>IFERROR(VLOOKUP(C116,Tabel1[],3,FALSE),"")</f>
        <v>HIJAB</v>
      </c>
      <c r="F116" t="str">
        <f>IFERROR(VLOOKUP(C116,Tabel1[],4,FALSE),"")</f>
        <v>POLOS</v>
      </c>
      <c r="G116" s="1">
        <f>IFERROR(VLOOKUP(C116,Tabel1[],5,FALSE),0)</f>
        <v>80000</v>
      </c>
      <c r="H116" s="1">
        <f>IFERROR(VLOOKUP(C116,Tabel1[],6,FALSE),0)</f>
        <v>100000</v>
      </c>
      <c r="I116" s="1">
        <f t="shared" si="1"/>
        <v>20000</v>
      </c>
    </row>
    <row r="117" spans="1:9" x14ac:dyDescent="0.3">
      <c r="A117">
        <v>112</v>
      </c>
      <c r="B117" s="17">
        <v>45326</v>
      </c>
      <c r="C117" t="s">
        <v>75</v>
      </c>
      <c r="D117" t="str">
        <f>IFERROR(VLOOKUP(C117,Tabel1[],2,FALSE),"")</f>
        <v>SEGIEMPAT PARIS</v>
      </c>
      <c r="E117" t="str">
        <f>IFERROR(VLOOKUP(C117,Tabel1[],3,FALSE),"")</f>
        <v>HIJAB</v>
      </c>
      <c r="F117" t="str">
        <f>IFERROR(VLOOKUP(C117,Tabel1[],4,FALSE),"")</f>
        <v>POLOS</v>
      </c>
      <c r="G117" s="1">
        <f>IFERROR(VLOOKUP(C117,Tabel1[],5,FALSE),0)</f>
        <v>70000</v>
      </c>
      <c r="H117" s="1">
        <f>IFERROR(VLOOKUP(C117,Tabel1[],6,FALSE),0)</f>
        <v>90000</v>
      </c>
      <c r="I117" s="1">
        <f t="shared" si="1"/>
        <v>20000</v>
      </c>
    </row>
    <row r="118" spans="1:9" x14ac:dyDescent="0.3">
      <c r="A118">
        <v>113</v>
      </c>
      <c r="B118" s="17">
        <v>45326</v>
      </c>
      <c r="C118" t="s">
        <v>75</v>
      </c>
      <c r="D118" t="str">
        <f>IFERROR(VLOOKUP(C118,Tabel1[],2,FALSE),"")</f>
        <v>SEGIEMPAT PARIS</v>
      </c>
      <c r="E118" t="str">
        <f>IFERROR(VLOOKUP(C118,Tabel1[],3,FALSE),"")</f>
        <v>HIJAB</v>
      </c>
      <c r="F118" t="str">
        <f>IFERROR(VLOOKUP(C118,Tabel1[],4,FALSE),"")</f>
        <v>POLOS</v>
      </c>
      <c r="G118" s="1">
        <f>IFERROR(VLOOKUP(C118,Tabel1[],5,FALSE),0)</f>
        <v>70000</v>
      </c>
      <c r="H118" s="1">
        <f>IFERROR(VLOOKUP(C118,Tabel1[],6,FALSE),0)</f>
        <v>90000</v>
      </c>
      <c r="I118" s="1">
        <f t="shared" si="1"/>
        <v>20000</v>
      </c>
    </row>
    <row r="119" spans="1:9" x14ac:dyDescent="0.3">
      <c r="A119">
        <v>114</v>
      </c>
      <c r="B119" s="17">
        <v>45326</v>
      </c>
      <c r="C119" t="s">
        <v>81</v>
      </c>
      <c r="D119" t="str">
        <f>IFERROR(VLOOKUP(C119,Tabel1[],2,FALSE),"")</f>
        <v>CHIPUT</v>
      </c>
      <c r="E119" t="str">
        <f>IFERROR(VLOOKUP(C119,Tabel1[],3,FALSE),"")</f>
        <v>AKSESORIS</v>
      </c>
      <c r="F119" t="str">
        <f>IFERROR(VLOOKUP(C119,Tabel1[],4,FALSE),"")</f>
        <v>POLOS</v>
      </c>
      <c r="G119" s="1">
        <f>IFERROR(VLOOKUP(C119,Tabel1[],5,FALSE),0)</f>
        <v>30000</v>
      </c>
      <c r="H119" s="1">
        <f>IFERROR(VLOOKUP(C119,Tabel1[],6,FALSE),0)</f>
        <v>40000</v>
      </c>
      <c r="I119" s="1">
        <f t="shared" si="1"/>
        <v>10000</v>
      </c>
    </row>
    <row r="120" spans="1:9" x14ac:dyDescent="0.3">
      <c r="A120">
        <v>115</v>
      </c>
      <c r="B120" s="17">
        <v>45326</v>
      </c>
      <c r="C120" t="s">
        <v>81</v>
      </c>
      <c r="D120" t="str">
        <f>IFERROR(VLOOKUP(C120,Tabel1[],2,FALSE),"")</f>
        <v>CHIPUT</v>
      </c>
      <c r="E120" t="str">
        <f>IFERROR(VLOOKUP(C120,Tabel1[],3,FALSE),"")</f>
        <v>AKSESORIS</v>
      </c>
      <c r="F120" t="str">
        <f>IFERROR(VLOOKUP(C120,Tabel1[],4,FALSE),"")</f>
        <v>POLOS</v>
      </c>
      <c r="G120" s="1">
        <f>IFERROR(VLOOKUP(C120,Tabel1[],5,FALSE),0)</f>
        <v>30000</v>
      </c>
      <c r="H120" s="1">
        <f>IFERROR(VLOOKUP(C120,Tabel1[],6,FALSE),0)</f>
        <v>40000</v>
      </c>
      <c r="I120" s="1">
        <f t="shared" si="1"/>
        <v>10000</v>
      </c>
    </row>
    <row r="121" spans="1:9" x14ac:dyDescent="0.3">
      <c r="A121">
        <v>116</v>
      </c>
      <c r="B121" s="17">
        <v>45326</v>
      </c>
      <c r="C121" t="s">
        <v>80</v>
      </c>
      <c r="D121" t="str">
        <f>IFERROR(VLOOKUP(C121,Tabel1[],2,FALSE),"")</f>
        <v>PENITI</v>
      </c>
      <c r="E121" t="str">
        <f>IFERROR(VLOOKUP(C121,Tabel1[],3,FALSE),"")</f>
        <v>AKSESORIS</v>
      </c>
      <c r="F121" t="str">
        <f>IFERROR(VLOOKUP(C121,Tabel1[],4,FALSE),"")</f>
        <v>POLOS</v>
      </c>
      <c r="G121" s="1">
        <f>IFERROR(VLOOKUP(C121,Tabel1[],5,FALSE),0)</f>
        <v>15000</v>
      </c>
      <c r="H121" s="1">
        <f>IFERROR(VLOOKUP(C121,Tabel1[],6,FALSE),0)</f>
        <v>20000</v>
      </c>
      <c r="I121" s="1">
        <f t="shared" si="1"/>
        <v>5000</v>
      </c>
    </row>
    <row r="122" spans="1:9" x14ac:dyDescent="0.3">
      <c r="A122">
        <v>117</v>
      </c>
      <c r="B122" s="17">
        <v>45326</v>
      </c>
      <c r="C122" t="s">
        <v>88</v>
      </c>
      <c r="D122" t="str">
        <f>IFERROR(VLOOKUP(C122,Tabel1[],2,FALSE),"")</f>
        <v>PASMINA OVAL</v>
      </c>
      <c r="E122" t="str">
        <f>IFERROR(VLOOKUP(C122,Tabel1[],3,FALSE),"")</f>
        <v>HIJAB</v>
      </c>
      <c r="F122" t="str">
        <f>IFERROR(VLOOKUP(C122,Tabel1[],4,FALSE),"")</f>
        <v>POLOS</v>
      </c>
      <c r="G122" s="1">
        <f>IFERROR(VLOOKUP(C122,Tabel1[],5,FALSE),0)</f>
        <v>120000</v>
      </c>
      <c r="H122" s="1">
        <f>IFERROR(VLOOKUP(C122,Tabel1[],6,FALSE),0)</f>
        <v>140000</v>
      </c>
      <c r="I122" s="1">
        <f t="shared" si="1"/>
        <v>20000</v>
      </c>
    </row>
    <row r="123" spans="1:9" x14ac:dyDescent="0.3">
      <c r="A123">
        <v>118</v>
      </c>
      <c r="B123" s="17">
        <v>45326</v>
      </c>
      <c r="C123" t="s">
        <v>66</v>
      </c>
      <c r="D123" t="str">
        <f>IFERROR(VLOOKUP(C123,Tabel1[],2,FALSE),"")</f>
        <v>BERGO INSTAN INNER JERSEY</v>
      </c>
      <c r="E123" t="str">
        <f>IFERROR(VLOOKUP(C123,Tabel1[],3,FALSE),"")</f>
        <v>HIJAB</v>
      </c>
      <c r="F123" t="str">
        <f>IFERROR(VLOOKUP(C123,Tabel1[],4,FALSE),"")</f>
        <v>POLOS</v>
      </c>
      <c r="G123" s="1">
        <f>IFERROR(VLOOKUP(C123,Tabel1[],5,FALSE),0)</f>
        <v>70000</v>
      </c>
      <c r="H123" s="1">
        <f>IFERROR(VLOOKUP(C123,Tabel1[],6,FALSE),0)</f>
        <v>90000</v>
      </c>
      <c r="I123" s="1">
        <f t="shared" si="1"/>
        <v>20000</v>
      </c>
    </row>
    <row r="124" spans="1:9" x14ac:dyDescent="0.3">
      <c r="A124">
        <v>119</v>
      </c>
      <c r="B124" s="17">
        <v>45326</v>
      </c>
      <c r="C124" t="s">
        <v>65</v>
      </c>
      <c r="D124" t="str">
        <f>IFERROR(VLOOKUP(C124,Tabel1[],2,FALSE),"")</f>
        <v>BERGO INSTAN RAYON</v>
      </c>
      <c r="E124" t="str">
        <f>IFERROR(VLOOKUP(C124,Tabel1[],3,FALSE),"")</f>
        <v>HIJAB</v>
      </c>
      <c r="F124" t="str">
        <f>IFERROR(VLOOKUP(C124,Tabel1[],4,FALSE),"")</f>
        <v>POLOS</v>
      </c>
      <c r="G124" s="1">
        <f>IFERROR(VLOOKUP(C124,Tabel1[],5,FALSE),0)</f>
        <v>100000</v>
      </c>
      <c r="H124" s="1">
        <f>IFERROR(VLOOKUP(C124,Tabel1[],6,FALSE),0)</f>
        <v>120000</v>
      </c>
      <c r="I124" s="1">
        <f t="shared" si="1"/>
        <v>20000</v>
      </c>
    </row>
    <row r="125" spans="1:9" x14ac:dyDescent="0.3">
      <c r="A125">
        <v>120</v>
      </c>
      <c r="B125" s="17">
        <v>45326</v>
      </c>
      <c r="C125" t="s">
        <v>65</v>
      </c>
      <c r="D125" t="str">
        <f>IFERROR(VLOOKUP(C125,Tabel1[],2,FALSE),"")</f>
        <v>BERGO INSTAN RAYON</v>
      </c>
      <c r="E125" t="str">
        <f>IFERROR(VLOOKUP(C125,Tabel1[],3,FALSE),"")</f>
        <v>HIJAB</v>
      </c>
      <c r="F125" t="str">
        <f>IFERROR(VLOOKUP(C125,Tabel1[],4,FALSE),"")</f>
        <v>POLOS</v>
      </c>
      <c r="G125" s="1">
        <f>IFERROR(VLOOKUP(C125,Tabel1[],5,FALSE),0)</f>
        <v>100000</v>
      </c>
      <c r="H125" s="1">
        <f>IFERROR(VLOOKUP(C125,Tabel1[],6,FALSE),0)</f>
        <v>120000</v>
      </c>
      <c r="I125" s="1">
        <f t="shared" si="1"/>
        <v>20000</v>
      </c>
    </row>
    <row r="126" spans="1:9" x14ac:dyDescent="0.3">
      <c r="A126">
        <v>121</v>
      </c>
      <c r="B126" s="17">
        <v>45326</v>
      </c>
      <c r="C126" t="s">
        <v>93</v>
      </c>
      <c r="D126" t="str">
        <f>IFERROR(VLOOKUP(C126,Tabel1[],2,FALSE),"")</f>
        <v>PASMINA EMBROIDERY</v>
      </c>
      <c r="E126" t="str">
        <f>IFERROR(VLOOKUP(C126,Tabel1[],3,FALSE),"")</f>
        <v>HIJAB</v>
      </c>
      <c r="F126" t="str">
        <f>IFERROR(VLOOKUP(C126,Tabel1[],4,FALSE),"")</f>
        <v>BORDIR</v>
      </c>
      <c r="G126" s="1">
        <f>IFERROR(VLOOKUP(C126,Tabel1[],5,FALSE),0)</f>
        <v>120000</v>
      </c>
      <c r="H126" s="1">
        <f>IFERROR(VLOOKUP(C126,Tabel1[],6,FALSE),0)</f>
        <v>140000</v>
      </c>
      <c r="I126" s="1">
        <f t="shared" si="1"/>
        <v>20000</v>
      </c>
    </row>
    <row r="127" spans="1:9" x14ac:dyDescent="0.3">
      <c r="A127">
        <v>122</v>
      </c>
      <c r="B127" s="17">
        <v>45326</v>
      </c>
      <c r="C127" t="s">
        <v>77</v>
      </c>
      <c r="D127" t="str">
        <f>IFERROR(VLOOKUP(C127,Tabel1[],2,FALSE),"")</f>
        <v>SEGITIGA VOAL</v>
      </c>
      <c r="E127" t="str">
        <f>IFERROR(VLOOKUP(C127,Tabel1[],3,FALSE),"")</f>
        <v>HIJAB</v>
      </c>
      <c r="F127" t="str">
        <f>IFERROR(VLOOKUP(C127,Tabel1[],4,FALSE),"")</f>
        <v>POLOS</v>
      </c>
      <c r="G127" s="1">
        <f>IFERROR(VLOOKUP(C127,Tabel1[],5,FALSE),0)</f>
        <v>30000</v>
      </c>
      <c r="H127" s="1">
        <f>IFERROR(VLOOKUP(C127,Tabel1[],6,FALSE),0)</f>
        <v>40000</v>
      </c>
      <c r="I127" s="1">
        <f t="shared" si="1"/>
        <v>10000</v>
      </c>
    </row>
    <row r="128" spans="1:9" x14ac:dyDescent="0.3">
      <c r="A128">
        <v>123</v>
      </c>
      <c r="B128" s="17">
        <v>45326</v>
      </c>
      <c r="C128" t="s">
        <v>77</v>
      </c>
      <c r="D128" t="str">
        <f>IFERROR(VLOOKUP(C128,Tabel1[],2,FALSE),"")</f>
        <v>SEGITIGA VOAL</v>
      </c>
      <c r="E128" t="str">
        <f>IFERROR(VLOOKUP(C128,Tabel1[],3,FALSE),"")</f>
        <v>HIJAB</v>
      </c>
      <c r="F128" t="str">
        <f>IFERROR(VLOOKUP(C128,Tabel1[],4,FALSE),"")</f>
        <v>POLOS</v>
      </c>
      <c r="G128" s="1">
        <f>IFERROR(VLOOKUP(C128,Tabel1[],5,FALSE),0)</f>
        <v>30000</v>
      </c>
      <c r="H128" s="1">
        <f>IFERROR(VLOOKUP(C128,Tabel1[],6,FALSE),0)</f>
        <v>40000</v>
      </c>
      <c r="I128" s="1">
        <f t="shared" si="1"/>
        <v>10000</v>
      </c>
    </row>
    <row r="129" spans="1:9" x14ac:dyDescent="0.3">
      <c r="A129">
        <v>124</v>
      </c>
      <c r="B129" s="17">
        <v>45327</v>
      </c>
      <c r="C129" t="s">
        <v>78</v>
      </c>
      <c r="D129" t="str">
        <f>IFERROR(VLOOKUP(C129,Tabel1[],2,FALSE),"")</f>
        <v>SEGITIGA VOAL MOTIF</v>
      </c>
      <c r="E129" t="str">
        <f>IFERROR(VLOOKUP(C129,Tabel1[],3,FALSE),"")</f>
        <v>HIJAB</v>
      </c>
      <c r="F129" t="str">
        <f>IFERROR(VLOOKUP(C129,Tabel1[],4,FALSE),"")</f>
        <v>MOTIF</v>
      </c>
      <c r="G129" s="1">
        <f>IFERROR(VLOOKUP(C129,Tabel1[],5,FALSE),0)</f>
        <v>30000</v>
      </c>
      <c r="H129" s="1">
        <f>IFERROR(VLOOKUP(C129,Tabel1[],6,FALSE),0)</f>
        <v>40000</v>
      </c>
      <c r="I129" s="1">
        <f t="shared" si="1"/>
        <v>10000</v>
      </c>
    </row>
    <row r="130" spans="1:9" x14ac:dyDescent="0.3">
      <c r="A130">
        <v>125</v>
      </c>
      <c r="B130" s="17">
        <v>45327</v>
      </c>
      <c r="C130" t="s">
        <v>78</v>
      </c>
      <c r="D130" t="str">
        <f>IFERROR(VLOOKUP(C130,Tabel1[],2,FALSE),"")</f>
        <v>SEGITIGA VOAL MOTIF</v>
      </c>
      <c r="E130" t="str">
        <f>IFERROR(VLOOKUP(C130,Tabel1[],3,FALSE),"")</f>
        <v>HIJAB</v>
      </c>
      <c r="F130" t="str">
        <f>IFERROR(VLOOKUP(C130,Tabel1[],4,FALSE),"")</f>
        <v>MOTIF</v>
      </c>
      <c r="G130" s="1">
        <f>IFERROR(VLOOKUP(C130,Tabel1[],5,FALSE),0)</f>
        <v>30000</v>
      </c>
      <c r="H130" s="1">
        <f>IFERROR(VLOOKUP(C130,Tabel1[],6,FALSE),0)</f>
        <v>40000</v>
      </c>
      <c r="I130" s="1">
        <f t="shared" ref="I130:I161" si="2">H130-G130</f>
        <v>10000</v>
      </c>
    </row>
    <row r="131" spans="1:9" x14ac:dyDescent="0.3">
      <c r="A131">
        <v>126</v>
      </c>
      <c r="B131" s="17">
        <v>45327</v>
      </c>
      <c r="C131" t="s">
        <v>80</v>
      </c>
      <c r="D131" t="str">
        <f>IFERROR(VLOOKUP(C131,Tabel1[],2,FALSE),"")</f>
        <v>PENITI</v>
      </c>
      <c r="E131" t="str">
        <f>IFERROR(VLOOKUP(C131,Tabel1[],3,FALSE),"")</f>
        <v>AKSESORIS</v>
      </c>
      <c r="F131" t="str">
        <f>IFERROR(VLOOKUP(C131,Tabel1[],4,FALSE),"")</f>
        <v>POLOS</v>
      </c>
      <c r="G131" s="1">
        <f>IFERROR(VLOOKUP(C131,Tabel1[],5,FALSE),0)</f>
        <v>15000</v>
      </c>
      <c r="H131" s="1">
        <f>IFERROR(VLOOKUP(C131,Tabel1[],6,FALSE),0)</f>
        <v>20000</v>
      </c>
      <c r="I131" s="1">
        <f t="shared" si="2"/>
        <v>5000</v>
      </c>
    </row>
    <row r="132" spans="1:9" x14ac:dyDescent="0.3">
      <c r="A132">
        <v>127</v>
      </c>
      <c r="B132" s="17">
        <v>45327</v>
      </c>
      <c r="C132" t="s">
        <v>82</v>
      </c>
      <c r="D132" t="str">
        <f>IFERROR(VLOOKUP(C132,Tabel1[],2,FALSE),"")</f>
        <v>CIPUT RAYON</v>
      </c>
      <c r="E132" t="str">
        <f>IFERROR(VLOOKUP(C132,Tabel1[],3,FALSE),"")</f>
        <v>AKSESORIS</v>
      </c>
      <c r="F132" t="str">
        <f>IFERROR(VLOOKUP(C132,Tabel1[],4,FALSE),"")</f>
        <v>POLOS</v>
      </c>
      <c r="G132" s="1">
        <f>IFERROR(VLOOKUP(C132,Tabel1[],5,FALSE),0)</f>
        <v>50000</v>
      </c>
      <c r="H132" s="1">
        <f>IFERROR(VLOOKUP(C132,Tabel1[],6,FALSE),0)</f>
        <v>60000</v>
      </c>
      <c r="I132" s="1">
        <f t="shared" si="2"/>
        <v>10000</v>
      </c>
    </row>
    <row r="133" spans="1:9" x14ac:dyDescent="0.3">
      <c r="A133">
        <v>128</v>
      </c>
      <c r="B133" s="17">
        <v>45327</v>
      </c>
      <c r="C133" t="s">
        <v>81</v>
      </c>
      <c r="D133" t="str">
        <f>IFERROR(VLOOKUP(C133,Tabel1[],2,FALSE),"")</f>
        <v>CHIPUT</v>
      </c>
      <c r="E133" t="str">
        <f>IFERROR(VLOOKUP(C133,Tabel1[],3,FALSE),"")</f>
        <v>AKSESORIS</v>
      </c>
      <c r="F133" t="str">
        <f>IFERROR(VLOOKUP(C133,Tabel1[],4,FALSE),"")</f>
        <v>POLOS</v>
      </c>
      <c r="G133" s="1">
        <f>IFERROR(VLOOKUP(C133,Tabel1[],5,FALSE),0)</f>
        <v>30000</v>
      </c>
      <c r="H133" s="1">
        <f>IFERROR(VLOOKUP(C133,Tabel1[],6,FALSE),0)</f>
        <v>40000</v>
      </c>
      <c r="I133" s="1">
        <f t="shared" si="2"/>
        <v>10000</v>
      </c>
    </row>
    <row r="134" spans="1:9" x14ac:dyDescent="0.3">
      <c r="A134">
        <v>129</v>
      </c>
      <c r="B134" s="17">
        <v>45327</v>
      </c>
      <c r="C134" t="s">
        <v>64</v>
      </c>
      <c r="D134" t="str">
        <f>IFERROR(VLOOKUP(C134,Tabel1[],2,FALSE),"")</f>
        <v>BERGO INSTAN CRINKLE</v>
      </c>
      <c r="E134" t="str">
        <f>IFERROR(VLOOKUP(C134,Tabel1[],3,FALSE),"")</f>
        <v>HIJAB</v>
      </c>
      <c r="F134" t="str">
        <f>IFERROR(VLOOKUP(C134,Tabel1[],4,FALSE),"")</f>
        <v>POLOS</v>
      </c>
      <c r="G134" s="1">
        <f>IFERROR(VLOOKUP(C134,Tabel1[],5,FALSE),0)</f>
        <v>70000</v>
      </c>
      <c r="H134" s="1">
        <f>IFERROR(VLOOKUP(C134,Tabel1[],6,FALSE),0)</f>
        <v>90000</v>
      </c>
      <c r="I134" s="1">
        <f t="shared" si="2"/>
        <v>20000</v>
      </c>
    </row>
    <row r="135" spans="1:9" x14ac:dyDescent="0.3">
      <c r="A135">
        <v>130</v>
      </c>
      <c r="B135" s="17">
        <v>45327</v>
      </c>
      <c r="C135" t="s">
        <v>64</v>
      </c>
      <c r="D135" t="str">
        <f>IFERROR(VLOOKUP(C135,Tabel1[],2,FALSE),"")</f>
        <v>BERGO INSTAN CRINKLE</v>
      </c>
      <c r="E135" t="str">
        <f>IFERROR(VLOOKUP(C135,Tabel1[],3,FALSE),"")</f>
        <v>HIJAB</v>
      </c>
      <c r="F135" t="str">
        <f>IFERROR(VLOOKUP(C135,Tabel1[],4,FALSE),"")</f>
        <v>POLOS</v>
      </c>
      <c r="G135" s="1">
        <f>IFERROR(VLOOKUP(C135,Tabel1[],5,FALSE),0)</f>
        <v>70000</v>
      </c>
      <c r="H135" s="1">
        <f>IFERROR(VLOOKUP(C135,Tabel1[],6,FALSE),0)</f>
        <v>90000</v>
      </c>
      <c r="I135" s="1">
        <f t="shared" si="2"/>
        <v>20000</v>
      </c>
    </row>
    <row r="136" spans="1:9" x14ac:dyDescent="0.3">
      <c r="A136">
        <v>131</v>
      </c>
      <c r="B136" s="17">
        <v>45327</v>
      </c>
      <c r="C136" t="s">
        <v>86</v>
      </c>
      <c r="D136" t="str">
        <f>IFERROR(VLOOKUP(C136,Tabel1[],2,FALSE),"")</f>
        <v>JEPITAN RAMBUT</v>
      </c>
      <c r="E136" t="str">
        <f>IFERROR(VLOOKUP(C136,Tabel1[],3,FALSE),"")</f>
        <v>AKSESORIS</v>
      </c>
      <c r="F136" t="str">
        <f>IFERROR(VLOOKUP(C136,Tabel1[],4,FALSE),"")</f>
        <v>POLOS</v>
      </c>
      <c r="G136" s="1">
        <f>IFERROR(VLOOKUP(C136,Tabel1[],5,FALSE),0)</f>
        <v>7000</v>
      </c>
      <c r="H136" s="1">
        <f>IFERROR(VLOOKUP(C136,Tabel1[],6,FALSE),0)</f>
        <v>10000</v>
      </c>
      <c r="I136" s="1">
        <f t="shared" si="2"/>
        <v>3000</v>
      </c>
    </row>
    <row r="137" spans="1:9" x14ac:dyDescent="0.3">
      <c r="A137">
        <v>132</v>
      </c>
      <c r="B137" s="17">
        <v>45327</v>
      </c>
      <c r="C137" t="s">
        <v>59</v>
      </c>
      <c r="D137" t="str">
        <f>IFERROR(VLOOKUP(C137,Tabel1[],2,FALSE),"")</f>
        <v>SEGITIGA DIAMOND</v>
      </c>
      <c r="E137" t="str">
        <f>IFERROR(VLOOKUP(C137,Tabel1[],3,FALSE),"")</f>
        <v>HIJAB</v>
      </c>
      <c r="F137" t="str">
        <f>IFERROR(VLOOKUP(C137,Tabel1[],4,FALSE),"")</f>
        <v>POLOS</v>
      </c>
      <c r="G137" s="1">
        <f>IFERROR(VLOOKUP(C137,Tabel1[],5,FALSE),0)</f>
        <v>30000</v>
      </c>
      <c r="H137" s="1">
        <f>IFERROR(VLOOKUP(C137,Tabel1[],6,FALSE),0)</f>
        <v>40000</v>
      </c>
      <c r="I137" s="1">
        <f t="shared" si="2"/>
        <v>10000</v>
      </c>
    </row>
    <row r="138" spans="1:9" x14ac:dyDescent="0.3">
      <c r="A138">
        <v>133</v>
      </c>
      <c r="B138" s="17">
        <v>45327</v>
      </c>
      <c r="C138" t="s">
        <v>59</v>
      </c>
      <c r="D138" t="str">
        <f>IFERROR(VLOOKUP(C138,Tabel1[],2,FALSE),"")</f>
        <v>SEGITIGA DIAMOND</v>
      </c>
      <c r="E138" t="str">
        <f>IFERROR(VLOOKUP(C138,Tabel1[],3,FALSE),"")</f>
        <v>HIJAB</v>
      </c>
      <c r="F138" t="str">
        <f>IFERROR(VLOOKUP(C138,Tabel1[],4,FALSE),"")</f>
        <v>POLOS</v>
      </c>
      <c r="G138" s="1">
        <f>IFERROR(VLOOKUP(C138,Tabel1[],5,FALSE),0)</f>
        <v>30000</v>
      </c>
      <c r="H138" s="1">
        <f>IFERROR(VLOOKUP(C138,Tabel1[],6,FALSE),0)</f>
        <v>40000</v>
      </c>
      <c r="I138" s="1">
        <f t="shared" si="2"/>
        <v>10000</v>
      </c>
    </row>
    <row r="139" spans="1:9" x14ac:dyDescent="0.3">
      <c r="A139">
        <v>134</v>
      </c>
      <c r="B139" s="17">
        <v>45327</v>
      </c>
      <c r="C139" t="s">
        <v>59</v>
      </c>
      <c r="D139" t="str">
        <f>IFERROR(VLOOKUP(C139,Tabel1[],2,FALSE),"")</f>
        <v>SEGITIGA DIAMOND</v>
      </c>
      <c r="E139" t="str">
        <f>IFERROR(VLOOKUP(C139,Tabel1[],3,FALSE),"")</f>
        <v>HIJAB</v>
      </c>
      <c r="F139" t="str">
        <f>IFERROR(VLOOKUP(C139,Tabel1[],4,FALSE),"")</f>
        <v>POLOS</v>
      </c>
      <c r="G139" s="1">
        <f>IFERROR(VLOOKUP(C139,Tabel1[],5,FALSE),0)</f>
        <v>30000</v>
      </c>
      <c r="H139" s="1">
        <f>IFERROR(VLOOKUP(C139,Tabel1[],6,FALSE),0)</f>
        <v>40000</v>
      </c>
      <c r="I139" s="1">
        <f t="shared" si="2"/>
        <v>10000</v>
      </c>
    </row>
    <row r="140" spans="1:9" x14ac:dyDescent="0.3">
      <c r="A140">
        <v>135</v>
      </c>
      <c r="B140" s="17">
        <v>45327</v>
      </c>
      <c r="C140" t="s">
        <v>80</v>
      </c>
      <c r="D140" t="str">
        <f>IFERROR(VLOOKUP(C140,Tabel1[],2,FALSE),"")</f>
        <v>PENITI</v>
      </c>
      <c r="E140" t="str">
        <f>IFERROR(VLOOKUP(C140,Tabel1[],3,FALSE),"")</f>
        <v>AKSESORIS</v>
      </c>
      <c r="F140" t="str">
        <f>IFERROR(VLOOKUP(C140,Tabel1[],4,FALSE),"")</f>
        <v>POLOS</v>
      </c>
      <c r="G140" s="1">
        <f>IFERROR(VLOOKUP(C140,Tabel1[],5,FALSE),0)</f>
        <v>15000</v>
      </c>
      <c r="H140" s="1">
        <f>IFERROR(VLOOKUP(C140,Tabel1[],6,FALSE),0)</f>
        <v>20000</v>
      </c>
      <c r="I140" s="1">
        <f t="shared" si="2"/>
        <v>5000</v>
      </c>
    </row>
    <row r="141" spans="1:9" x14ac:dyDescent="0.3">
      <c r="A141">
        <v>136</v>
      </c>
      <c r="B141" s="17">
        <v>45327</v>
      </c>
      <c r="C141" t="s">
        <v>78</v>
      </c>
      <c r="D141" t="str">
        <f>IFERROR(VLOOKUP(C141,Tabel1[],2,FALSE),"")</f>
        <v>SEGITIGA VOAL MOTIF</v>
      </c>
      <c r="E141" t="str">
        <f>IFERROR(VLOOKUP(C141,Tabel1[],3,FALSE),"")</f>
        <v>HIJAB</v>
      </c>
      <c r="F141" t="str">
        <f>IFERROR(VLOOKUP(C141,Tabel1[],4,FALSE),"")</f>
        <v>MOTIF</v>
      </c>
      <c r="G141" s="1">
        <f>IFERROR(VLOOKUP(C141,Tabel1[],5,FALSE),0)</f>
        <v>30000</v>
      </c>
      <c r="H141" s="1">
        <f>IFERROR(VLOOKUP(C141,Tabel1[],6,FALSE),0)</f>
        <v>40000</v>
      </c>
      <c r="I141" s="1">
        <f t="shared" si="2"/>
        <v>10000</v>
      </c>
    </row>
    <row r="142" spans="1:9" x14ac:dyDescent="0.3">
      <c r="A142">
        <v>137</v>
      </c>
      <c r="B142" s="17">
        <v>45327</v>
      </c>
      <c r="C142" t="s">
        <v>78</v>
      </c>
      <c r="D142" t="str">
        <f>IFERROR(VLOOKUP(C142,Tabel1[],2,FALSE),"")</f>
        <v>SEGITIGA VOAL MOTIF</v>
      </c>
      <c r="E142" t="str">
        <f>IFERROR(VLOOKUP(C142,Tabel1[],3,FALSE),"")</f>
        <v>HIJAB</v>
      </c>
      <c r="F142" t="str">
        <f>IFERROR(VLOOKUP(C142,Tabel1[],4,FALSE),"")</f>
        <v>MOTIF</v>
      </c>
      <c r="G142" s="1">
        <f>IFERROR(VLOOKUP(C142,Tabel1[],5,FALSE),0)</f>
        <v>30000</v>
      </c>
      <c r="H142" s="1">
        <f>IFERROR(VLOOKUP(C142,Tabel1[],6,FALSE),0)</f>
        <v>40000</v>
      </c>
      <c r="I142" s="1">
        <f t="shared" si="2"/>
        <v>10000</v>
      </c>
    </row>
    <row r="143" spans="1:9" x14ac:dyDescent="0.3">
      <c r="A143">
        <v>138</v>
      </c>
      <c r="B143" s="17">
        <v>45327</v>
      </c>
      <c r="C143" t="s">
        <v>68</v>
      </c>
      <c r="D143" t="str">
        <f>IFERROR(VLOOKUP(C143,Tabel1[],2,FALSE),"")</f>
        <v>BERGO INSTAN VOAL</v>
      </c>
      <c r="E143" t="str">
        <f>IFERROR(VLOOKUP(C143,Tabel1[],3,FALSE),"")</f>
        <v>HIJAB</v>
      </c>
      <c r="F143" t="str">
        <f>IFERROR(VLOOKUP(C143,Tabel1[],4,FALSE),"")</f>
        <v>POLOS</v>
      </c>
      <c r="G143" s="1">
        <f>IFERROR(VLOOKUP(C143,Tabel1[],5,FALSE),0)</f>
        <v>70000</v>
      </c>
      <c r="H143" s="1">
        <f>IFERROR(VLOOKUP(C143,Tabel1[],6,FALSE),0)</f>
        <v>90000</v>
      </c>
      <c r="I143" s="1">
        <f t="shared" si="2"/>
        <v>20000</v>
      </c>
    </row>
    <row r="144" spans="1:9" x14ac:dyDescent="0.3">
      <c r="A144">
        <v>139</v>
      </c>
      <c r="B144" s="17">
        <v>45327</v>
      </c>
      <c r="C144" t="s">
        <v>61</v>
      </c>
      <c r="D144" t="str">
        <f>IFERROR(VLOOKUP(C144,Tabel1[],2,FALSE),"")</f>
        <v xml:space="preserve">PASMINA VOAL </v>
      </c>
      <c r="E144" t="str">
        <f>IFERROR(VLOOKUP(C144,Tabel1[],3,FALSE),"")</f>
        <v>HIJAB</v>
      </c>
      <c r="F144" t="str">
        <f>IFERROR(VLOOKUP(C144,Tabel1[],4,FALSE),"")</f>
        <v>POLOS</v>
      </c>
      <c r="G144" s="1">
        <f>IFERROR(VLOOKUP(C144,Tabel1[],5,FALSE),0)</f>
        <v>50000</v>
      </c>
      <c r="H144" s="1">
        <f>IFERROR(VLOOKUP(C144,Tabel1[],6,FALSE),0)</f>
        <v>70000</v>
      </c>
      <c r="I144" s="1">
        <f t="shared" si="2"/>
        <v>20000</v>
      </c>
    </row>
    <row r="145" spans="1:9" x14ac:dyDescent="0.3">
      <c r="A145">
        <v>140</v>
      </c>
      <c r="B145" s="17">
        <v>45327</v>
      </c>
      <c r="C145" t="s">
        <v>61</v>
      </c>
      <c r="D145" t="str">
        <f>IFERROR(VLOOKUP(C145,Tabel1[],2,FALSE),"")</f>
        <v xml:space="preserve">PASMINA VOAL </v>
      </c>
      <c r="E145" t="str">
        <f>IFERROR(VLOOKUP(C145,Tabel1[],3,FALSE),"")</f>
        <v>HIJAB</v>
      </c>
      <c r="F145" t="str">
        <f>IFERROR(VLOOKUP(C145,Tabel1[],4,FALSE),"")</f>
        <v>POLOS</v>
      </c>
      <c r="G145" s="1">
        <f>IFERROR(VLOOKUP(C145,Tabel1[],5,FALSE),0)</f>
        <v>50000</v>
      </c>
      <c r="H145" s="1">
        <f>IFERROR(VLOOKUP(C145,Tabel1[],6,FALSE),0)</f>
        <v>70000</v>
      </c>
      <c r="I145" s="1">
        <f t="shared" si="2"/>
        <v>20000</v>
      </c>
    </row>
    <row r="146" spans="1:9" x14ac:dyDescent="0.3">
      <c r="A146">
        <v>141</v>
      </c>
      <c r="B146" s="17">
        <v>45327</v>
      </c>
      <c r="C146" t="s">
        <v>60</v>
      </c>
      <c r="D146" t="str">
        <f>IFERROR(VLOOKUP(C146,Tabel1[],2,FALSE),"")</f>
        <v>PASMINA KATUN JERUK</v>
      </c>
      <c r="E146" t="str">
        <f>IFERROR(VLOOKUP(C146,Tabel1[],3,FALSE),"")</f>
        <v>HIJAB</v>
      </c>
      <c r="F146" t="str">
        <f>IFERROR(VLOOKUP(C146,Tabel1[],4,FALSE),"")</f>
        <v>BORDIR</v>
      </c>
      <c r="G146" s="1">
        <f>IFERROR(VLOOKUP(C146,Tabel1[],5,FALSE),0)</f>
        <v>80000</v>
      </c>
      <c r="H146" s="1">
        <f>IFERROR(VLOOKUP(C146,Tabel1[],6,FALSE),0)</f>
        <v>100000</v>
      </c>
      <c r="I146" s="1">
        <f t="shared" si="2"/>
        <v>20000</v>
      </c>
    </row>
    <row r="147" spans="1:9" x14ac:dyDescent="0.3">
      <c r="A147">
        <v>142</v>
      </c>
      <c r="B147" s="17">
        <v>45327</v>
      </c>
      <c r="C147" t="s">
        <v>92</v>
      </c>
      <c r="D147" t="str">
        <f>IFERROR(VLOOKUP(C147,Tabel1[],2,FALSE),"")</f>
        <v>PASMINA SHIMMER SILK</v>
      </c>
      <c r="E147" t="str">
        <f>IFERROR(VLOOKUP(C147,Tabel1[],3,FALSE),"")</f>
        <v>HIJAB</v>
      </c>
      <c r="F147" t="str">
        <f>IFERROR(VLOOKUP(C147,Tabel1[],4,FALSE),"")</f>
        <v>POLOS</v>
      </c>
      <c r="G147" s="1">
        <f>IFERROR(VLOOKUP(C147,Tabel1[],5,FALSE),0)</f>
        <v>80000</v>
      </c>
      <c r="H147" s="1">
        <f>IFERROR(VLOOKUP(C147,Tabel1[],6,FALSE),0)</f>
        <v>100000</v>
      </c>
      <c r="I147" s="1">
        <f t="shared" si="2"/>
        <v>20000</v>
      </c>
    </row>
    <row r="148" spans="1:9" x14ac:dyDescent="0.3">
      <c r="A148">
        <v>143</v>
      </c>
      <c r="B148" s="17">
        <v>45327</v>
      </c>
      <c r="C148" t="s">
        <v>68</v>
      </c>
      <c r="D148" t="str">
        <f>IFERROR(VLOOKUP(C148,Tabel1[],2,FALSE),"")</f>
        <v>BERGO INSTAN VOAL</v>
      </c>
      <c r="E148" t="str">
        <f>IFERROR(VLOOKUP(C148,Tabel1[],3,FALSE),"")</f>
        <v>HIJAB</v>
      </c>
      <c r="F148" t="str">
        <f>IFERROR(VLOOKUP(C148,Tabel1[],4,FALSE),"")</f>
        <v>POLOS</v>
      </c>
      <c r="G148" s="1">
        <f>IFERROR(VLOOKUP(C148,Tabel1[],5,FALSE),0)</f>
        <v>70000</v>
      </c>
      <c r="H148" s="1">
        <f>IFERROR(VLOOKUP(C148,Tabel1[],6,FALSE),0)</f>
        <v>90000</v>
      </c>
      <c r="I148" s="1">
        <f t="shared" si="2"/>
        <v>20000</v>
      </c>
    </row>
    <row r="149" spans="1:9" x14ac:dyDescent="0.3">
      <c r="A149">
        <v>144</v>
      </c>
      <c r="B149" s="17">
        <v>45327</v>
      </c>
      <c r="C149" t="s">
        <v>68</v>
      </c>
      <c r="D149" t="str">
        <f>IFERROR(VLOOKUP(C149,Tabel1[],2,FALSE),"")</f>
        <v>BERGO INSTAN VOAL</v>
      </c>
      <c r="E149" t="str">
        <f>IFERROR(VLOOKUP(C149,Tabel1[],3,FALSE),"")</f>
        <v>HIJAB</v>
      </c>
      <c r="F149" t="str">
        <f>IFERROR(VLOOKUP(C149,Tabel1[],4,FALSE),"")</f>
        <v>POLOS</v>
      </c>
      <c r="G149" s="1">
        <f>IFERROR(VLOOKUP(C149,Tabel1[],5,FALSE),0)</f>
        <v>70000</v>
      </c>
      <c r="H149" s="1">
        <f>IFERROR(VLOOKUP(C149,Tabel1[],6,FALSE),0)</f>
        <v>90000</v>
      </c>
      <c r="I149" s="1">
        <f t="shared" si="2"/>
        <v>20000</v>
      </c>
    </row>
    <row r="150" spans="1:9" x14ac:dyDescent="0.3">
      <c r="A150">
        <v>145</v>
      </c>
      <c r="B150" s="17">
        <v>45327</v>
      </c>
      <c r="C150" t="s">
        <v>84</v>
      </c>
      <c r="D150" t="str">
        <f>IFERROR(VLOOKUP(C150,Tabel1[],2,FALSE),"")</f>
        <v>SCRUNCHIE</v>
      </c>
      <c r="E150" t="str">
        <f>IFERROR(VLOOKUP(C150,Tabel1[],3,FALSE),"")</f>
        <v>AKSESORIS</v>
      </c>
      <c r="F150" t="str">
        <f>IFERROR(VLOOKUP(C150,Tabel1[],4,FALSE),"")</f>
        <v>POLOS</v>
      </c>
      <c r="G150" s="1">
        <f>IFERROR(VLOOKUP(C150,Tabel1[],5,FALSE),0)</f>
        <v>30000</v>
      </c>
      <c r="H150" s="1">
        <f>IFERROR(VLOOKUP(C150,Tabel1[],6,FALSE),0)</f>
        <v>40000</v>
      </c>
      <c r="I150" s="1">
        <f t="shared" si="2"/>
        <v>10000</v>
      </c>
    </row>
    <row r="151" spans="1:9" x14ac:dyDescent="0.3">
      <c r="A151">
        <v>146</v>
      </c>
      <c r="B151" s="17">
        <v>45327</v>
      </c>
      <c r="C151" t="s">
        <v>90</v>
      </c>
      <c r="D151" t="str">
        <f>IFERROR(VLOOKUP(C151,Tabel1[],2,FALSE),"")</f>
        <v>PASMINA SATIN SILK</v>
      </c>
      <c r="E151" t="str">
        <f>IFERROR(VLOOKUP(C151,Tabel1[],3,FALSE),"")</f>
        <v>HIJAB</v>
      </c>
      <c r="F151" t="str">
        <f>IFERROR(VLOOKUP(C151,Tabel1[],4,FALSE),"")</f>
        <v>BORDIR</v>
      </c>
      <c r="G151" s="1">
        <f>IFERROR(VLOOKUP(C151,Tabel1[],5,FALSE),0)</f>
        <v>115000</v>
      </c>
      <c r="H151" s="1">
        <f>IFERROR(VLOOKUP(C151,Tabel1[],6,FALSE),0)</f>
        <v>130000</v>
      </c>
      <c r="I151" s="1">
        <f t="shared" si="2"/>
        <v>15000</v>
      </c>
    </row>
    <row r="152" spans="1:9" x14ac:dyDescent="0.3">
      <c r="A152">
        <v>147</v>
      </c>
      <c r="B152" s="17">
        <v>45327</v>
      </c>
      <c r="C152" t="s">
        <v>96</v>
      </c>
      <c r="D152" t="str">
        <f>IFERROR(VLOOKUP(C152,Tabel1[],2,FALSE),"")</f>
        <v>PASMINA SNOWCHIFFON</v>
      </c>
      <c r="E152" t="str">
        <f>IFERROR(VLOOKUP(C152,Tabel1[],3,FALSE),"")</f>
        <v>HIJAB</v>
      </c>
      <c r="F152" t="str">
        <f>IFERROR(VLOOKUP(C152,Tabel1[],4,FALSE),"")</f>
        <v>POLOS</v>
      </c>
      <c r="G152" s="1">
        <f>IFERROR(VLOOKUP(C152,Tabel1[],5,FALSE),0)</f>
        <v>110000</v>
      </c>
      <c r="H152" s="1">
        <f>IFERROR(VLOOKUP(C152,Tabel1[],6,FALSE),0)</f>
        <v>125000</v>
      </c>
      <c r="I152" s="1">
        <f t="shared" si="2"/>
        <v>15000</v>
      </c>
    </row>
    <row r="153" spans="1:9" x14ac:dyDescent="0.3">
      <c r="A153">
        <v>148</v>
      </c>
      <c r="B153" s="17">
        <v>45327</v>
      </c>
      <c r="C153" t="s">
        <v>88</v>
      </c>
      <c r="D153" t="str">
        <f>IFERROR(VLOOKUP(C153,Tabel1[],2,FALSE),"")</f>
        <v>PASMINA OVAL</v>
      </c>
      <c r="E153" t="str">
        <f>IFERROR(VLOOKUP(C153,Tabel1[],3,FALSE),"")</f>
        <v>HIJAB</v>
      </c>
      <c r="F153" t="str">
        <f>IFERROR(VLOOKUP(C153,Tabel1[],4,FALSE),"")</f>
        <v>POLOS</v>
      </c>
      <c r="G153" s="1">
        <f>IFERROR(VLOOKUP(C153,Tabel1[],5,FALSE),0)</f>
        <v>120000</v>
      </c>
      <c r="H153" s="1">
        <f>IFERROR(VLOOKUP(C153,Tabel1[],6,FALSE),0)</f>
        <v>140000</v>
      </c>
      <c r="I153" s="1">
        <f t="shared" si="2"/>
        <v>20000</v>
      </c>
    </row>
    <row r="154" spans="1:9" x14ac:dyDescent="0.3">
      <c r="A154">
        <v>149</v>
      </c>
      <c r="B154" s="17">
        <v>45327</v>
      </c>
      <c r="C154" t="s">
        <v>80</v>
      </c>
      <c r="D154" t="str">
        <f>IFERROR(VLOOKUP(C154,Tabel1[],2,FALSE),"")</f>
        <v>PENITI</v>
      </c>
      <c r="E154" t="str">
        <f>IFERROR(VLOOKUP(C154,Tabel1[],3,FALSE),"")</f>
        <v>AKSESORIS</v>
      </c>
      <c r="F154" t="str">
        <f>IFERROR(VLOOKUP(C154,Tabel1[],4,FALSE),"")</f>
        <v>POLOS</v>
      </c>
      <c r="G154" s="1">
        <f>IFERROR(VLOOKUP(C154,Tabel1[],5,FALSE),0)</f>
        <v>15000</v>
      </c>
      <c r="H154" s="1">
        <f>IFERROR(VLOOKUP(C154,Tabel1[],6,FALSE),0)</f>
        <v>20000</v>
      </c>
      <c r="I154" s="1">
        <f t="shared" si="2"/>
        <v>5000</v>
      </c>
    </row>
    <row r="155" spans="1:9" x14ac:dyDescent="0.3">
      <c r="A155">
        <v>150</v>
      </c>
      <c r="B155" s="17">
        <v>45327</v>
      </c>
      <c r="C155" t="s">
        <v>58</v>
      </c>
      <c r="D155" t="str">
        <f>IFERROR(VLOOKUP(C155,Tabel1[],2,FALSE),"")</f>
        <v>SEGITIGA 2 LAYER</v>
      </c>
      <c r="E155" t="str">
        <f>IFERROR(VLOOKUP(C155,Tabel1[],3,FALSE),"")</f>
        <v>HIJAB</v>
      </c>
      <c r="F155" t="str">
        <f>IFERROR(VLOOKUP(C155,Tabel1[],4,FALSE),"")</f>
        <v>POLOS</v>
      </c>
      <c r="G155" s="1">
        <f>IFERROR(VLOOKUP(C155,Tabel1[],5,FALSE),0)</f>
        <v>80000</v>
      </c>
      <c r="H155" s="1">
        <f>IFERROR(VLOOKUP(C155,Tabel1[],6,FALSE),0)</f>
        <v>100000</v>
      </c>
      <c r="I155" s="1">
        <f t="shared" si="2"/>
        <v>20000</v>
      </c>
    </row>
    <row r="156" spans="1:9" x14ac:dyDescent="0.3">
      <c r="A156">
        <v>151</v>
      </c>
      <c r="B156" s="17">
        <v>45327</v>
      </c>
      <c r="C156" t="s">
        <v>77</v>
      </c>
      <c r="D156" t="str">
        <f>IFERROR(VLOOKUP(C156,Tabel1[],2,FALSE),"")</f>
        <v>SEGITIGA VOAL</v>
      </c>
      <c r="E156" t="str">
        <f>IFERROR(VLOOKUP(C156,Tabel1[],3,FALSE),"")</f>
        <v>HIJAB</v>
      </c>
      <c r="F156" t="str">
        <f>IFERROR(VLOOKUP(C156,Tabel1[],4,FALSE),"")</f>
        <v>POLOS</v>
      </c>
      <c r="G156" s="1">
        <f>IFERROR(VLOOKUP(C156,Tabel1[],5,FALSE),0)</f>
        <v>30000</v>
      </c>
      <c r="H156" s="1">
        <f>IFERROR(VLOOKUP(C156,Tabel1[],6,FALSE),0)</f>
        <v>40000</v>
      </c>
      <c r="I156" s="1">
        <f t="shared" si="2"/>
        <v>10000</v>
      </c>
    </row>
    <row r="157" spans="1:9" x14ac:dyDescent="0.3">
      <c r="A157">
        <v>152</v>
      </c>
      <c r="B157" s="17">
        <v>45327</v>
      </c>
      <c r="C157" t="s">
        <v>77</v>
      </c>
      <c r="D157" t="str">
        <f>IFERROR(VLOOKUP(C157,Tabel1[],2,FALSE),"")</f>
        <v>SEGITIGA VOAL</v>
      </c>
      <c r="E157" t="str">
        <f>IFERROR(VLOOKUP(C157,Tabel1[],3,FALSE),"")</f>
        <v>HIJAB</v>
      </c>
      <c r="F157" t="str">
        <f>IFERROR(VLOOKUP(C157,Tabel1[],4,FALSE),"")</f>
        <v>POLOS</v>
      </c>
      <c r="G157" s="1">
        <f>IFERROR(VLOOKUP(C157,Tabel1[],5,FALSE),0)</f>
        <v>30000</v>
      </c>
      <c r="H157" s="1">
        <f>IFERROR(VLOOKUP(C157,Tabel1[],6,FALSE),0)</f>
        <v>40000</v>
      </c>
      <c r="I157" s="1">
        <f t="shared" si="2"/>
        <v>10000</v>
      </c>
    </row>
    <row r="158" spans="1:9" x14ac:dyDescent="0.3">
      <c r="A158">
        <v>153</v>
      </c>
      <c r="B158" s="17">
        <v>45327</v>
      </c>
      <c r="C158" t="s">
        <v>66</v>
      </c>
      <c r="D158" t="str">
        <f>IFERROR(VLOOKUP(C158,Tabel1[],2,FALSE),"")</f>
        <v>BERGO INSTAN INNER JERSEY</v>
      </c>
      <c r="E158" t="str">
        <f>IFERROR(VLOOKUP(C158,Tabel1[],3,FALSE),"")</f>
        <v>HIJAB</v>
      </c>
      <c r="F158" t="str">
        <f>IFERROR(VLOOKUP(C158,Tabel1[],4,FALSE),"")</f>
        <v>POLOS</v>
      </c>
      <c r="G158" s="1">
        <f>IFERROR(VLOOKUP(C158,Tabel1[],5,FALSE),0)</f>
        <v>70000</v>
      </c>
      <c r="H158" s="1">
        <f>IFERROR(VLOOKUP(C158,Tabel1[],6,FALSE),0)</f>
        <v>90000</v>
      </c>
      <c r="I158" s="1">
        <f t="shared" si="2"/>
        <v>20000</v>
      </c>
    </row>
    <row r="159" spans="1:9" x14ac:dyDescent="0.3">
      <c r="A159">
        <v>154</v>
      </c>
      <c r="B159" s="17">
        <v>45327</v>
      </c>
      <c r="C159" t="s">
        <v>93</v>
      </c>
      <c r="D159" t="str">
        <f>IFERROR(VLOOKUP(C159,Tabel1[],2,FALSE),"")</f>
        <v>PASMINA EMBROIDERY</v>
      </c>
      <c r="E159" t="str">
        <f>IFERROR(VLOOKUP(C159,Tabel1[],3,FALSE),"")</f>
        <v>HIJAB</v>
      </c>
      <c r="F159" t="str">
        <f>IFERROR(VLOOKUP(C159,Tabel1[],4,FALSE),"")</f>
        <v>BORDIR</v>
      </c>
      <c r="G159" s="1">
        <f>IFERROR(VLOOKUP(C159,Tabel1[],5,FALSE),0)</f>
        <v>120000</v>
      </c>
      <c r="H159" s="1">
        <f>IFERROR(VLOOKUP(C159,Tabel1[],6,FALSE),0)</f>
        <v>140000</v>
      </c>
      <c r="I159" s="1">
        <f t="shared" si="2"/>
        <v>20000</v>
      </c>
    </row>
    <row r="160" spans="1:9" x14ac:dyDescent="0.3">
      <c r="A160">
        <v>155</v>
      </c>
      <c r="B160" s="17">
        <v>45328</v>
      </c>
      <c r="C160" t="s">
        <v>93</v>
      </c>
      <c r="D160" t="str">
        <f>IFERROR(VLOOKUP(C160,Tabel1[],2,FALSE),"")</f>
        <v>PASMINA EMBROIDERY</v>
      </c>
      <c r="E160" t="str">
        <f>IFERROR(VLOOKUP(C160,Tabel1[],3,FALSE),"")</f>
        <v>HIJAB</v>
      </c>
      <c r="F160" t="str">
        <f>IFERROR(VLOOKUP(C160,Tabel1[],4,FALSE),"")</f>
        <v>BORDIR</v>
      </c>
      <c r="G160" s="1">
        <f>IFERROR(VLOOKUP(C160,Tabel1[],5,FALSE),0)</f>
        <v>120000</v>
      </c>
      <c r="H160" s="1">
        <f>IFERROR(VLOOKUP(C160,Tabel1[],6,FALSE),0)</f>
        <v>140000</v>
      </c>
      <c r="I160" s="1">
        <f t="shared" si="2"/>
        <v>20000</v>
      </c>
    </row>
    <row r="161" spans="1:9" x14ac:dyDescent="0.3">
      <c r="A161">
        <v>156</v>
      </c>
      <c r="B161" s="17">
        <v>45328</v>
      </c>
      <c r="C161" t="s">
        <v>88</v>
      </c>
      <c r="D161" t="str">
        <f>IFERROR(VLOOKUP(C161,Tabel1[],2,FALSE),"")</f>
        <v>PASMINA OVAL</v>
      </c>
      <c r="E161" t="str">
        <f>IFERROR(VLOOKUP(C161,Tabel1[],3,FALSE),"")</f>
        <v>HIJAB</v>
      </c>
      <c r="F161" t="str">
        <f>IFERROR(VLOOKUP(C161,Tabel1[],4,FALSE),"")</f>
        <v>POLOS</v>
      </c>
      <c r="G161" s="1">
        <f>IFERROR(VLOOKUP(C161,Tabel1[],5,FALSE),0)</f>
        <v>120000</v>
      </c>
      <c r="H161" s="1">
        <f>IFERROR(VLOOKUP(C161,Tabel1[],6,FALSE),0)</f>
        <v>140000</v>
      </c>
      <c r="I161" s="1">
        <f t="shared" si="2"/>
        <v>20000</v>
      </c>
    </row>
    <row r="162" spans="1:9" x14ac:dyDescent="0.3">
      <c r="A162">
        <v>157</v>
      </c>
      <c r="B162" s="17">
        <v>45328</v>
      </c>
      <c r="C162" t="s">
        <v>65</v>
      </c>
      <c r="D162" t="str">
        <f>IFERROR(VLOOKUP(C162,Tabel1[],2,FALSE),"")</f>
        <v>BERGO INSTAN RAYON</v>
      </c>
      <c r="E162" t="str">
        <f>IFERROR(VLOOKUP(C162,Tabel1[],3,FALSE),"")</f>
        <v>HIJAB</v>
      </c>
      <c r="F162" t="str">
        <f>IFERROR(VLOOKUP(C162,Tabel1[],4,FALSE),"")</f>
        <v>POLOS</v>
      </c>
      <c r="G162" s="1">
        <f>IFERROR(VLOOKUP(C162,Tabel1[],5,FALSE),0)</f>
        <v>100000</v>
      </c>
      <c r="H162" s="1">
        <f>IFERROR(VLOOKUP(C162,Tabel1[],6,FALSE),0)</f>
        <v>120000</v>
      </c>
      <c r="I162" s="1">
        <f t="shared" ref="I162:I193" si="3">H162-G162</f>
        <v>20000</v>
      </c>
    </row>
    <row r="163" spans="1:9" x14ac:dyDescent="0.3">
      <c r="A163">
        <v>158</v>
      </c>
      <c r="B163" s="17">
        <v>45328</v>
      </c>
      <c r="C163" t="s">
        <v>85</v>
      </c>
      <c r="D163" t="str">
        <f>IFERROR(VLOOKUP(C163,Tabel1[],2,FALSE),"")</f>
        <v>IKAT RAMBUT</v>
      </c>
      <c r="E163" t="str">
        <f>IFERROR(VLOOKUP(C163,Tabel1[],3,FALSE),"")</f>
        <v>AKSESORIS</v>
      </c>
      <c r="F163" t="str">
        <f>IFERROR(VLOOKUP(C163,Tabel1[],4,FALSE),"")</f>
        <v>POLOS</v>
      </c>
      <c r="G163" s="1">
        <f>IFERROR(VLOOKUP(C163,Tabel1[],5,FALSE),0)</f>
        <v>4000</v>
      </c>
      <c r="H163" s="1">
        <f>IFERROR(VLOOKUP(C163,Tabel1[],6,FALSE),0)</f>
        <v>5000</v>
      </c>
      <c r="I163" s="1">
        <f t="shared" si="3"/>
        <v>1000</v>
      </c>
    </row>
    <row r="164" spans="1:9" x14ac:dyDescent="0.3">
      <c r="A164">
        <v>159</v>
      </c>
      <c r="B164" s="17">
        <v>45328</v>
      </c>
      <c r="C164" t="s">
        <v>69</v>
      </c>
      <c r="D164" t="str">
        <f>IFERROR(VLOOKUP(C164,Tabel1[],2,FALSE),"")</f>
        <v>BERGO INSTAN CREPE</v>
      </c>
      <c r="E164" t="str">
        <f>IFERROR(VLOOKUP(C164,Tabel1[],3,FALSE),"")</f>
        <v>HIJAB</v>
      </c>
      <c r="F164" t="str">
        <f>IFERROR(VLOOKUP(C164,Tabel1[],4,FALSE),"")</f>
        <v>POLOS</v>
      </c>
      <c r="G164" s="1">
        <f>IFERROR(VLOOKUP(C164,Tabel1[],5,FALSE),0)</f>
        <v>130000</v>
      </c>
      <c r="H164" s="1">
        <f>IFERROR(VLOOKUP(C164,Tabel1[],6,FALSE),0)</f>
        <v>150000</v>
      </c>
      <c r="I164" s="1">
        <f t="shared" si="3"/>
        <v>20000</v>
      </c>
    </row>
    <row r="165" spans="1:9" x14ac:dyDescent="0.3">
      <c r="A165">
        <v>160</v>
      </c>
      <c r="B165" s="17">
        <v>45328</v>
      </c>
      <c r="C165" t="s">
        <v>60</v>
      </c>
      <c r="D165" t="str">
        <f>IFERROR(VLOOKUP(C165,Tabel1[],2,FALSE),"")</f>
        <v>PASMINA KATUN JERUK</v>
      </c>
      <c r="E165" t="str">
        <f>IFERROR(VLOOKUP(C165,Tabel1[],3,FALSE),"")</f>
        <v>HIJAB</v>
      </c>
      <c r="F165" t="str">
        <f>IFERROR(VLOOKUP(C165,Tabel1[],4,FALSE),"")</f>
        <v>BORDIR</v>
      </c>
      <c r="G165" s="1">
        <f>IFERROR(VLOOKUP(C165,Tabel1[],5,FALSE),0)</f>
        <v>80000</v>
      </c>
      <c r="H165" s="1">
        <f>IFERROR(VLOOKUP(C165,Tabel1[],6,FALSE),0)</f>
        <v>100000</v>
      </c>
      <c r="I165" s="1">
        <f t="shared" si="3"/>
        <v>20000</v>
      </c>
    </row>
    <row r="166" spans="1:9" x14ac:dyDescent="0.3">
      <c r="A166">
        <v>161</v>
      </c>
      <c r="B166" s="17">
        <v>45328</v>
      </c>
      <c r="C166" t="s">
        <v>61</v>
      </c>
      <c r="D166" t="str">
        <f>IFERROR(VLOOKUP(C166,Tabel1[],2,FALSE),"")</f>
        <v xml:space="preserve">PASMINA VOAL </v>
      </c>
      <c r="E166" t="str">
        <f>IFERROR(VLOOKUP(C166,Tabel1[],3,FALSE),"")</f>
        <v>HIJAB</v>
      </c>
      <c r="F166" t="str">
        <f>IFERROR(VLOOKUP(C166,Tabel1[],4,FALSE),"")</f>
        <v>POLOS</v>
      </c>
      <c r="G166" s="1">
        <f>IFERROR(VLOOKUP(C166,Tabel1[],5,FALSE),0)</f>
        <v>50000</v>
      </c>
      <c r="H166" s="1">
        <f>IFERROR(VLOOKUP(C166,Tabel1[],6,FALSE),0)</f>
        <v>70000</v>
      </c>
      <c r="I166" s="1">
        <f t="shared" si="3"/>
        <v>20000</v>
      </c>
    </row>
    <row r="167" spans="1:9" x14ac:dyDescent="0.3">
      <c r="A167">
        <v>162</v>
      </c>
      <c r="B167" s="17">
        <v>45328</v>
      </c>
      <c r="C167" t="s">
        <v>61</v>
      </c>
      <c r="D167" t="str">
        <f>IFERROR(VLOOKUP(C167,Tabel1[],2,FALSE),"")</f>
        <v xml:space="preserve">PASMINA VOAL </v>
      </c>
      <c r="E167" t="str">
        <f>IFERROR(VLOOKUP(C167,Tabel1[],3,FALSE),"")</f>
        <v>HIJAB</v>
      </c>
      <c r="F167" t="str">
        <f>IFERROR(VLOOKUP(C167,Tabel1[],4,FALSE),"")</f>
        <v>POLOS</v>
      </c>
      <c r="G167" s="1">
        <f>IFERROR(VLOOKUP(C167,Tabel1[],5,FALSE),0)</f>
        <v>50000</v>
      </c>
      <c r="H167" s="1">
        <f>IFERROR(VLOOKUP(C167,Tabel1[],6,FALSE),0)</f>
        <v>70000</v>
      </c>
      <c r="I167" s="1">
        <f t="shared" si="3"/>
        <v>20000</v>
      </c>
    </row>
    <row r="168" spans="1:9" x14ac:dyDescent="0.3">
      <c r="A168">
        <v>163</v>
      </c>
      <c r="B168" s="17">
        <v>45328</v>
      </c>
      <c r="C168" t="s">
        <v>71</v>
      </c>
      <c r="D168" t="str">
        <f>IFERROR(VLOOKUP(C168,Tabel1[],2,FALSE),"")</f>
        <v>SEGIEMPAT VOAL</v>
      </c>
      <c r="E168" t="str">
        <f>IFERROR(VLOOKUP(C168,Tabel1[],3,FALSE),"")</f>
        <v>HIJAB</v>
      </c>
      <c r="F168" t="str">
        <f>IFERROR(VLOOKUP(C168,Tabel1[],4,FALSE),"")</f>
        <v>POLOS</v>
      </c>
      <c r="G168" s="1">
        <f>IFERROR(VLOOKUP(C168,Tabel1[],5,FALSE),0)</f>
        <v>30000</v>
      </c>
      <c r="H168" s="1">
        <f>IFERROR(VLOOKUP(C168,Tabel1[],6,FALSE),0)</f>
        <v>45000</v>
      </c>
      <c r="I168" s="1">
        <f t="shared" si="3"/>
        <v>15000</v>
      </c>
    </row>
    <row r="169" spans="1:9" x14ac:dyDescent="0.3">
      <c r="A169">
        <v>164</v>
      </c>
      <c r="B169" s="17">
        <v>45328</v>
      </c>
      <c r="C169" t="s">
        <v>71</v>
      </c>
      <c r="D169" t="str">
        <f>IFERROR(VLOOKUP(C169,Tabel1[],2,FALSE),"")</f>
        <v>SEGIEMPAT VOAL</v>
      </c>
      <c r="E169" t="str">
        <f>IFERROR(VLOOKUP(C169,Tabel1[],3,FALSE),"")</f>
        <v>HIJAB</v>
      </c>
      <c r="F169" t="str">
        <f>IFERROR(VLOOKUP(C169,Tabel1[],4,FALSE),"")</f>
        <v>POLOS</v>
      </c>
      <c r="G169" s="1">
        <f>IFERROR(VLOOKUP(C169,Tabel1[],5,FALSE),0)</f>
        <v>30000</v>
      </c>
      <c r="H169" s="1">
        <f>IFERROR(VLOOKUP(C169,Tabel1[],6,FALSE),0)</f>
        <v>45000</v>
      </c>
      <c r="I169" s="1">
        <f t="shared" si="3"/>
        <v>15000</v>
      </c>
    </row>
    <row r="170" spans="1:9" x14ac:dyDescent="0.3">
      <c r="A170">
        <v>165</v>
      </c>
      <c r="B170" s="17">
        <v>45328</v>
      </c>
      <c r="C170" t="s">
        <v>84</v>
      </c>
      <c r="D170" t="str">
        <f>IFERROR(VLOOKUP(C170,Tabel1[],2,FALSE),"")</f>
        <v>SCRUNCHIE</v>
      </c>
      <c r="E170" t="str">
        <f>IFERROR(VLOOKUP(C170,Tabel1[],3,FALSE),"")</f>
        <v>AKSESORIS</v>
      </c>
      <c r="F170" t="str">
        <f>IFERROR(VLOOKUP(C170,Tabel1[],4,FALSE),"")</f>
        <v>POLOS</v>
      </c>
      <c r="G170" s="1">
        <f>IFERROR(VLOOKUP(C170,Tabel1[],5,FALSE),0)</f>
        <v>30000</v>
      </c>
      <c r="H170" s="1">
        <f>IFERROR(VLOOKUP(C170,Tabel1[],6,FALSE),0)</f>
        <v>40000</v>
      </c>
      <c r="I170" s="1">
        <f t="shared" si="3"/>
        <v>10000</v>
      </c>
    </row>
    <row r="171" spans="1:9" x14ac:dyDescent="0.3">
      <c r="A171">
        <v>166</v>
      </c>
      <c r="B171" s="17">
        <v>45328</v>
      </c>
      <c r="C171" t="s">
        <v>61</v>
      </c>
      <c r="D171" t="str">
        <f>IFERROR(VLOOKUP(C171,Tabel1[],2,FALSE),"")</f>
        <v xml:space="preserve">PASMINA VOAL </v>
      </c>
      <c r="E171" t="str">
        <f>IFERROR(VLOOKUP(C171,Tabel1[],3,FALSE),"")</f>
        <v>HIJAB</v>
      </c>
      <c r="F171" t="str">
        <f>IFERROR(VLOOKUP(C171,Tabel1[],4,FALSE),"")</f>
        <v>POLOS</v>
      </c>
      <c r="G171" s="1">
        <f>IFERROR(VLOOKUP(C171,Tabel1[],5,FALSE),0)</f>
        <v>50000</v>
      </c>
      <c r="H171" s="1">
        <f>IFERROR(VLOOKUP(C171,Tabel1[],6,FALSE),0)</f>
        <v>70000</v>
      </c>
      <c r="I171" s="1">
        <f t="shared" si="3"/>
        <v>20000</v>
      </c>
    </row>
    <row r="172" spans="1:9" x14ac:dyDescent="0.3">
      <c r="A172">
        <v>167</v>
      </c>
      <c r="B172" s="17">
        <v>45328</v>
      </c>
      <c r="C172" t="s">
        <v>61</v>
      </c>
      <c r="D172" t="str">
        <f>IFERROR(VLOOKUP(C172,Tabel1[],2,FALSE),"")</f>
        <v xml:space="preserve">PASMINA VOAL </v>
      </c>
      <c r="E172" t="str">
        <f>IFERROR(VLOOKUP(C172,Tabel1[],3,FALSE),"")</f>
        <v>HIJAB</v>
      </c>
      <c r="F172" t="str">
        <f>IFERROR(VLOOKUP(C172,Tabel1[],4,FALSE),"")</f>
        <v>POLOS</v>
      </c>
      <c r="G172" s="1">
        <f>IFERROR(VLOOKUP(C172,Tabel1[],5,FALSE),0)</f>
        <v>50000</v>
      </c>
      <c r="H172" s="1">
        <f>IFERROR(VLOOKUP(C172,Tabel1[],6,FALSE),0)</f>
        <v>70000</v>
      </c>
      <c r="I172" s="1">
        <f t="shared" si="3"/>
        <v>20000</v>
      </c>
    </row>
    <row r="173" spans="1:9" x14ac:dyDescent="0.3">
      <c r="A173">
        <v>168</v>
      </c>
      <c r="B173" s="17">
        <v>45328</v>
      </c>
      <c r="C173" t="s">
        <v>58</v>
      </c>
      <c r="D173" t="str">
        <f>IFERROR(VLOOKUP(C173,Tabel1[],2,FALSE),"")</f>
        <v>SEGITIGA 2 LAYER</v>
      </c>
      <c r="E173" t="str">
        <f>IFERROR(VLOOKUP(C173,Tabel1[],3,FALSE),"")</f>
        <v>HIJAB</v>
      </c>
      <c r="F173" t="str">
        <f>IFERROR(VLOOKUP(C173,Tabel1[],4,FALSE),"")</f>
        <v>POLOS</v>
      </c>
      <c r="G173" s="1">
        <f>IFERROR(VLOOKUP(C173,Tabel1[],5,FALSE),0)</f>
        <v>80000</v>
      </c>
      <c r="H173" s="1">
        <f>IFERROR(VLOOKUP(C173,Tabel1[],6,FALSE),0)</f>
        <v>100000</v>
      </c>
      <c r="I173" s="1">
        <f t="shared" si="3"/>
        <v>20000</v>
      </c>
    </row>
    <row r="174" spans="1:9" x14ac:dyDescent="0.3">
      <c r="A174">
        <v>169</v>
      </c>
      <c r="B174" s="17">
        <v>45328</v>
      </c>
      <c r="C174" t="s">
        <v>59</v>
      </c>
      <c r="D174" t="str">
        <f>IFERROR(VLOOKUP(C174,Tabel1[],2,FALSE),"")</f>
        <v>SEGITIGA DIAMOND</v>
      </c>
      <c r="E174" t="str">
        <f>IFERROR(VLOOKUP(C174,Tabel1[],3,FALSE),"")</f>
        <v>HIJAB</v>
      </c>
      <c r="F174" t="str">
        <f>IFERROR(VLOOKUP(C174,Tabel1[],4,FALSE),"")</f>
        <v>POLOS</v>
      </c>
      <c r="G174" s="1">
        <f>IFERROR(VLOOKUP(C174,Tabel1[],5,FALSE),0)</f>
        <v>30000</v>
      </c>
      <c r="H174" s="1">
        <f>IFERROR(VLOOKUP(C174,Tabel1[],6,FALSE),0)</f>
        <v>40000</v>
      </c>
      <c r="I174" s="1">
        <f t="shared" si="3"/>
        <v>10000</v>
      </c>
    </row>
    <row r="175" spans="1:9" x14ac:dyDescent="0.3">
      <c r="A175">
        <v>170</v>
      </c>
      <c r="B175" s="17">
        <v>45328</v>
      </c>
      <c r="C175" t="s">
        <v>59</v>
      </c>
      <c r="D175" t="str">
        <f>IFERROR(VLOOKUP(C175,Tabel1[],2,FALSE),"")</f>
        <v>SEGITIGA DIAMOND</v>
      </c>
      <c r="E175" t="str">
        <f>IFERROR(VLOOKUP(C175,Tabel1[],3,FALSE),"")</f>
        <v>HIJAB</v>
      </c>
      <c r="F175" t="str">
        <f>IFERROR(VLOOKUP(C175,Tabel1[],4,FALSE),"")</f>
        <v>POLOS</v>
      </c>
      <c r="G175" s="1">
        <f>IFERROR(VLOOKUP(C175,Tabel1[],5,FALSE),0)</f>
        <v>30000</v>
      </c>
      <c r="H175" s="1">
        <f>IFERROR(VLOOKUP(C175,Tabel1[],6,FALSE),0)</f>
        <v>40000</v>
      </c>
      <c r="I175" s="1">
        <f t="shared" si="3"/>
        <v>10000</v>
      </c>
    </row>
    <row r="176" spans="1:9" x14ac:dyDescent="0.3">
      <c r="A176">
        <v>171</v>
      </c>
      <c r="B176" s="17">
        <v>45328</v>
      </c>
      <c r="C176" t="s">
        <v>81</v>
      </c>
      <c r="D176" t="str">
        <f>IFERROR(VLOOKUP(C176,Tabel1[],2,FALSE),"")</f>
        <v>CHIPUT</v>
      </c>
      <c r="E176" t="str">
        <f>IFERROR(VLOOKUP(C176,Tabel1[],3,FALSE),"")</f>
        <v>AKSESORIS</v>
      </c>
      <c r="F176" t="str">
        <f>IFERROR(VLOOKUP(C176,Tabel1[],4,FALSE),"")</f>
        <v>POLOS</v>
      </c>
      <c r="G176" s="1">
        <f>IFERROR(VLOOKUP(C176,Tabel1[],5,FALSE),0)</f>
        <v>30000</v>
      </c>
      <c r="H176" s="1">
        <f>IFERROR(VLOOKUP(C176,Tabel1[],6,FALSE),0)</f>
        <v>40000</v>
      </c>
      <c r="I176" s="1">
        <f t="shared" si="3"/>
        <v>10000</v>
      </c>
    </row>
    <row r="177" spans="1:9" x14ac:dyDescent="0.3">
      <c r="A177">
        <v>172</v>
      </c>
      <c r="B177" s="17">
        <v>45328</v>
      </c>
      <c r="C177" t="s">
        <v>81</v>
      </c>
      <c r="D177" t="str">
        <f>IFERROR(VLOOKUP(C177,Tabel1[],2,FALSE),"")</f>
        <v>CHIPUT</v>
      </c>
      <c r="E177" t="str">
        <f>IFERROR(VLOOKUP(C177,Tabel1[],3,FALSE),"")</f>
        <v>AKSESORIS</v>
      </c>
      <c r="F177" t="str">
        <f>IFERROR(VLOOKUP(C177,Tabel1[],4,FALSE),"")</f>
        <v>POLOS</v>
      </c>
      <c r="G177" s="1">
        <f>IFERROR(VLOOKUP(C177,Tabel1[],5,FALSE),0)</f>
        <v>30000</v>
      </c>
      <c r="H177" s="1">
        <f>IFERROR(VLOOKUP(C177,Tabel1[],6,FALSE),0)</f>
        <v>40000</v>
      </c>
      <c r="I177" s="1">
        <f t="shared" si="3"/>
        <v>10000</v>
      </c>
    </row>
    <row r="178" spans="1:9" x14ac:dyDescent="0.3">
      <c r="A178">
        <v>173</v>
      </c>
      <c r="B178" s="17">
        <v>45328</v>
      </c>
      <c r="C178" t="s">
        <v>69</v>
      </c>
      <c r="D178" t="str">
        <f>IFERROR(VLOOKUP(C178,Tabel1[],2,FALSE),"")</f>
        <v>BERGO INSTAN CREPE</v>
      </c>
      <c r="E178" t="str">
        <f>IFERROR(VLOOKUP(C178,Tabel1[],3,FALSE),"")</f>
        <v>HIJAB</v>
      </c>
      <c r="F178" t="str">
        <f>IFERROR(VLOOKUP(C178,Tabel1[],4,FALSE),"")</f>
        <v>POLOS</v>
      </c>
      <c r="G178" s="1">
        <f>IFERROR(VLOOKUP(C178,Tabel1[],5,FALSE),0)</f>
        <v>130000</v>
      </c>
      <c r="H178" s="1">
        <f>IFERROR(VLOOKUP(C178,Tabel1[],6,FALSE),0)</f>
        <v>150000</v>
      </c>
      <c r="I178" s="1">
        <f t="shared" si="3"/>
        <v>20000</v>
      </c>
    </row>
    <row r="179" spans="1:9" x14ac:dyDescent="0.3">
      <c r="A179">
        <v>174</v>
      </c>
      <c r="B179" s="17">
        <v>45328</v>
      </c>
      <c r="C179" t="s">
        <v>69</v>
      </c>
      <c r="D179" t="str">
        <f>IFERROR(VLOOKUP(C179,Tabel1[],2,FALSE),"")</f>
        <v>BERGO INSTAN CREPE</v>
      </c>
      <c r="E179" t="str">
        <f>IFERROR(VLOOKUP(C179,Tabel1[],3,FALSE),"")</f>
        <v>HIJAB</v>
      </c>
      <c r="F179" t="str">
        <f>IFERROR(VLOOKUP(C179,Tabel1[],4,FALSE),"")</f>
        <v>POLOS</v>
      </c>
      <c r="G179" s="1">
        <f>IFERROR(VLOOKUP(C179,Tabel1[],5,FALSE),0)</f>
        <v>130000</v>
      </c>
      <c r="H179" s="1">
        <f>IFERROR(VLOOKUP(C179,Tabel1[],6,FALSE),0)</f>
        <v>150000</v>
      </c>
      <c r="I179" s="1">
        <f t="shared" si="3"/>
        <v>20000</v>
      </c>
    </row>
    <row r="180" spans="1:9" x14ac:dyDescent="0.3">
      <c r="A180">
        <v>175</v>
      </c>
      <c r="B180" s="17">
        <v>45328</v>
      </c>
      <c r="C180" t="s">
        <v>68</v>
      </c>
      <c r="D180" t="str">
        <f>IFERROR(VLOOKUP(C180,Tabel1[],2,FALSE),"")</f>
        <v>BERGO INSTAN VOAL</v>
      </c>
      <c r="E180" t="str">
        <f>IFERROR(VLOOKUP(C180,Tabel1[],3,FALSE),"")</f>
        <v>HIJAB</v>
      </c>
      <c r="F180" t="str">
        <f>IFERROR(VLOOKUP(C180,Tabel1[],4,FALSE),"")</f>
        <v>POLOS</v>
      </c>
      <c r="G180" s="1">
        <f>IFERROR(VLOOKUP(C180,Tabel1[],5,FALSE),0)</f>
        <v>70000</v>
      </c>
      <c r="H180" s="1">
        <f>IFERROR(VLOOKUP(C180,Tabel1[],6,FALSE),0)</f>
        <v>90000</v>
      </c>
      <c r="I180" s="1">
        <f t="shared" si="3"/>
        <v>20000</v>
      </c>
    </row>
    <row r="181" spans="1:9" x14ac:dyDescent="0.3">
      <c r="A181">
        <v>176</v>
      </c>
      <c r="B181" s="17">
        <v>45328</v>
      </c>
      <c r="C181" t="s">
        <v>68</v>
      </c>
      <c r="D181" t="str">
        <f>IFERROR(VLOOKUP(C181,Tabel1[],2,FALSE),"")</f>
        <v>BERGO INSTAN VOAL</v>
      </c>
      <c r="E181" t="str">
        <f>IFERROR(VLOOKUP(C181,Tabel1[],3,FALSE),"")</f>
        <v>HIJAB</v>
      </c>
      <c r="F181" t="str">
        <f>IFERROR(VLOOKUP(C181,Tabel1[],4,FALSE),"")</f>
        <v>POLOS</v>
      </c>
      <c r="G181" s="1">
        <f>IFERROR(VLOOKUP(C181,Tabel1[],5,FALSE),0)</f>
        <v>70000</v>
      </c>
      <c r="H181" s="1">
        <f>IFERROR(VLOOKUP(C181,Tabel1[],6,FALSE),0)</f>
        <v>90000</v>
      </c>
      <c r="I181" s="1">
        <f t="shared" si="3"/>
        <v>20000</v>
      </c>
    </row>
    <row r="182" spans="1:9" x14ac:dyDescent="0.3">
      <c r="A182">
        <v>177</v>
      </c>
      <c r="B182" s="17">
        <v>45328</v>
      </c>
      <c r="C182" t="s">
        <v>84</v>
      </c>
      <c r="D182" t="str">
        <f>IFERROR(VLOOKUP(C182,Tabel1[],2,FALSE),"")</f>
        <v>SCRUNCHIE</v>
      </c>
      <c r="E182" t="str">
        <f>IFERROR(VLOOKUP(C182,Tabel1[],3,FALSE),"")</f>
        <v>AKSESORIS</v>
      </c>
      <c r="F182" t="str">
        <f>IFERROR(VLOOKUP(C182,Tabel1[],4,FALSE),"")</f>
        <v>POLOS</v>
      </c>
      <c r="G182" s="1">
        <f>IFERROR(VLOOKUP(C182,Tabel1[],5,FALSE),0)</f>
        <v>30000</v>
      </c>
      <c r="H182" s="1">
        <f>IFERROR(VLOOKUP(C182,Tabel1[],6,FALSE),0)</f>
        <v>40000</v>
      </c>
      <c r="I182" s="1">
        <f t="shared" si="3"/>
        <v>10000</v>
      </c>
    </row>
    <row r="183" spans="1:9" x14ac:dyDescent="0.3">
      <c r="A183">
        <v>178</v>
      </c>
      <c r="B183" s="17">
        <v>45328</v>
      </c>
      <c r="C183" t="s">
        <v>59</v>
      </c>
      <c r="D183" t="str">
        <f>IFERROR(VLOOKUP(C183,Tabel1[],2,FALSE),"")</f>
        <v>SEGITIGA DIAMOND</v>
      </c>
      <c r="E183" t="str">
        <f>IFERROR(VLOOKUP(C183,Tabel1[],3,FALSE),"")</f>
        <v>HIJAB</v>
      </c>
      <c r="F183" t="str">
        <f>IFERROR(VLOOKUP(C183,Tabel1[],4,FALSE),"")</f>
        <v>POLOS</v>
      </c>
      <c r="G183" s="1">
        <f>IFERROR(VLOOKUP(C183,Tabel1[],5,FALSE),0)</f>
        <v>30000</v>
      </c>
      <c r="H183" s="1">
        <f>IFERROR(VLOOKUP(C183,Tabel1[],6,FALSE),0)</f>
        <v>40000</v>
      </c>
      <c r="I183" s="1">
        <f t="shared" si="3"/>
        <v>10000</v>
      </c>
    </row>
    <row r="184" spans="1:9" x14ac:dyDescent="0.3">
      <c r="A184">
        <v>179</v>
      </c>
      <c r="B184" s="17">
        <v>45328</v>
      </c>
      <c r="C184" t="s">
        <v>59</v>
      </c>
      <c r="D184" t="str">
        <f>IFERROR(VLOOKUP(C184,Tabel1[],2,FALSE),"")</f>
        <v>SEGITIGA DIAMOND</v>
      </c>
      <c r="E184" t="str">
        <f>IFERROR(VLOOKUP(C184,Tabel1[],3,FALSE),"")</f>
        <v>HIJAB</v>
      </c>
      <c r="F184" t="str">
        <f>IFERROR(VLOOKUP(C184,Tabel1[],4,FALSE),"")</f>
        <v>POLOS</v>
      </c>
      <c r="G184" s="1">
        <f>IFERROR(VLOOKUP(C184,Tabel1[],5,FALSE),0)</f>
        <v>30000</v>
      </c>
      <c r="H184" s="1">
        <f>IFERROR(VLOOKUP(C184,Tabel1[],6,FALSE),0)</f>
        <v>40000</v>
      </c>
      <c r="I184" s="1">
        <f t="shared" si="3"/>
        <v>10000</v>
      </c>
    </row>
    <row r="185" spans="1:9" x14ac:dyDescent="0.3">
      <c r="A185">
        <v>180</v>
      </c>
      <c r="B185" s="17">
        <v>45329</v>
      </c>
      <c r="C185" t="s">
        <v>58</v>
      </c>
      <c r="D185" t="str">
        <f>IFERROR(VLOOKUP(C185,Tabel1[],2,FALSE),"")</f>
        <v>SEGITIGA 2 LAYER</v>
      </c>
      <c r="E185" t="str">
        <f>IFERROR(VLOOKUP(C185,Tabel1[],3,FALSE),"")</f>
        <v>HIJAB</v>
      </c>
      <c r="F185" t="str">
        <f>IFERROR(VLOOKUP(C185,Tabel1[],4,FALSE),"")</f>
        <v>POLOS</v>
      </c>
      <c r="G185" s="1">
        <f>IFERROR(VLOOKUP(C185,Tabel1[],5,FALSE),0)</f>
        <v>80000</v>
      </c>
      <c r="H185" s="1">
        <f>IFERROR(VLOOKUP(C185,Tabel1[],6,FALSE),0)</f>
        <v>100000</v>
      </c>
      <c r="I185" s="1">
        <f t="shared" si="3"/>
        <v>20000</v>
      </c>
    </row>
    <row r="186" spans="1:9" x14ac:dyDescent="0.3">
      <c r="A186">
        <v>181</v>
      </c>
      <c r="B186" s="17">
        <v>45329</v>
      </c>
      <c r="C186" t="s">
        <v>69</v>
      </c>
      <c r="D186" t="str">
        <f>IFERROR(VLOOKUP(C186,Tabel1[],2,FALSE),"")</f>
        <v>BERGO INSTAN CREPE</v>
      </c>
      <c r="E186" t="str">
        <f>IFERROR(VLOOKUP(C186,Tabel1[],3,FALSE),"")</f>
        <v>HIJAB</v>
      </c>
      <c r="F186" t="str">
        <f>IFERROR(VLOOKUP(C186,Tabel1[],4,FALSE),"")</f>
        <v>POLOS</v>
      </c>
      <c r="G186" s="1">
        <f>IFERROR(VLOOKUP(C186,Tabel1[],5,FALSE),0)</f>
        <v>130000</v>
      </c>
      <c r="H186" s="1">
        <f>IFERROR(VLOOKUP(C186,Tabel1[],6,FALSE),0)</f>
        <v>150000</v>
      </c>
      <c r="I186" s="1">
        <f t="shared" si="3"/>
        <v>20000</v>
      </c>
    </row>
    <row r="187" spans="1:9" x14ac:dyDescent="0.3">
      <c r="A187">
        <v>182</v>
      </c>
      <c r="B187" s="17">
        <v>45329</v>
      </c>
      <c r="C187" t="s">
        <v>77</v>
      </c>
      <c r="D187" t="str">
        <f>IFERROR(VLOOKUP(C187,Tabel1[],2,FALSE),"")</f>
        <v>SEGITIGA VOAL</v>
      </c>
      <c r="E187" t="str">
        <f>IFERROR(VLOOKUP(C187,Tabel1[],3,FALSE),"")</f>
        <v>HIJAB</v>
      </c>
      <c r="F187" t="str">
        <f>IFERROR(VLOOKUP(C187,Tabel1[],4,FALSE),"")</f>
        <v>POLOS</v>
      </c>
      <c r="G187" s="1">
        <f>IFERROR(VLOOKUP(C187,Tabel1[],5,FALSE),0)</f>
        <v>30000</v>
      </c>
      <c r="H187" s="1">
        <f>IFERROR(VLOOKUP(C187,Tabel1[],6,FALSE),0)</f>
        <v>40000</v>
      </c>
      <c r="I187" s="1">
        <f t="shared" si="3"/>
        <v>10000</v>
      </c>
    </row>
    <row r="188" spans="1:9" x14ac:dyDescent="0.3">
      <c r="A188">
        <v>183</v>
      </c>
      <c r="B188" s="17">
        <v>45329</v>
      </c>
      <c r="C188" t="s">
        <v>77</v>
      </c>
      <c r="D188" t="str">
        <f>IFERROR(VLOOKUP(C188,Tabel1[],2,FALSE),"")</f>
        <v>SEGITIGA VOAL</v>
      </c>
      <c r="E188" t="str">
        <f>IFERROR(VLOOKUP(C188,Tabel1[],3,FALSE),"")</f>
        <v>HIJAB</v>
      </c>
      <c r="F188" t="str">
        <f>IFERROR(VLOOKUP(C188,Tabel1[],4,FALSE),"")</f>
        <v>POLOS</v>
      </c>
      <c r="G188" s="1">
        <f>IFERROR(VLOOKUP(C188,Tabel1[],5,FALSE),0)</f>
        <v>30000</v>
      </c>
      <c r="H188" s="1">
        <f>IFERROR(VLOOKUP(C188,Tabel1[],6,FALSE),0)</f>
        <v>40000</v>
      </c>
      <c r="I188" s="1">
        <f t="shared" si="3"/>
        <v>10000</v>
      </c>
    </row>
    <row r="189" spans="1:9" x14ac:dyDescent="0.3">
      <c r="A189">
        <v>184</v>
      </c>
      <c r="B189" s="17">
        <v>45329</v>
      </c>
      <c r="C189" t="s">
        <v>82</v>
      </c>
      <c r="D189" t="str">
        <f>IFERROR(VLOOKUP(C189,Tabel1[],2,FALSE),"")</f>
        <v>CIPUT RAYON</v>
      </c>
      <c r="E189" t="str">
        <f>IFERROR(VLOOKUP(C189,Tabel1[],3,FALSE),"")</f>
        <v>AKSESORIS</v>
      </c>
      <c r="F189" t="str">
        <f>IFERROR(VLOOKUP(C189,Tabel1[],4,FALSE),"")</f>
        <v>POLOS</v>
      </c>
      <c r="G189" s="1">
        <f>IFERROR(VLOOKUP(C189,Tabel1[],5,FALSE),0)</f>
        <v>50000</v>
      </c>
      <c r="H189" s="1">
        <f>IFERROR(VLOOKUP(C189,Tabel1[],6,FALSE),0)</f>
        <v>60000</v>
      </c>
      <c r="I189" s="1">
        <f t="shared" si="3"/>
        <v>10000</v>
      </c>
    </row>
    <row r="190" spans="1:9" x14ac:dyDescent="0.3">
      <c r="A190">
        <v>185</v>
      </c>
      <c r="B190" s="17">
        <v>45329</v>
      </c>
      <c r="C190" t="s">
        <v>81</v>
      </c>
      <c r="D190" t="str">
        <f>IFERROR(VLOOKUP(C190,Tabel1[],2,FALSE),"")</f>
        <v>CHIPUT</v>
      </c>
      <c r="E190" t="str">
        <f>IFERROR(VLOOKUP(C190,Tabel1[],3,FALSE),"")</f>
        <v>AKSESORIS</v>
      </c>
      <c r="F190" t="str">
        <f>IFERROR(VLOOKUP(C190,Tabel1[],4,FALSE),"")</f>
        <v>POLOS</v>
      </c>
      <c r="G190" s="1">
        <f>IFERROR(VLOOKUP(C190,Tabel1[],5,FALSE),0)</f>
        <v>30000</v>
      </c>
      <c r="H190" s="1">
        <f>IFERROR(VLOOKUP(C190,Tabel1[],6,FALSE),0)</f>
        <v>40000</v>
      </c>
      <c r="I190" s="1">
        <f t="shared" si="3"/>
        <v>10000</v>
      </c>
    </row>
    <row r="191" spans="1:9" x14ac:dyDescent="0.3">
      <c r="A191">
        <v>186</v>
      </c>
      <c r="B191" s="17">
        <v>45329</v>
      </c>
      <c r="C191" t="s">
        <v>80</v>
      </c>
      <c r="D191" t="str">
        <f>IFERROR(VLOOKUP(C191,Tabel1[],2,FALSE),"")</f>
        <v>PENITI</v>
      </c>
      <c r="E191" t="str">
        <f>IFERROR(VLOOKUP(C191,Tabel1[],3,FALSE),"")</f>
        <v>AKSESORIS</v>
      </c>
      <c r="F191" t="str">
        <f>IFERROR(VLOOKUP(C191,Tabel1[],4,FALSE),"")</f>
        <v>POLOS</v>
      </c>
      <c r="G191" s="1">
        <f>IFERROR(VLOOKUP(C191,Tabel1[],5,FALSE),0)</f>
        <v>15000</v>
      </c>
      <c r="H191" s="1">
        <f>IFERROR(VLOOKUP(C191,Tabel1[],6,FALSE),0)</f>
        <v>20000</v>
      </c>
      <c r="I191" s="1">
        <f t="shared" si="3"/>
        <v>5000</v>
      </c>
    </row>
    <row r="192" spans="1:9" x14ac:dyDescent="0.3">
      <c r="A192">
        <v>187</v>
      </c>
      <c r="B192" s="17">
        <v>45329</v>
      </c>
      <c r="C192" t="s">
        <v>96</v>
      </c>
      <c r="D192" t="str">
        <f>IFERROR(VLOOKUP(C192,Tabel1[],2,FALSE),"")</f>
        <v>PASMINA SNOWCHIFFON</v>
      </c>
      <c r="E192" t="str">
        <f>IFERROR(VLOOKUP(C192,Tabel1[],3,FALSE),"")</f>
        <v>HIJAB</v>
      </c>
      <c r="F192" t="str">
        <f>IFERROR(VLOOKUP(C192,Tabel1[],4,FALSE),"")</f>
        <v>POLOS</v>
      </c>
      <c r="G192" s="1">
        <f>IFERROR(VLOOKUP(C192,Tabel1[],5,FALSE),0)</f>
        <v>110000</v>
      </c>
      <c r="H192" s="1">
        <f>IFERROR(VLOOKUP(C192,Tabel1[],6,FALSE),0)</f>
        <v>125000</v>
      </c>
      <c r="I192" s="1">
        <f t="shared" si="3"/>
        <v>15000</v>
      </c>
    </row>
    <row r="193" spans="1:9" x14ac:dyDescent="0.3">
      <c r="A193">
        <v>188</v>
      </c>
      <c r="B193" s="17">
        <v>45329</v>
      </c>
      <c r="C193" t="s">
        <v>63</v>
      </c>
      <c r="D193" t="str">
        <f>IFERROR(VLOOKUP(C193,Tabel1[],2,FALSE),"")</f>
        <v>PASMINA SANTORINI</v>
      </c>
      <c r="E193" t="str">
        <f>IFERROR(VLOOKUP(C193,Tabel1[],3,FALSE),"")</f>
        <v>HIJAB</v>
      </c>
      <c r="F193" t="str">
        <f>IFERROR(VLOOKUP(C193,Tabel1[],4,FALSE),"")</f>
        <v>POLOS</v>
      </c>
      <c r="G193" s="1">
        <f>IFERROR(VLOOKUP(C193,Tabel1[],5,FALSE),0)</f>
        <v>70000</v>
      </c>
      <c r="H193" s="1">
        <f>IFERROR(VLOOKUP(C193,Tabel1[],6,FALSE),0)</f>
        <v>90000</v>
      </c>
      <c r="I193" s="1">
        <f t="shared" si="3"/>
        <v>20000</v>
      </c>
    </row>
    <row r="194" spans="1:9" x14ac:dyDescent="0.3">
      <c r="A194">
        <v>189</v>
      </c>
      <c r="B194" s="17">
        <v>45329</v>
      </c>
      <c r="C194" t="s">
        <v>63</v>
      </c>
      <c r="D194" t="str">
        <f>IFERROR(VLOOKUP(C194,Tabel1[],2,FALSE),"")</f>
        <v>PASMINA SANTORINI</v>
      </c>
      <c r="E194" t="str">
        <f>IFERROR(VLOOKUP(C194,Tabel1[],3,FALSE),"")</f>
        <v>HIJAB</v>
      </c>
      <c r="F194" t="str">
        <f>IFERROR(VLOOKUP(C194,Tabel1[],4,FALSE),"")</f>
        <v>POLOS</v>
      </c>
      <c r="G194" s="1">
        <f>IFERROR(VLOOKUP(C194,Tabel1[],5,FALSE),0)</f>
        <v>70000</v>
      </c>
      <c r="H194" s="1">
        <f>IFERROR(VLOOKUP(C194,Tabel1[],6,FALSE),0)</f>
        <v>90000</v>
      </c>
      <c r="I194" s="1">
        <f t="shared" ref="I194:I225" si="4">H194-G194</f>
        <v>20000</v>
      </c>
    </row>
    <row r="195" spans="1:9" x14ac:dyDescent="0.3">
      <c r="A195">
        <v>190</v>
      </c>
      <c r="B195" s="17">
        <v>45329</v>
      </c>
      <c r="C195" t="s">
        <v>88</v>
      </c>
      <c r="D195" t="str">
        <f>IFERROR(VLOOKUP(C195,Tabel1[],2,FALSE),"")</f>
        <v>PASMINA OVAL</v>
      </c>
      <c r="E195" t="str">
        <f>IFERROR(VLOOKUP(C195,Tabel1[],3,FALSE),"")</f>
        <v>HIJAB</v>
      </c>
      <c r="F195" t="str">
        <f>IFERROR(VLOOKUP(C195,Tabel1[],4,FALSE),"")</f>
        <v>POLOS</v>
      </c>
      <c r="G195" s="1">
        <f>IFERROR(VLOOKUP(C195,Tabel1[],5,FALSE),0)</f>
        <v>120000</v>
      </c>
      <c r="H195" s="1">
        <f>IFERROR(VLOOKUP(C195,Tabel1[],6,FALSE),0)</f>
        <v>140000</v>
      </c>
      <c r="I195" s="1">
        <f t="shared" si="4"/>
        <v>20000</v>
      </c>
    </row>
    <row r="196" spans="1:9" x14ac:dyDescent="0.3">
      <c r="A196">
        <v>191</v>
      </c>
      <c r="B196" s="17">
        <v>45329</v>
      </c>
      <c r="C196" t="s">
        <v>88</v>
      </c>
      <c r="D196" t="str">
        <f>IFERROR(VLOOKUP(C196,Tabel1[],2,FALSE),"")</f>
        <v>PASMINA OVAL</v>
      </c>
      <c r="E196" t="str">
        <f>IFERROR(VLOOKUP(C196,Tabel1[],3,FALSE),"")</f>
        <v>HIJAB</v>
      </c>
      <c r="F196" t="str">
        <f>IFERROR(VLOOKUP(C196,Tabel1[],4,FALSE),"")</f>
        <v>POLOS</v>
      </c>
      <c r="G196" s="1">
        <f>IFERROR(VLOOKUP(C196,Tabel1[],5,FALSE),0)</f>
        <v>120000</v>
      </c>
      <c r="H196" s="1">
        <f>IFERROR(VLOOKUP(C196,Tabel1[],6,FALSE),0)</f>
        <v>140000</v>
      </c>
      <c r="I196" s="1">
        <f t="shared" si="4"/>
        <v>20000</v>
      </c>
    </row>
    <row r="197" spans="1:9" x14ac:dyDescent="0.3">
      <c r="A197">
        <v>192</v>
      </c>
      <c r="B197" s="17">
        <v>45329</v>
      </c>
      <c r="C197" t="s">
        <v>73</v>
      </c>
      <c r="D197" t="str">
        <f>IFERROR(VLOOKUP(C197,Tabel1[],2,FALSE),"")</f>
        <v>SEGIEMPAT SYARI</v>
      </c>
      <c r="E197" t="str">
        <f>IFERROR(VLOOKUP(C197,Tabel1[],3,FALSE),"")</f>
        <v>HIJAB</v>
      </c>
      <c r="F197" t="str">
        <f>IFERROR(VLOOKUP(C197,Tabel1[],4,FALSE),"")</f>
        <v>POLOS</v>
      </c>
      <c r="G197" s="1">
        <f>IFERROR(VLOOKUP(C197,Tabel1[],5,FALSE),0)</f>
        <v>80000</v>
      </c>
      <c r="H197" s="1">
        <f>IFERROR(VLOOKUP(C197,Tabel1[],6,FALSE),0)</f>
        <v>100000</v>
      </c>
      <c r="I197" s="1">
        <f t="shared" si="4"/>
        <v>20000</v>
      </c>
    </row>
    <row r="198" spans="1:9" x14ac:dyDescent="0.3">
      <c r="A198">
        <v>193</v>
      </c>
      <c r="B198" s="17">
        <v>45329</v>
      </c>
      <c r="C198" t="s">
        <v>73</v>
      </c>
      <c r="D198" t="str">
        <f>IFERROR(VLOOKUP(C198,Tabel1[],2,FALSE),"")</f>
        <v>SEGIEMPAT SYARI</v>
      </c>
      <c r="E198" t="str">
        <f>IFERROR(VLOOKUP(C198,Tabel1[],3,FALSE),"")</f>
        <v>HIJAB</v>
      </c>
      <c r="F198" t="str">
        <f>IFERROR(VLOOKUP(C198,Tabel1[],4,FALSE),"")</f>
        <v>POLOS</v>
      </c>
      <c r="G198" s="1">
        <f>IFERROR(VLOOKUP(C198,Tabel1[],5,FALSE),0)</f>
        <v>80000</v>
      </c>
      <c r="H198" s="1">
        <f>IFERROR(VLOOKUP(C198,Tabel1[],6,FALSE),0)</f>
        <v>100000</v>
      </c>
      <c r="I198" s="1">
        <f t="shared" si="4"/>
        <v>20000</v>
      </c>
    </row>
    <row r="199" spans="1:9" x14ac:dyDescent="0.3">
      <c r="A199">
        <v>194</v>
      </c>
      <c r="B199" s="17">
        <v>45329</v>
      </c>
      <c r="C199" t="s">
        <v>81</v>
      </c>
      <c r="D199" t="str">
        <f>IFERROR(VLOOKUP(C199,Tabel1[],2,FALSE),"")</f>
        <v>CHIPUT</v>
      </c>
      <c r="E199" t="str">
        <f>IFERROR(VLOOKUP(C199,Tabel1[],3,FALSE),"")</f>
        <v>AKSESORIS</v>
      </c>
      <c r="F199" t="str">
        <f>IFERROR(VLOOKUP(C199,Tabel1[],4,FALSE),"")</f>
        <v>POLOS</v>
      </c>
      <c r="G199" s="1">
        <f>IFERROR(VLOOKUP(C199,Tabel1[],5,FALSE),0)</f>
        <v>30000</v>
      </c>
      <c r="H199" s="1">
        <f>IFERROR(VLOOKUP(C199,Tabel1[],6,FALSE),0)</f>
        <v>40000</v>
      </c>
      <c r="I199" s="1">
        <f t="shared" si="4"/>
        <v>10000</v>
      </c>
    </row>
    <row r="200" spans="1:9" x14ac:dyDescent="0.3">
      <c r="A200">
        <v>195</v>
      </c>
      <c r="B200" s="17">
        <v>45329</v>
      </c>
      <c r="C200" t="s">
        <v>81</v>
      </c>
      <c r="D200" t="str">
        <f>IFERROR(VLOOKUP(C200,Tabel1[],2,FALSE),"")</f>
        <v>CHIPUT</v>
      </c>
      <c r="E200" t="str">
        <f>IFERROR(VLOOKUP(C200,Tabel1[],3,FALSE),"")</f>
        <v>AKSESORIS</v>
      </c>
      <c r="F200" t="str">
        <f>IFERROR(VLOOKUP(C200,Tabel1[],4,FALSE),"")</f>
        <v>POLOS</v>
      </c>
      <c r="G200" s="1">
        <f>IFERROR(VLOOKUP(C200,Tabel1[],5,FALSE),0)</f>
        <v>30000</v>
      </c>
      <c r="H200" s="1">
        <f>IFERROR(VLOOKUP(C200,Tabel1[],6,FALSE),0)</f>
        <v>40000</v>
      </c>
      <c r="I200" s="1">
        <f t="shared" si="4"/>
        <v>10000</v>
      </c>
    </row>
    <row r="201" spans="1:9" x14ac:dyDescent="0.3">
      <c r="A201">
        <v>196</v>
      </c>
      <c r="B201" s="17">
        <v>45329</v>
      </c>
      <c r="C201" t="s">
        <v>80</v>
      </c>
      <c r="D201" t="str">
        <f>IFERROR(VLOOKUP(C201,Tabel1[],2,FALSE),"")</f>
        <v>PENITI</v>
      </c>
      <c r="E201" t="str">
        <f>IFERROR(VLOOKUP(C201,Tabel1[],3,FALSE),"")</f>
        <v>AKSESORIS</v>
      </c>
      <c r="F201" t="str">
        <f>IFERROR(VLOOKUP(C201,Tabel1[],4,FALSE),"")</f>
        <v>POLOS</v>
      </c>
      <c r="G201" s="1">
        <f>IFERROR(VLOOKUP(C201,Tabel1[],5,FALSE),0)</f>
        <v>15000</v>
      </c>
      <c r="H201" s="1">
        <f>IFERROR(VLOOKUP(C201,Tabel1[],6,FALSE),0)</f>
        <v>20000</v>
      </c>
      <c r="I201" s="1">
        <f t="shared" si="4"/>
        <v>5000</v>
      </c>
    </row>
    <row r="202" spans="1:9" x14ac:dyDescent="0.3">
      <c r="A202">
        <v>197</v>
      </c>
      <c r="B202" s="17">
        <v>45329</v>
      </c>
      <c r="C202" t="s">
        <v>68</v>
      </c>
      <c r="D202" t="str">
        <f>IFERROR(VLOOKUP(C202,Tabel1[],2,FALSE),"")</f>
        <v>BERGO INSTAN VOAL</v>
      </c>
      <c r="E202" t="str">
        <f>IFERROR(VLOOKUP(C202,Tabel1[],3,FALSE),"")</f>
        <v>HIJAB</v>
      </c>
      <c r="F202" t="str">
        <f>IFERROR(VLOOKUP(C202,Tabel1[],4,FALSE),"")</f>
        <v>POLOS</v>
      </c>
      <c r="G202" s="1">
        <f>IFERROR(VLOOKUP(C202,Tabel1[],5,FALSE),0)</f>
        <v>70000</v>
      </c>
      <c r="H202" s="1">
        <f>IFERROR(VLOOKUP(C202,Tabel1[],6,FALSE),0)</f>
        <v>90000</v>
      </c>
      <c r="I202" s="1">
        <f t="shared" si="4"/>
        <v>20000</v>
      </c>
    </row>
    <row r="203" spans="1:9" x14ac:dyDescent="0.3">
      <c r="A203">
        <v>198</v>
      </c>
      <c r="B203" s="17">
        <v>45329</v>
      </c>
      <c r="C203" t="s">
        <v>68</v>
      </c>
      <c r="D203" t="str">
        <f>IFERROR(VLOOKUP(C203,Tabel1[],2,FALSE),"")</f>
        <v>BERGO INSTAN VOAL</v>
      </c>
      <c r="E203" t="str">
        <f>IFERROR(VLOOKUP(C203,Tabel1[],3,FALSE),"")</f>
        <v>HIJAB</v>
      </c>
      <c r="F203" t="str">
        <f>IFERROR(VLOOKUP(C203,Tabel1[],4,FALSE),"")</f>
        <v>POLOS</v>
      </c>
      <c r="G203" s="1">
        <f>IFERROR(VLOOKUP(C203,Tabel1[],5,FALSE),0)</f>
        <v>70000</v>
      </c>
      <c r="H203" s="1">
        <f>IFERROR(VLOOKUP(C203,Tabel1[],6,FALSE),0)</f>
        <v>90000</v>
      </c>
      <c r="I203" s="1">
        <f t="shared" si="4"/>
        <v>20000</v>
      </c>
    </row>
    <row r="204" spans="1:9" x14ac:dyDescent="0.3">
      <c r="A204">
        <v>199</v>
      </c>
      <c r="B204" s="17">
        <v>45329</v>
      </c>
      <c r="C204" t="s">
        <v>88</v>
      </c>
      <c r="D204" t="str">
        <f>IFERROR(VLOOKUP(C204,Tabel1[],2,FALSE),"")</f>
        <v>PASMINA OVAL</v>
      </c>
      <c r="E204" t="str">
        <f>IFERROR(VLOOKUP(C204,Tabel1[],3,FALSE),"")</f>
        <v>HIJAB</v>
      </c>
      <c r="F204" t="str">
        <f>IFERROR(VLOOKUP(C204,Tabel1[],4,FALSE),"")</f>
        <v>POLOS</v>
      </c>
      <c r="G204" s="1">
        <f>IFERROR(VLOOKUP(C204,Tabel1[],5,FALSE),0)</f>
        <v>120000</v>
      </c>
      <c r="H204" s="1">
        <f>IFERROR(VLOOKUP(C204,Tabel1[],6,FALSE),0)</f>
        <v>140000</v>
      </c>
      <c r="I204" s="1">
        <f t="shared" si="4"/>
        <v>20000</v>
      </c>
    </row>
    <row r="205" spans="1:9" x14ac:dyDescent="0.3">
      <c r="A205">
        <v>200</v>
      </c>
      <c r="B205" s="17">
        <v>45329</v>
      </c>
      <c r="C205" t="s">
        <v>88</v>
      </c>
      <c r="D205" t="str">
        <f>IFERROR(VLOOKUP(C205,Tabel1[],2,FALSE),"")</f>
        <v>PASMINA OVAL</v>
      </c>
      <c r="E205" t="str">
        <f>IFERROR(VLOOKUP(C205,Tabel1[],3,FALSE),"")</f>
        <v>HIJAB</v>
      </c>
      <c r="F205" t="str">
        <f>IFERROR(VLOOKUP(C205,Tabel1[],4,FALSE),"")</f>
        <v>POLOS</v>
      </c>
      <c r="G205" s="1">
        <f>IFERROR(VLOOKUP(C205,Tabel1[],5,FALSE),0)</f>
        <v>120000</v>
      </c>
      <c r="H205" s="1">
        <f>IFERROR(VLOOKUP(C205,Tabel1[],6,FALSE),0)</f>
        <v>140000</v>
      </c>
      <c r="I205" s="1">
        <f t="shared" si="4"/>
        <v>20000</v>
      </c>
    </row>
    <row r="206" spans="1:9" x14ac:dyDescent="0.3">
      <c r="A206">
        <v>201</v>
      </c>
      <c r="B206" s="17">
        <v>45329</v>
      </c>
      <c r="C206" t="s">
        <v>76</v>
      </c>
      <c r="D206" t="str">
        <f>IFERROR(VLOOKUP(C206,Tabel1[],2,FALSE),"")</f>
        <v>SEGIEMPAT OVAL</v>
      </c>
      <c r="E206" t="str">
        <f>IFERROR(VLOOKUP(C206,Tabel1[],3,FALSE),"")</f>
        <v>HIJAB</v>
      </c>
      <c r="F206" t="str">
        <f>IFERROR(VLOOKUP(C206,Tabel1[],4,FALSE),"")</f>
        <v>POLOS</v>
      </c>
      <c r="G206" s="1">
        <f>IFERROR(VLOOKUP(C206,Tabel1[],5,FALSE),0)</f>
        <v>60000</v>
      </c>
      <c r="H206" s="1">
        <f>IFERROR(VLOOKUP(C206,Tabel1[],6,FALSE),0)</f>
        <v>80000</v>
      </c>
      <c r="I206" s="1">
        <f t="shared" si="4"/>
        <v>20000</v>
      </c>
    </row>
    <row r="207" spans="1:9" x14ac:dyDescent="0.3">
      <c r="A207">
        <v>202</v>
      </c>
      <c r="B207" s="17">
        <v>45329</v>
      </c>
      <c r="C207" t="s">
        <v>76</v>
      </c>
      <c r="D207" t="str">
        <f>IFERROR(VLOOKUP(C207,Tabel1[],2,FALSE),"")</f>
        <v>SEGIEMPAT OVAL</v>
      </c>
      <c r="E207" t="str">
        <f>IFERROR(VLOOKUP(C207,Tabel1[],3,FALSE),"")</f>
        <v>HIJAB</v>
      </c>
      <c r="F207" t="str">
        <f>IFERROR(VLOOKUP(C207,Tabel1[],4,FALSE),"")</f>
        <v>POLOS</v>
      </c>
      <c r="G207" s="1">
        <f>IFERROR(VLOOKUP(C207,Tabel1[],5,FALSE),0)</f>
        <v>60000</v>
      </c>
      <c r="H207" s="1">
        <f>IFERROR(VLOOKUP(C207,Tabel1[],6,FALSE),0)</f>
        <v>80000</v>
      </c>
      <c r="I207" s="1">
        <f t="shared" si="4"/>
        <v>20000</v>
      </c>
    </row>
    <row r="208" spans="1:9" x14ac:dyDescent="0.3">
      <c r="A208">
        <v>203</v>
      </c>
      <c r="B208" s="17">
        <v>45329</v>
      </c>
      <c r="C208" t="s">
        <v>80</v>
      </c>
      <c r="D208" t="str">
        <f>IFERROR(VLOOKUP(C208,Tabel1[],2,FALSE),"")</f>
        <v>PENITI</v>
      </c>
      <c r="E208" t="str">
        <f>IFERROR(VLOOKUP(C208,Tabel1[],3,FALSE),"")</f>
        <v>AKSESORIS</v>
      </c>
      <c r="F208" t="str">
        <f>IFERROR(VLOOKUP(C208,Tabel1[],4,FALSE),"")</f>
        <v>POLOS</v>
      </c>
      <c r="G208" s="1">
        <f>IFERROR(VLOOKUP(C208,Tabel1[],5,FALSE),0)</f>
        <v>15000</v>
      </c>
      <c r="H208" s="1">
        <f>IFERROR(VLOOKUP(C208,Tabel1[],6,FALSE),0)</f>
        <v>20000</v>
      </c>
      <c r="I208" s="1">
        <f t="shared" si="4"/>
        <v>5000</v>
      </c>
    </row>
    <row r="209" spans="1:9" x14ac:dyDescent="0.3">
      <c r="A209">
        <v>204</v>
      </c>
      <c r="B209" s="17">
        <v>45329</v>
      </c>
      <c r="C209" t="s">
        <v>81</v>
      </c>
      <c r="D209" t="str">
        <f>IFERROR(VLOOKUP(C209,Tabel1[],2,FALSE),"")</f>
        <v>CHIPUT</v>
      </c>
      <c r="E209" t="str">
        <f>IFERROR(VLOOKUP(C209,Tabel1[],3,FALSE),"")</f>
        <v>AKSESORIS</v>
      </c>
      <c r="F209" t="str">
        <f>IFERROR(VLOOKUP(C209,Tabel1[],4,FALSE),"")</f>
        <v>POLOS</v>
      </c>
      <c r="G209" s="1">
        <f>IFERROR(VLOOKUP(C209,Tabel1[],5,FALSE),0)</f>
        <v>30000</v>
      </c>
      <c r="H209" s="1">
        <f>IFERROR(VLOOKUP(C209,Tabel1[],6,FALSE),0)</f>
        <v>40000</v>
      </c>
      <c r="I209" s="1">
        <f t="shared" si="4"/>
        <v>10000</v>
      </c>
    </row>
    <row r="210" spans="1:9" x14ac:dyDescent="0.3">
      <c r="A210">
        <v>205</v>
      </c>
      <c r="B210" s="17">
        <v>45329</v>
      </c>
      <c r="C210" t="s">
        <v>69</v>
      </c>
      <c r="D210" t="str">
        <f>IFERROR(VLOOKUP(C210,Tabel1[],2,FALSE),"")</f>
        <v>BERGO INSTAN CREPE</v>
      </c>
      <c r="E210" t="str">
        <f>IFERROR(VLOOKUP(C210,Tabel1[],3,FALSE),"")</f>
        <v>HIJAB</v>
      </c>
      <c r="F210" t="str">
        <f>IFERROR(VLOOKUP(C210,Tabel1[],4,FALSE),"")</f>
        <v>POLOS</v>
      </c>
      <c r="G210" s="1">
        <f>IFERROR(VLOOKUP(C210,Tabel1[],5,FALSE),0)</f>
        <v>130000</v>
      </c>
      <c r="H210" s="1">
        <f>IFERROR(VLOOKUP(C210,Tabel1[],6,FALSE),0)</f>
        <v>150000</v>
      </c>
      <c r="I210" s="1">
        <f t="shared" si="4"/>
        <v>20000</v>
      </c>
    </row>
    <row r="211" spans="1:9" x14ac:dyDescent="0.3">
      <c r="A211">
        <v>206</v>
      </c>
      <c r="B211" s="17">
        <v>45329</v>
      </c>
      <c r="C211" t="s">
        <v>70</v>
      </c>
      <c r="D211" t="str">
        <f>IFERROR(VLOOKUP(C211,Tabel1[],2,FALSE),"")</f>
        <v>BERGO INSTAN KHIMAR</v>
      </c>
      <c r="E211" t="str">
        <f>IFERROR(VLOOKUP(C211,Tabel1[],3,FALSE),"")</f>
        <v>HIJAB</v>
      </c>
      <c r="F211" t="str">
        <f>IFERROR(VLOOKUP(C211,Tabel1[],4,FALSE),"")</f>
        <v>POLOS</v>
      </c>
      <c r="G211" s="1">
        <f>IFERROR(VLOOKUP(C211,Tabel1[],5,FALSE),0)</f>
        <v>120000</v>
      </c>
      <c r="H211" s="1">
        <f>IFERROR(VLOOKUP(C211,Tabel1[],6,FALSE),0)</f>
        <v>140000</v>
      </c>
      <c r="I211" s="1">
        <f t="shared" si="4"/>
        <v>20000</v>
      </c>
    </row>
    <row r="212" spans="1:9" x14ac:dyDescent="0.3">
      <c r="A212">
        <v>207</v>
      </c>
      <c r="B212" s="17">
        <v>45329</v>
      </c>
      <c r="C212" t="s">
        <v>78</v>
      </c>
      <c r="D212" t="str">
        <f>IFERROR(VLOOKUP(C212,Tabel1[],2,FALSE),"")</f>
        <v>SEGITIGA VOAL MOTIF</v>
      </c>
      <c r="E212" t="str">
        <f>IFERROR(VLOOKUP(C212,Tabel1[],3,FALSE),"")</f>
        <v>HIJAB</v>
      </c>
      <c r="F212" t="str">
        <f>IFERROR(VLOOKUP(C212,Tabel1[],4,FALSE),"")</f>
        <v>MOTIF</v>
      </c>
      <c r="G212" s="1">
        <f>IFERROR(VLOOKUP(C212,Tabel1[],5,FALSE),0)</f>
        <v>30000</v>
      </c>
      <c r="H212" s="1">
        <f>IFERROR(VLOOKUP(C212,Tabel1[],6,FALSE),0)</f>
        <v>40000</v>
      </c>
      <c r="I212" s="1">
        <f t="shared" si="4"/>
        <v>10000</v>
      </c>
    </row>
    <row r="213" spans="1:9" x14ac:dyDescent="0.3">
      <c r="A213">
        <v>208</v>
      </c>
      <c r="B213" s="17">
        <v>45329</v>
      </c>
      <c r="C213" t="s">
        <v>78</v>
      </c>
      <c r="D213" t="str">
        <f>IFERROR(VLOOKUP(C213,Tabel1[],2,FALSE),"")</f>
        <v>SEGITIGA VOAL MOTIF</v>
      </c>
      <c r="E213" t="str">
        <f>IFERROR(VLOOKUP(C213,Tabel1[],3,FALSE),"")</f>
        <v>HIJAB</v>
      </c>
      <c r="F213" t="str">
        <f>IFERROR(VLOOKUP(C213,Tabel1[],4,FALSE),"")</f>
        <v>MOTIF</v>
      </c>
      <c r="G213" s="1">
        <f>IFERROR(VLOOKUP(C213,Tabel1[],5,FALSE),0)</f>
        <v>30000</v>
      </c>
      <c r="H213" s="1">
        <f>IFERROR(VLOOKUP(C213,Tabel1[],6,FALSE),0)</f>
        <v>40000</v>
      </c>
      <c r="I213" s="1">
        <f t="shared" si="4"/>
        <v>10000</v>
      </c>
    </row>
    <row r="214" spans="1:9" x14ac:dyDescent="0.3">
      <c r="A214">
        <v>209</v>
      </c>
      <c r="B214" s="17">
        <v>45329</v>
      </c>
      <c r="C214" t="s">
        <v>77</v>
      </c>
      <c r="D214" t="str">
        <f>IFERROR(VLOOKUP(C214,Tabel1[],2,FALSE),"")</f>
        <v>SEGITIGA VOAL</v>
      </c>
      <c r="E214" t="str">
        <f>IFERROR(VLOOKUP(C214,Tabel1[],3,FALSE),"")</f>
        <v>HIJAB</v>
      </c>
      <c r="F214" t="str">
        <f>IFERROR(VLOOKUP(C214,Tabel1[],4,FALSE),"")</f>
        <v>POLOS</v>
      </c>
      <c r="G214" s="1">
        <f>IFERROR(VLOOKUP(C214,Tabel1[],5,FALSE),0)</f>
        <v>30000</v>
      </c>
      <c r="H214" s="1">
        <f>IFERROR(VLOOKUP(C214,Tabel1[],6,FALSE),0)</f>
        <v>40000</v>
      </c>
      <c r="I214" s="1">
        <f t="shared" si="4"/>
        <v>10000</v>
      </c>
    </row>
    <row r="215" spans="1:9" x14ac:dyDescent="0.3">
      <c r="A215">
        <v>210</v>
      </c>
      <c r="B215" s="17">
        <v>45329</v>
      </c>
      <c r="C215" t="s">
        <v>81</v>
      </c>
      <c r="D215" t="str">
        <f>IFERROR(VLOOKUP(C215,Tabel1[],2,FALSE),"")</f>
        <v>CHIPUT</v>
      </c>
      <c r="E215" t="str">
        <f>IFERROR(VLOOKUP(C215,Tabel1[],3,FALSE),"")</f>
        <v>AKSESORIS</v>
      </c>
      <c r="F215" t="str">
        <f>IFERROR(VLOOKUP(C215,Tabel1[],4,FALSE),"")</f>
        <v>POLOS</v>
      </c>
      <c r="G215" s="1">
        <f>IFERROR(VLOOKUP(C215,Tabel1[],5,FALSE),0)</f>
        <v>30000</v>
      </c>
      <c r="H215" s="1">
        <f>IFERROR(VLOOKUP(C215,Tabel1[],6,FALSE),0)</f>
        <v>40000</v>
      </c>
      <c r="I215" s="1">
        <f t="shared" si="4"/>
        <v>10000</v>
      </c>
    </row>
    <row r="216" spans="1:9" x14ac:dyDescent="0.3">
      <c r="A216">
        <v>211</v>
      </c>
      <c r="B216" s="17">
        <v>45329</v>
      </c>
      <c r="C216" t="s">
        <v>80</v>
      </c>
      <c r="D216" t="str">
        <f>IFERROR(VLOOKUP(C216,Tabel1[],2,FALSE),"")</f>
        <v>PENITI</v>
      </c>
      <c r="E216" t="str">
        <f>IFERROR(VLOOKUP(C216,Tabel1[],3,FALSE),"")</f>
        <v>AKSESORIS</v>
      </c>
      <c r="F216" t="str">
        <f>IFERROR(VLOOKUP(C216,Tabel1[],4,FALSE),"")</f>
        <v>POLOS</v>
      </c>
      <c r="G216" s="1">
        <f>IFERROR(VLOOKUP(C216,Tabel1[],5,FALSE),0)</f>
        <v>15000</v>
      </c>
      <c r="H216" s="1">
        <f>IFERROR(VLOOKUP(C216,Tabel1[],6,FALSE),0)</f>
        <v>20000</v>
      </c>
      <c r="I216" s="1">
        <f t="shared" si="4"/>
        <v>5000</v>
      </c>
    </row>
    <row r="217" spans="1:9" x14ac:dyDescent="0.3">
      <c r="A217">
        <v>212</v>
      </c>
      <c r="B217" s="17">
        <v>45329</v>
      </c>
      <c r="C217" t="s">
        <v>68</v>
      </c>
      <c r="D217" t="str">
        <f>IFERROR(VLOOKUP(C217,Tabel1[],2,FALSE),"")</f>
        <v>BERGO INSTAN VOAL</v>
      </c>
      <c r="E217" t="str">
        <f>IFERROR(VLOOKUP(C217,Tabel1[],3,FALSE),"")</f>
        <v>HIJAB</v>
      </c>
      <c r="F217" t="str">
        <f>IFERROR(VLOOKUP(C217,Tabel1[],4,FALSE),"")</f>
        <v>POLOS</v>
      </c>
      <c r="G217" s="1">
        <f>IFERROR(VLOOKUP(C217,Tabel1[],5,FALSE),0)</f>
        <v>70000</v>
      </c>
      <c r="H217" s="1">
        <f>IFERROR(VLOOKUP(C217,Tabel1[],6,FALSE),0)</f>
        <v>90000</v>
      </c>
      <c r="I217" s="1">
        <f t="shared" si="4"/>
        <v>20000</v>
      </c>
    </row>
    <row r="218" spans="1:9" x14ac:dyDescent="0.3">
      <c r="A218">
        <v>213</v>
      </c>
      <c r="B218" s="17">
        <v>45329</v>
      </c>
      <c r="C218" t="s">
        <v>68</v>
      </c>
      <c r="D218" t="str">
        <f>IFERROR(VLOOKUP(C218,Tabel1[],2,FALSE),"")</f>
        <v>BERGO INSTAN VOAL</v>
      </c>
      <c r="E218" t="str">
        <f>IFERROR(VLOOKUP(C218,Tabel1[],3,FALSE),"")</f>
        <v>HIJAB</v>
      </c>
      <c r="F218" t="str">
        <f>IFERROR(VLOOKUP(C218,Tabel1[],4,FALSE),"")</f>
        <v>POLOS</v>
      </c>
      <c r="G218" s="1">
        <f>IFERROR(VLOOKUP(C218,Tabel1[],5,FALSE),0)</f>
        <v>70000</v>
      </c>
      <c r="H218" s="1">
        <f>IFERROR(VLOOKUP(C218,Tabel1[],6,FALSE),0)</f>
        <v>90000</v>
      </c>
      <c r="I218" s="1">
        <f t="shared" si="4"/>
        <v>20000</v>
      </c>
    </row>
    <row r="219" spans="1:9" x14ac:dyDescent="0.3">
      <c r="A219">
        <v>214</v>
      </c>
      <c r="B219" s="17">
        <v>45329</v>
      </c>
      <c r="C219" t="s">
        <v>94</v>
      </c>
      <c r="D219" t="str">
        <f>IFERROR(VLOOKUP(C219,Tabel1[],2,FALSE),"")</f>
        <v>PASMINA BABYDOLL</v>
      </c>
      <c r="E219" t="str">
        <f>IFERROR(VLOOKUP(C219,Tabel1[],3,FALSE),"")</f>
        <v>HIJAB</v>
      </c>
      <c r="F219" t="str">
        <f>IFERROR(VLOOKUP(C219,Tabel1[],4,FALSE),"")</f>
        <v>BORDIR</v>
      </c>
      <c r="G219" s="1">
        <f>IFERROR(VLOOKUP(C219,Tabel1[],5,FALSE),0)</f>
        <v>120000</v>
      </c>
      <c r="H219" s="1">
        <f>IFERROR(VLOOKUP(C219,Tabel1[],6,FALSE),0)</f>
        <v>140000</v>
      </c>
      <c r="I219" s="1">
        <f t="shared" si="4"/>
        <v>20000</v>
      </c>
    </row>
    <row r="220" spans="1:9" x14ac:dyDescent="0.3">
      <c r="A220">
        <v>215</v>
      </c>
      <c r="B220" s="17">
        <v>45329</v>
      </c>
      <c r="C220" t="s">
        <v>89</v>
      </c>
      <c r="D220" t="str">
        <f>IFERROR(VLOOKUP(C220,Tabel1[],2,FALSE),"")</f>
        <v>PASMINA SILK LASERCUT</v>
      </c>
      <c r="E220" t="str">
        <f>IFERROR(VLOOKUP(C220,Tabel1[],3,FALSE),"")</f>
        <v>HIJAB</v>
      </c>
      <c r="F220" t="str">
        <f>IFERROR(VLOOKUP(C220,Tabel1[],4,FALSE),"")</f>
        <v>POLOS</v>
      </c>
      <c r="G220" s="1">
        <f>IFERROR(VLOOKUP(C220,Tabel1[],5,FALSE),0)</f>
        <v>115000</v>
      </c>
      <c r="H220" s="1">
        <f>IFERROR(VLOOKUP(C220,Tabel1[],6,FALSE),0)</f>
        <v>130000</v>
      </c>
      <c r="I220" s="1">
        <f t="shared" si="4"/>
        <v>15000</v>
      </c>
    </row>
    <row r="221" spans="1:9" x14ac:dyDescent="0.3">
      <c r="A221">
        <v>216</v>
      </c>
      <c r="B221" s="17">
        <v>45329</v>
      </c>
      <c r="C221" t="s">
        <v>96</v>
      </c>
      <c r="D221" t="str">
        <f>IFERROR(VLOOKUP(C221,Tabel1[],2,FALSE),"")</f>
        <v>PASMINA SNOWCHIFFON</v>
      </c>
      <c r="E221" t="str">
        <f>IFERROR(VLOOKUP(C221,Tabel1[],3,FALSE),"")</f>
        <v>HIJAB</v>
      </c>
      <c r="F221" t="str">
        <f>IFERROR(VLOOKUP(C221,Tabel1[],4,FALSE),"")</f>
        <v>POLOS</v>
      </c>
      <c r="G221" s="1">
        <f>IFERROR(VLOOKUP(C221,Tabel1[],5,FALSE),0)</f>
        <v>110000</v>
      </c>
      <c r="H221" s="1">
        <f>IFERROR(VLOOKUP(C221,Tabel1[],6,FALSE),0)</f>
        <v>125000</v>
      </c>
      <c r="I221" s="1">
        <f t="shared" si="4"/>
        <v>15000</v>
      </c>
    </row>
    <row r="222" spans="1:9" x14ac:dyDescent="0.3">
      <c r="A222">
        <v>217</v>
      </c>
      <c r="B222" s="17">
        <v>45329</v>
      </c>
      <c r="C222" t="s">
        <v>78</v>
      </c>
      <c r="D222" t="str">
        <f>IFERROR(VLOOKUP(C222,Tabel1[],2,FALSE),"")</f>
        <v>SEGITIGA VOAL MOTIF</v>
      </c>
      <c r="E222" t="str">
        <f>IFERROR(VLOOKUP(C222,Tabel1[],3,FALSE),"")</f>
        <v>HIJAB</v>
      </c>
      <c r="F222" t="str">
        <f>IFERROR(VLOOKUP(C222,Tabel1[],4,FALSE),"")</f>
        <v>MOTIF</v>
      </c>
      <c r="G222" s="1">
        <f>IFERROR(VLOOKUP(C222,Tabel1[],5,FALSE),0)</f>
        <v>30000</v>
      </c>
      <c r="H222" s="1">
        <f>IFERROR(VLOOKUP(C222,Tabel1[],6,FALSE),0)</f>
        <v>40000</v>
      </c>
      <c r="I222" s="1">
        <f t="shared" si="4"/>
        <v>10000</v>
      </c>
    </row>
    <row r="223" spans="1:9" x14ac:dyDescent="0.3">
      <c r="A223">
        <v>218</v>
      </c>
      <c r="B223" s="17">
        <v>45330</v>
      </c>
      <c r="C223" t="s">
        <v>78</v>
      </c>
      <c r="D223" t="str">
        <f>IFERROR(VLOOKUP(C223,Tabel1[],2,FALSE),"")</f>
        <v>SEGITIGA VOAL MOTIF</v>
      </c>
      <c r="E223" t="str">
        <f>IFERROR(VLOOKUP(C223,Tabel1[],3,FALSE),"")</f>
        <v>HIJAB</v>
      </c>
      <c r="F223" t="str">
        <f>IFERROR(VLOOKUP(C223,Tabel1[],4,FALSE),"")</f>
        <v>MOTIF</v>
      </c>
      <c r="G223" s="1">
        <f>IFERROR(VLOOKUP(C223,Tabel1[],5,FALSE),0)</f>
        <v>30000</v>
      </c>
      <c r="H223" s="1">
        <f>IFERROR(VLOOKUP(C223,Tabel1[],6,FALSE),0)</f>
        <v>40000</v>
      </c>
      <c r="I223" s="1">
        <f t="shared" si="4"/>
        <v>10000</v>
      </c>
    </row>
    <row r="224" spans="1:9" x14ac:dyDescent="0.3">
      <c r="A224">
        <v>219</v>
      </c>
      <c r="B224" s="17">
        <v>45330</v>
      </c>
      <c r="C224" t="s">
        <v>81</v>
      </c>
      <c r="D224" t="str">
        <f>IFERROR(VLOOKUP(C224,Tabel1[],2,FALSE),"")</f>
        <v>CHIPUT</v>
      </c>
      <c r="E224" t="str">
        <f>IFERROR(VLOOKUP(C224,Tabel1[],3,FALSE),"")</f>
        <v>AKSESORIS</v>
      </c>
      <c r="F224" t="str">
        <f>IFERROR(VLOOKUP(C224,Tabel1[],4,FALSE),"")</f>
        <v>POLOS</v>
      </c>
      <c r="G224" s="1">
        <f>IFERROR(VLOOKUP(C224,Tabel1[],5,FALSE),0)</f>
        <v>30000</v>
      </c>
      <c r="H224" s="1">
        <f>IFERROR(VLOOKUP(C224,Tabel1[],6,FALSE),0)</f>
        <v>40000</v>
      </c>
      <c r="I224" s="1">
        <f t="shared" si="4"/>
        <v>10000</v>
      </c>
    </row>
    <row r="225" spans="1:9" x14ac:dyDescent="0.3">
      <c r="A225">
        <v>220</v>
      </c>
      <c r="B225" s="17">
        <v>45330</v>
      </c>
      <c r="C225" t="s">
        <v>80</v>
      </c>
      <c r="D225" t="str">
        <f>IFERROR(VLOOKUP(C225,Tabel1[],2,FALSE),"")</f>
        <v>PENITI</v>
      </c>
      <c r="E225" t="str">
        <f>IFERROR(VLOOKUP(C225,Tabel1[],3,FALSE),"")</f>
        <v>AKSESORIS</v>
      </c>
      <c r="F225" t="str">
        <f>IFERROR(VLOOKUP(C225,Tabel1[],4,FALSE),"")</f>
        <v>POLOS</v>
      </c>
      <c r="G225" s="1">
        <f>IFERROR(VLOOKUP(C225,Tabel1[],5,FALSE),0)</f>
        <v>15000</v>
      </c>
      <c r="H225" s="1">
        <f>IFERROR(VLOOKUP(C225,Tabel1[],6,FALSE),0)</f>
        <v>20000</v>
      </c>
      <c r="I225" s="1">
        <f t="shared" si="4"/>
        <v>5000</v>
      </c>
    </row>
    <row r="226" spans="1:9" x14ac:dyDescent="0.3">
      <c r="A226">
        <v>221</v>
      </c>
      <c r="B226" s="17">
        <v>45330</v>
      </c>
      <c r="C226" t="s">
        <v>57</v>
      </c>
      <c r="D226" t="str">
        <f>IFERROR(VLOOKUP(C226,Tabel1[],2,FALSE),"")</f>
        <v>HIJAB SPORT</v>
      </c>
      <c r="E226" t="str">
        <f>IFERROR(VLOOKUP(C226,Tabel1[],3,FALSE),"")</f>
        <v>HIJAB</v>
      </c>
      <c r="F226" t="str">
        <f>IFERROR(VLOOKUP(C226,Tabel1[],4,FALSE),"")</f>
        <v>POLOS</v>
      </c>
      <c r="G226" s="1">
        <f>IFERROR(VLOOKUP(C226,Tabel1[],5,FALSE),0)</f>
        <v>90000</v>
      </c>
      <c r="H226" s="1">
        <f>IFERROR(VLOOKUP(C226,Tabel1[],6,FALSE),0)</f>
        <v>110000</v>
      </c>
      <c r="I226" s="1">
        <f t="shared" ref="I226:I257" si="5">H226-G226</f>
        <v>20000</v>
      </c>
    </row>
    <row r="227" spans="1:9" x14ac:dyDescent="0.3">
      <c r="A227">
        <v>222</v>
      </c>
      <c r="B227" s="17">
        <v>45330</v>
      </c>
      <c r="C227" t="s">
        <v>90</v>
      </c>
      <c r="D227" t="str">
        <f>IFERROR(VLOOKUP(C227,Tabel1[],2,FALSE),"")</f>
        <v>PASMINA SATIN SILK</v>
      </c>
      <c r="E227" t="str">
        <f>IFERROR(VLOOKUP(C227,Tabel1[],3,FALSE),"")</f>
        <v>HIJAB</v>
      </c>
      <c r="F227" t="str">
        <f>IFERROR(VLOOKUP(C227,Tabel1[],4,FALSE),"")</f>
        <v>BORDIR</v>
      </c>
      <c r="G227" s="1">
        <f>IFERROR(VLOOKUP(C227,Tabel1[],5,FALSE),0)</f>
        <v>115000</v>
      </c>
      <c r="H227" s="1">
        <f>IFERROR(VLOOKUP(C227,Tabel1[],6,FALSE),0)</f>
        <v>130000</v>
      </c>
      <c r="I227" s="1">
        <f t="shared" si="5"/>
        <v>15000</v>
      </c>
    </row>
    <row r="228" spans="1:9" x14ac:dyDescent="0.3">
      <c r="A228">
        <v>223</v>
      </c>
      <c r="B228" s="17">
        <v>45330</v>
      </c>
      <c r="C228" t="s">
        <v>91</v>
      </c>
      <c r="D228" t="str">
        <f>IFERROR(VLOOKUP(C228,Tabel1[],2,FALSE),"")</f>
        <v xml:space="preserve">PASMINA CERUTY </v>
      </c>
      <c r="E228" t="str">
        <f>IFERROR(VLOOKUP(C228,Tabel1[],3,FALSE),"")</f>
        <v>HIJAB</v>
      </c>
      <c r="F228" t="str">
        <f>IFERROR(VLOOKUP(C228,Tabel1[],4,FALSE),"")</f>
        <v>BORDIR</v>
      </c>
      <c r="G228" s="1">
        <f>IFERROR(VLOOKUP(C228,Tabel1[],5,FALSE),0)</f>
        <v>110000</v>
      </c>
      <c r="H228" s="1">
        <f>IFERROR(VLOOKUP(C228,Tabel1[],6,FALSE),0)</f>
        <v>125000</v>
      </c>
      <c r="I228" s="1">
        <f t="shared" si="5"/>
        <v>15000</v>
      </c>
    </row>
    <row r="229" spans="1:9" x14ac:dyDescent="0.3">
      <c r="A229">
        <v>224</v>
      </c>
      <c r="B229" s="17">
        <v>45330</v>
      </c>
      <c r="C229" t="s">
        <v>61</v>
      </c>
      <c r="D229" t="str">
        <f>IFERROR(VLOOKUP(C229,Tabel1[],2,FALSE),"")</f>
        <v xml:space="preserve">PASMINA VOAL </v>
      </c>
      <c r="E229" t="str">
        <f>IFERROR(VLOOKUP(C229,Tabel1[],3,FALSE),"")</f>
        <v>HIJAB</v>
      </c>
      <c r="F229" t="str">
        <f>IFERROR(VLOOKUP(C229,Tabel1[],4,FALSE),"")</f>
        <v>POLOS</v>
      </c>
      <c r="G229" s="1">
        <f>IFERROR(VLOOKUP(C229,Tabel1[],5,FALSE),0)</f>
        <v>50000</v>
      </c>
      <c r="H229" s="1">
        <f>IFERROR(VLOOKUP(C229,Tabel1[],6,FALSE),0)</f>
        <v>70000</v>
      </c>
      <c r="I229" s="1">
        <f t="shared" si="5"/>
        <v>20000</v>
      </c>
    </row>
    <row r="230" spans="1:9" x14ac:dyDescent="0.3">
      <c r="A230">
        <v>225</v>
      </c>
      <c r="B230" s="17">
        <v>45330</v>
      </c>
      <c r="C230" t="s">
        <v>61</v>
      </c>
      <c r="D230" t="str">
        <f>IFERROR(VLOOKUP(C230,Tabel1[],2,FALSE),"")</f>
        <v xml:space="preserve">PASMINA VOAL </v>
      </c>
      <c r="E230" t="str">
        <f>IFERROR(VLOOKUP(C230,Tabel1[],3,FALSE),"")</f>
        <v>HIJAB</v>
      </c>
      <c r="F230" t="str">
        <f>IFERROR(VLOOKUP(C230,Tabel1[],4,FALSE),"")</f>
        <v>POLOS</v>
      </c>
      <c r="G230" s="1">
        <f>IFERROR(VLOOKUP(C230,Tabel1[],5,FALSE),0)</f>
        <v>50000</v>
      </c>
      <c r="H230" s="1">
        <f>IFERROR(VLOOKUP(C230,Tabel1[],6,FALSE),0)</f>
        <v>70000</v>
      </c>
      <c r="I230" s="1">
        <f t="shared" si="5"/>
        <v>20000</v>
      </c>
    </row>
    <row r="231" spans="1:9" x14ac:dyDescent="0.3">
      <c r="A231">
        <v>226</v>
      </c>
      <c r="B231" s="17">
        <v>45330</v>
      </c>
      <c r="C231" t="s">
        <v>60</v>
      </c>
      <c r="D231" t="str">
        <f>IFERROR(VLOOKUP(C231,Tabel1[],2,FALSE),"")</f>
        <v>PASMINA KATUN JERUK</v>
      </c>
      <c r="E231" t="str">
        <f>IFERROR(VLOOKUP(C231,Tabel1[],3,FALSE),"")</f>
        <v>HIJAB</v>
      </c>
      <c r="F231" t="str">
        <f>IFERROR(VLOOKUP(C231,Tabel1[],4,FALSE),"")</f>
        <v>BORDIR</v>
      </c>
      <c r="G231" s="1">
        <f>IFERROR(VLOOKUP(C231,Tabel1[],5,FALSE),0)</f>
        <v>80000</v>
      </c>
      <c r="H231" s="1">
        <f>IFERROR(VLOOKUP(C231,Tabel1[],6,FALSE),0)</f>
        <v>100000</v>
      </c>
      <c r="I231" s="1">
        <f t="shared" si="5"/>
        <v>20000</v>
      </c>
    </row>
    <row r="232" spans="1:9" x14ac:dyDescent="0.3">
      <c r="A232">
        <v>227</v>
      </c>
      <c r="B232" s="17">
        <v>45330</v>
      </c>
      <c r="C232" t="s">
        <v>78</v>
      </c>
      <c r="D232" t="str">
        <f>IFERROR(VLOOKUP(C232,Tabel1[],2,FALSE),"")</f>
        <v>SEGITIGA VOAL MOTIF</v>
      </c>
      <c r="E232" t="str">
        <f>IFERROR(VLOOKUP(C232,Tabel1[],3,FALSE),"")</f>
        <v>HIJAB</v>
      </c>
      <c r="F232" t="str">
        <f>IFERROR(VLOOKUP(C232,Tabel1[],4,FALSE),"")</f>
        <v>MOTIF</v>
      </c>
      <c r="G232" s="1">
        <f>IFERROR(VLOOKUP(C232,Tabel1[],5,FALSE),0)</f>
        <v>30000</v>
      </c>
      <c r="H232" s="1">
        <f>IFERROR(VLOOKUP(C232,Tabel1[],6,FALSE),0)</f>
        <v>40000</v>
      </c>
      <c r="I232" s="1">
        <f t="shared" si="5"/>
        <v>10000</v>
      </c>
    </row>
    <row r="233" spans="1:9" x14ac:dyDescent="0.3">
      <c r="A233">
        <v>228</v>
      </c>
      <c r="B233" s="17">
        <v>45330</v>
      </c>
      <c r="C233" t="s">
        <v>78</v>
      </c>
      <c r="D233" t="str">
        <f>IFERROR(VLOOKUP(C233,Tabel1[],2,FALSE),"")</f>
        <v>SEGITIGA VOAL MOTIF</v>
      </c>
      <c r="E233" t="str">
        <f>IFERROR(VLOOKUP(C233,Tabel1[],3,FALSE),"")</f>
        <v>HIJAB</v>
      </c>
      <c r="F233" t="str">
        <f>IFERROR(VLOOKUP(C233,Tabel1[],4,FALSE),"")</f>
        <v>MOTIF</v>
      </c>
      <c r="G233" s="1">
        <f>IFERROR(VLOOKUP(C233,Tabel1[],5,FALSE),0)</f>
        <v>30000</v>
      </c>
      <c r="H233" s="1">
        <f>IFERROR(VLOOKUP(C233,Tabel1[],6,FALSE),0)</f>
        <v>40000</v>
      </c>
      <c r="I233" s="1">
        <f t="shared" si="5"/>
        <v>10000</v>
      </c>
    </row>
    <row r="234" spans="1:9" x14ac:dyDescent="0.3">
      <c r="A234">
        <v>229</v>
      </c>
      <c r="B234" s="17">
        <v>45330</v>
      </c>
      <c r="C234" t="s">
        <v>80</v>
      </c>
      <c r="D234" t="str">
        <f>IFERROR(VLOOKUP(C234,Tabel1[],2,FALSE),"")</f>
        <v>PENITI</v>
      </c>
      <c r="E234" t="str">
        <f>IFERROR(VLOOKUP(C234,Tabel1[],3,FALSE),"")</f>
        <v>AKSESORIS</v>
      </c>
      <c r="F234" t="str">
        <f>IFERROR(VLOOKUP(C234,Tabel1[],4,FALSE),"")</f>
        <v>POLOS</v>
      </c>
      <c r="G234" s="1">
        <f>IFERROR(VLOOKUP(C234,Tabel1[],5,FALSE),0)</f>
        <v>15000</v>
      </c>
      <c r="H234" s="1">
        <f>IFERROR(VLOOKUP(C234,Tabel1[],6,FALSE),0)</f>
        <v>20000</v>
      </c>
      <c r="I234" s="1">
        <f t="shared" si="5"/>
        <v>5000</v>
      </c>
    </row>
    <row r="235" spans="1:9" x14ac:dyDescent="0.3">
      <c r="A235">
        <v>230</v>
      </c>
      <c r="B235" s="17">
        <v>45330</v>
      </c>
      <c r="C235" t="s">
        <v>69</v>
      </c>
      <c r="D235" t="str">
        <f>IFERROR(VLOOKUP(C235,Tabel1[],2,FALSE),"")</f>
        <v>BERGO INSTAN CREPE</v>
      </c>
      <c r="E235" t="str">
        <f>IFERROR(VLOOKUP(C235,Tabel1[],3,FALSE),"")</f>
        <v>HIJAB</v>
      </c>
      <c r="F235" t="str">
        <f>IFERROR(VLOOKUP(C235,Tabel1[],4,FALSE),"")</f>
        <v>POLOS</v>
      </c>
      <c r="G235" s="1">
        <f>IFERROR(VLOOKUP(C235,Tabel1[],5,FALSE),0)</f>
        <v>130000</v>
      </c>
      <c r="H235" s="1">
        <f>IFERROR(VLOOKUP(C235,Tabel1[],6,FALSE),0)</f>
        <v>150000</v>
      </c>
      <c r="I235" s="1">
        <f t="shared" si="5"/>
        <v>20000</v>
      </c>
    </row>
    <row r="236" spans="1:9" x14ac:dyDescent="0.3">
      <c r="A236">
        <v>231</v>
      </c>
      <c r="B236" s="17">
        <v>45330</v>
      </c>
      <c r="C236" t="s">
        <v>67</v>
      </c>
      <c r="D236" t="str">
        <f>IFERROR(VLOOKUP(C236,Tabel1[],2,FALSE),"")</f>
        <v>BERGO INSTAN AIRFLOW</v>
      </c>
      <c r="E236" t="str">
        <f>IFERROR(VLOOKUP(C236,Tabel1[],3,FALSE),"")</f>
        <v>HIJAB</v>
      </c>
      <c r="F236" t="str">
        <f>IFERROR(VLOOKUP(C236,Tabel1[],4,FALSE),"")</f>
        <v>POLOS</v>
      </c>
      <c r="G236" s="1">
        <f>IFERROR(VLOOKUP(C236,Tabel1[],5,FALSE),0)</f>
        <v>70000</v>
      </c>
      <c r="H236" s="1">
        <f>IFERROR(VLOOKUP(C236,Tabel1[],6,FALSE),0)</f>
        <v>90000</v>
      </c>
      <c r="I236" s="1">
        <f t="shared" si="5"/>
        <v>20000</v>
      </c>
    </row>
    <row r="237" spans="1:9" x14ac:dyDescent="0.3">
      <c r="A237">
        <v>232</v>
      </c>
      <c r="B237" s="17">
        <v>45330</v>
      </c>
      <c r="C237" t="s">
        <v>77</v>
      </c>
      <c r="D237" t="str">
        <f>IFERROR(VLOOKUP(C237,Tabel1[],2,FALSE),"")</f>
        <v>SEGITIGA VOAL</v>
      </c>
      <c r="E237" t="str">
        <f>IFERROR(VLOOKUP(C237,Tabel1[],3,FALSE),"")</f>
        <v>HIJAB</v>
      </c>
      <c r="F237" t="str">
        <f>IFERROR(VLOOKUP(C237,Tabel1[],4,FALSE),"")</f>
        <v>POLOS</v>
      </c>
      <c r="G237" s="1">
        <f>IFERROR(VLOOKUP(C237,Tabel1[],5,FALSE),0)</f>
        <v>30000</v>
      </c>
      <c r="H237" s="1">
        <f>IFERROR(VLOOKUP(C237,Tabel1[],6,FALSE),0)</f>
        <v>40000</v>
      </c>
      <c r="I237" s="1">
        <f t="shared" si="5"/>
        <v>10000</v>
      </c>
    </row>
    <row r="238" spans="1:9" x14ac:dyDescent="0.3">
      <c r="A238">
        <v>233</v>
      </c>
      <c r="B238" s="17">
        <v>45330</v>
      </c>
      <c r="C238" t="s">
        <v>77</v>
      </c>
      <c r="D238" t="str">
        <f>IFERROR(VLOOKUP(C238,Tabel1[],2,FALSE),"")</f>
        <v>SEGITIGA VOAL</v>
      </c>
      <c r="E238" t="str">
        <f>IFERROR(VLOOKUP(C238,Tabel1[],3,FALSE),"")</f>
        <v>HIJAB</v>
      </c>
      <c r="F238" t="str">
        <f>IFERROR(VLOOKUP(C238,Tabel1[],4,FALSE),"")</f>
        <v>POLOS</v>
      </c>
      <c r="G238" s="1">
        <f>IFERROR(VLOOKUP(C238,Tabel1[],5,FALSE),0)</f>
        <v>30000</v>
      </c>
      <c r="H238" s="1">
        <f>IFERROR(VLOOKUP(C238,Tabel1[],6,FALSE),0)</f>
        <v>40000</v>
      </c>
      <c r="I238" s="1">
        <f t="shared" si="5"/>
        <v>10000</v>
      </c>
    </row>
    <row r="239" spans="1:9" x14ac:dyDescent="0.3">
      <c r="A239">
        <v>234</v>
      </c>
      <c r="B239" s="17">
        <v>45330</v>
      </c>
      <c r="C239" t="s">
        <v>80</v>
      </c>
      <c r="D239" t="str">
        <f>IFERROR(VLOOKUP(C239,Tabel1[],2,FALSE),"")</f>
        <v>PENITI</v>
      </c>
      <c r="E239" t="str">
        <f>IFERROR(VLOOKUP(C239,Tabel1[],3,FALSE),"")</f>
        <v>AKSESORIS</v>
      </c>
      <c r="F239" t="str">
        <f>IFERROR(VLOOKUP(C239,Tabel1[],4,FALSE),"")</f>
        <v>POLOS</v>
      </c>
      <c r="G239" s="1">
        <f>IFERROR(VLOOKUP(C239,Tabel1[],5,FALSE),0)</f>
        <v>15000</v>
      </c>
      <c r="H239" s="1">
        <f>IFERROR(VLOOKUP(C239,Tabel1[],6,FALSE),0)</f>
        <v>20000</v>
      </c>
      <c r="I239" s="1">
        <f t="shared" si="5"/>
        <v>5000</v>
      </c>
    </row>
    <row r="240" spans="1:9" x14ac:dyDescent="0.3">
      <c r="A240">
        <v>235</v>
      </c>
      <c r="B240" s="17">
        <v>45330</v>
      </c>
      <c r="C240" t="s">
        <v>59</v>
      </c>
      <c r="D240" t="str">
        <f>IFERROR(VLOOKUP(C240,Tabel1[],2,FALSE),"")</f>
        <v>SEGITIGA DIAMOND</v>
      </c>
      <c r="E240" t="str">
        <f>IFERROR(VLOOKUP(C240,Tabel1[],3,FALSE),"")</f>
        <v>HIJAB</v>
      </c>
      <c r="F240" t="str">
        <f>IFERROR(VLOOKUP(C240,Tabel1[],4,FALSE),"")</f>
        <v>POLOS</v>
      </c>
      <c r="G240" s="1">
        <f>IFERROR(VLOOKUP(C240,Tabel1[],5,FALSE),0)</f>
        <v>30000</v>
      </c>
      <c r="H240" s="1">
        <f>IFERROR(VLOOKUP(C240,Tabel1[],6,FALSE),0)</f>
        <v>40000</v>
      </c>
      <c r="I240" s="1">
        <f t="shared" si="5"/>
        <v>10000</v>
      </c>
    </row>
    <row r="241" spans="1:9" x14ac:dyDescent="0.3">
      <c r="A241">
        <v>236</v>
      </c>
      <c r="B241" s="17">
        <v>45330</v>
      </c>
      <c r="C241" t="s">
        <v>59</v>
      </c>
      <c r="D241" t="str">
        <f>IFERROR(VLOOKUP(C241,Tabel1[],2,FALSE),"")</f>
        <v>SEGITIGA DIAMOND</v>
      </c>
      <c r="E241" t="str">
        <f>IFERROR(VLOOKUP(C241,Tabel1[],3,FALSE),"")</f>
        <v>HIJAB</v>
      </c>
      <c r="F241" t="str">
        <f>IFERROR(VLOOKUP(C241,Tabel1[],4,FALSE),"")</f>
        <v>POLOS</v>
      </c>
      <c r="G241" s="1">
        <f>IFERROR(VLOOKUP(C241,Tabel1[],5,FALSE),0)</f>
        <v>30000</v>
      </c>
      <c r="H241" s="1">
        <f>IFERROR(VLOOKUP(C241,Tabel1[],6,FALSE),0)</f>
        <v>40000</v>
      </c>
      <c r="I241" s="1">
        <f t="shared" si="5"/>
        <v>10000</v>
      </c>
    </row>
    <row r="242" spans="1:9" x14ac:dyDescent="0.3">
      <c r="A242">
        <v>237</v>
      </c>
      <c r="B242" s="17">
        <v>45330</v>
      </c>
      <c r="C242" t="s">
        <v>79</v>
      </c>
      <c r="D242" t="str">
        <f>IFERROR(VLOOKUP(C242,Tabel1[],2,FALSE),"")</f>
        <v>SEGITIGA OVAL</v>
      </c>
      <c r="E242" t="str">
        <f>IFERROR(VLOOKUP(C242,Tabel1[],3,FALSE),"")</f>
        <v>HIJAB</v>
      </c>
      <c r="F242" t="str">
        <f>IFERROR(VLOOKUP(C242,Tabel1[],4,FALSE),"")</f>
        <v>POLOS</v>
      </c>
      <c r="G242" s="1">
        <f>IFERROR(VLOOKUP(C242,Tabel1[],5,FALSE),0)</f>
        <v>30000</v>
      </c>
      <c r="H242" s="1">
        <f>IFERROR(VLOOKUP(C242,Tabel1[],6,FALSE),0)</f>
        <v>40000</v>
      </c>
      <c r="I242" s="1">
        <f t="shared" si="5"/>
        <v>10000</v>
      </c>
    </row>
    <row r="243" spans="1:9" x14ac:dyDescent="0.3">
      <c r="A243">
        <v>238</v>
      </c>
      <c r="B243" s="17">
        <v>45330</v>
      </c>
      <c r="C243" t="s">
        <v>81</v>
      </c>
      <c r="D243" t="str">
        <f>IFERROR(VLOOKUP(C243,Tabel1[],2,FALSE),"")</f>
        <v>CHIPUT</v>
      </c>
      <c r="E243" t="str">
        <f>IFERROR(VLOOKUP(C243,Tabel1[],3,FALSE),"")</f>
        <v>AKSESORIS</v>
      </c>
      <c r="F243" t="str">
        <f>IFERROR(VLOOKUP(C243,Tabel1[],4,FALSE),"")</f>
        <v>POLOS</v>
      </c>
      <c r="G243" s="1">
        <f>IFERROR(VLOOKUP(C243,Tabel1[],5,FALSE),0)</f>
        <v>30000</v>
      </c>
      <c r="H243" s="1">
        <f>IFERROR(VLOOKUP(C243,Tabel1[],6,FALSE),0)</f>
        <v>40000</v>
      </c>
      <c r="I243" s="1">
        <f t="shared" si="5"/>
        <v>10000</v>
      </c>
    </row>
    <row r="244" spans="1:9" x14ac:dyDescent="0.3">
      <c r="A244">
        <v>239</v>
      </c>
      <c r="B244" s="17">
        <v>45330</v>
      </c>
      <c r="C244" t="s">
        <v>80</v>
      </c>
      <c r="D244" t="str">
        <f>IFERROR(VLOOKUP(C244,Tabel1[],2,FALSE),"")</f>
        <v>PENITI</v>
      </c>
      <c r="E244" t="str">
        <f>IFERROR(VLOOKUP(C244,Tabel1[],3,FALSE),"")</f>
        <v>AKSESORIS</v>
      </c>
      <c r="F244" t="str">
        <f>IFERROR(VLOOKUP(C244,Tabel1[],4,FALSE),"")</f>
        <v>POLOS</v>
      </c>
      <c r="G244" s="1">
        <f>IFERROR(VLOOKUP(C244,Tabel1[],5,FALSE),0)</f>
        <v>15000</v>
      </c>
      <c r="H244" s="1">
        <f>IFERROR(VLOOKUP(C244,Tabel1[],6,FALSE),0)</f>
        <v>20000</v>
      </c>
      <c r="I244" s="1">
        <f t="shared" si="5"/>
        <v>5000</v>
      </c>
    </row>
    <row r="245" spans="1:9" x14ac:dyDescent="0.3">
      <c r="A245">
        <v>240</v>
      </c>
      <c r="B245" s="17">
        <v>45330</v>
      </c>
      <c r="C245" t="s">
        <v>70</v>
      </c>
      <c r="D245" t="str">
        <f>IFERROR(VLOOKUP(C245,Tabel1[],2,FALSE),"")</f>
        <v>BERGO INSTAN KHIMAR</v>
      </c>
      <c r="E245" t="str">
        <f>IFERROR(VLOOKUP(C245,Tabel1[],3,FALSE),"")</f>
        <v>HIJAB</v>
      </c>
      <c r="F245" t="str">
        <f>IFERROR(VLOOKUP(C245,Tabel1[],4,FALSE),"")</f>
        <v>POLOS</v>
      </c>
      <c r="G245" s="1">
        <f>IFERROR(VLOOKUP(C245,Tabel1[],5,FALSE),0)</f>
        <v>120000</v>
      </c>
      <c r="H245" s="1">
        <f>IFERROR(VLOOKUP(C245,Tabel1[],6,FALSE),0)</f>
        <v>140000</v>
      </c>
      <c r="I245" s="1">
        <f t="shared" si="5"/>
        <v>20000</v>
      </c>
    </row>
    <row r="246" spans="1:9" x14ac:dyDescent="0.3">
      <c r="A246">
        <v>241</v>
      </c>
      <c r="B246" s="17">
        <v>45330</v>
      </c>
      <c r="C246" t="s">
        <v>70</v>
      </c>
      <c r="D246" t="str">
        <f>IFERROR(VLOOKUP(C246,Tabel1[],2,FALSE),"")</f>
        <v>BERGO INSTAN KHIMAR</v>
      </c>
      <c r="E246" t="str">
        <f>IFERROR(VLOOKUP(C246,Tabel1[],3,FALSE),"")</f>
        <v>HIJAB</v>
      </c>
      <c r="F246" t="str">
        <f>IFERROR(VLOOKUP(C246,Tabel1[],4,FALSE),"")</f>
        <v>POLOS</v>
      </c>
      <c r="G246" s="1">
        <f>IFERROR(VLOOKUP(C246,Tabel1[],5,FALSE),0)</f>
        <v>120000</v>
      </c>
      <c r="H246" s="1">
        <f>IFERROR(VLOOKUP(C246,Tabel1[],6,FALSE),0)</f>
        <v>140000</v>
      </c>
      <c r="I246" s="1">
        <f t="shared" si="5"/>
        <v>20000</v>
      </c>
    </row>
    <row r="247" spans="1:9" x14ac:dyDescent="0.3">
      <c r="A247">
        <v>242</v>
      </c>
      <c r="B247" s="17">
        <v>45330</v>
      </c>
      <c r="C247" t="s">
        <v>85</v>
      </c>
      <c r="D247" t="str">
        <f>IFERROR(VLOOKUP(C247,Tabel1[],2,FALSE),"")</f>
        <v>IKAT RAMBUT</v>
      </c>
      <c r="E247" t="str">
        <f>IFERROR(VLOOKUP(C247,Tabel1[],3,FALSE),"")</f>
        <v>AKSESORIS</v>
      </c>
      <c r="F247" t="str">
        <f>IFERROR(VLOOKUP(C247,Tabel1[],4,FALSE),"")</f>
        <v>POLOS</v>
      </c>
      <c r="G247" s="1">
        <f>IFERROR(VLOOKUP(C247,Tabel1[],5,FALSE),0)</f>
        <v>4000</v>
      </c>
      <c r="H247" s="1">
        <f>IFERROR(VLOOKUP(C247,Tabel1[],6,FALSE),0)</f>
        <v>5000</v>
      </c>
      <c r="I247" s="1">
        <f t="shared" si="5"/>
        <v>1000</v>
      </c>
    </row>
    <row r="248" spans="1:9" x14ac:dyDescent="0.3">
      <c r="A248">
        <v>243</v>
      </c>
      <c r="B248" s="17">
        <v>45330</v>
      </c>
      <c r="C248" t="s">
        <v>61</v>
      </c>
      <c r="D248" t="str">
        <f>IFERROR(VLOOKUP(C248,Tabel1[],2,FALSE),"")</f>
        <v xml:space="preserve">PASMINA VOAL </v>
      </c>
      <c r="E248" t="str">
        <f>IFERROR(VLOOKUP(C248,Tabel1[],3,FALSE),"")</f>
        <v>HIJAB</v>
      </c>
      <c r="F248" t="str">
        <f>IFERROR(VLOOKUP(C248,Tabel1[],4,FALSE),"")</f>
        <v>POLOS</v>
      </c>
      <c r="G248" s="1">
        <f>IFERROR(VLOOKUP(C248,Tabel1[],5,FALSE),0)</f>
        <v>50000</v>
      </c>
      <c r="H248" s="1">
        <f>IFERROR(VLOOKUP(C248,Tabel1[],6,FALSE),0)</f>
        <v>70000</v>
      </c>
      <c r="I248" s="1">
        <f t="shared" si="5"/>
        <v>20000</v>
      </c>
    </row>
    <row r="249" spans="1:9" x14ac:dyDescent="0.3">
      <c r="A249">
        <v>244</v>
      </c>
      <c r="B249" s="17">
        <v>45330</v>
      </c>
      <c r="C249" t="s">
        <v>61</v>
      </c>
      <c r="D249" t="str">
        <f>IFERROR(VLOOKUP(C249,Tabel1[],2,FALSE),"")</f>
        <v xml:space="preserve">PASMINA VOAL </v>
      </c>
      <c r="E249" t="str">
        <f>IFERROR(VLOOKUP(C249,Tabel1[],3,FALSE),"")</f>
        <v>HIJAB</v>
      </c>
      <c r="F249" t="str">
        <f>IFERROR(VLOOKUP(C249,Tabel1[],4,FALSE),"")</f>
        <v>POLOS</v>
      </c>
      <c r="G249" s="1">
        <f>IFERROR(VLOOKUP(C249,Tabel1[],5,FALSE),0)</f>
        <v>50000</v>
      </c>
      <c r="H249" s="1">
        <f>IFERROR(VLOOKUP(C249,Tabel1[],6,FALSE),0)</f>
        <v>70000</v>
      </c>
      <c r="I249" s="1">
        <f t="shared" si="5"/>
        <v>20000</v>
      </c>
    </row>
    <row r="250" spans="1:9" x14ac:dyDescent="0.3">
      <c r="A250">
        <v>245</v>
      </c>
      <c r="B250" s="17">
        <v>45330</v>
      </c>
      <c r="C250" t="s">
        <v>84</v>
      </c>
      <c r="D250" t="str">
        <f>IFERROR(VLOOKUP(C250,Tabel1[],2,FALSE),"")</f>
        <v>SCRUNCHIE</v>
      </c>
      <c r="E250" t="str">
        <f>IFERROR(VLOOKUP(C250,Tabel1[],3,FALSE),"")</f>
        <v>AKSESORIS</v>
      </c>
      <c r="F250" t="str">
        <f>IFERROR(VLOOKUP(C250,Tabel1[],4,FALSE),"")</f>
        <v>POLOS</v>
      </c>
      <c r="G250" s="1">
        <f>IFERROR(VLOOKUP(C250,Tabel1[],5,FALSE),0)</f>
        <v>30000</v>
      </c>
      <c r="H250" s="1">
        <f>IFERROR(VLOOKUP(C250,Tabel1[],6,FALSE),0)</f>
        <v>40000</v>
      </c>
      <c r="I250" s="1">
        <f t="shared" si="5"/>
        <v>10000</v>
      </c>
    </row>
    <row r="251" spans="1:9" x14ac:dyDescent="0.3">
      <c r="A251">
        <v>246</v>
      </c>
      <c r="B251" s="17">
        <v>45330</v>
      </c>
      <c r="C251" t="s">
        <v>63</v>
      </c>
      <c r="D251" t="str">
        <f>IFERROR(VLOOKUP(C251,Tabel1[],2,FALSE),"")</f>
        <v>PASMINA SANTORINI</v>
      </c>
      <c r="E251" t="str">
        <f>IFERROR(VLOOKUP(C251,Tabel1[],3,FALSE),"")</f>
        <v>HIJAB</v>
      </c>
      <c r="F251" t="str">
        <f>IFERROR(VLOOKUP(C251,Tabel1[],4,FALSE),"")</f>
        <v>POLOS</v>
      </c>
      <c r="G251" s="1">
        <f>IFERROR(VLOOKUP(C251,Tabel1[],5,FALSE),0)</f>
        <v>70000</v>
      </c>
      <c r="H251" s="1">
        <f>IFERROR(VLOOKUP(C251,Tabel1[],6,FALSE),0)</f>
        <v>90000</v>
      </c>
      <c r="I251" s="1">
        <f t="shared" si="5"/>
        <v>20000</v>
      </c>
    </row>
    <row r="252" spans="1:9" x14ac:dyDescent="0.3">
      <c r="A252">
        <v>247</v>
      </c>
      <c r="B252" s="17">
        <v>45330</v>
      </c>
      <c r="C252" t="s">
        <v>62</v>
      </c>
      <c r="D252" t="str">
        <f>IFERROR(VLOOKUP(C252,Tabel1[],2,FALSE),"")</f>
        <v>PASMINA RAYON</v>
      </c>
      <c r="E252" t="str">
        <f>IFERROR(VLOOKUP(C252,Tabel1[],3,FALSE),"")</f>
        <v>HIJAB</v>
      </c>
      <c r="F252" t="str">
        <f>IFERROR(VLOOKUP(C252,Tabel1[],4,FALSE),"")</f>
        <v>POLOS</v>
      </c>
      <c r="G252" s="1">
        <f>IFERROR(VLOOKUP(C252,Tabel1[],5,FALSE),0)</f>
        <v>80000</v>
      </c>
      <c r="H252" s="1">
        <f>IFERROR(VLOOKUP(C252,Tabel1[],6,FALSE),0)</f>
        <v>100000</v>
      </c>
      <c r="I252" s="1">
        <f t="shared" si="5"/>
        <v>20000</v>
      </c>
    </row>
    <row r="253" spans="1:9" x14ac:dyDescent="0.3">
      <c r="A253">
        <v>248</v>
      </c>
      <c r="B253" s="17">
        <v>45330</v>
      </c>
      <c r="C253" t="s">
        <v>85</v>
      </c>
      <c r="D253" t="str">
        <f>IFERROR(VLOOKUP(C253,Tabel1[],2,FALSE),"")</f>
        <v>IKAT RAMBUT</v>
      </c>
      <c r="E253" t="str">
        <f>IFERROR(VLOOKUP(C253,Tabel1[],3,FALSE),"")</f>
        <v>AKSESORIS</v>
      </c>
      <c r="F253" t="str">
        <f>IFERROR(VLOOKUP(C253,Tabel1[],4,FALSE),"")</f>
        <v>POLOS</v>
      </c>
      <c r="G253" s="1">
        <f>IFERROR(VLOOKUP(C253,Tabel1[],5,FALSE),0)</f>
        <v>4000</v>
      </c>
      <c r="H253" s="1">
        <f>IFERROR(VLOOKUP(C253,Tabel1[],6,FALSE),0)</f>
        <v>5000</v>
      </c>
      <c r="I253" s="1">
        <f t="shared" si="5"/>
        <v>1000</v>
      </c>
    </row>
    <row r="254" spans="1:9" x14ac:dyDescent="0.3">
      <c r="A254">
        <v>249</v>
      </c>
      <c r="B254" s="17">
        <v>45330</v>
      </c>
      <c r="C254" t="s">
        <v>61</v>
      </c>
      <c r="D254" t="str">
        <f>IFERROR(VLOOKUP(C254,Tabel1[],2,FALSE),"")</f>
        <v xml:space="preserve">PASMINA VOAL </v>
      </c>
      <c r="E254" t="str">
        <f>IFERROR(VLOOKUP(C254,Tabel1[],3,FALSE),"")</f>
        <v>HIJAB</v>
      </c>
      <c r="F254" t="str">
        <f>IFERROR(VLOOKUP(C254,Tabel1[],4,FALSE),"")</f>
        <v>POLOS</v>
      </c>
      <c r="G254" s="1">
        <f>IFERROR(VLOOKUP(C254,Tabel1[],5,FALSE),0)</f>
        <v>50000</v>
      </c>
      <c r="H254" s="1">
        <f>IFERROR(VLOOKUP(C254,Tabel1[],6,FALSE),0)</f>
        <v>70000</v>
      </c>
      <c r="I254" s="1">
        <f t="shared" si="5"/>
        <v>20000</v>
      </c>
    </row>
    <row r="255" spans="1:9" x14ac:dyDescent="0.3">
      <c r="A255">
        <v>250</v>
      </c>
      <c r="B255" s="17">
        <v>45330</v>
      </c>
      <c r="C255" t="s">
        <v>61</v>
      </c>
      <c r="D255" t="str">
        <f>IFERROR(VLOOKUP(C255,Tabel1[],2,FALSE),"")</f>
        <v xml:space="preserve">PASMINA VOAL </v>
      </c>
      <c r="E255" t="str">
        <f>IFERROR(VLOOKUP(C255,Tabel1[],3,FALSE),"")</f>
        <v>HIJAB</v>
      </c>
      <c r="F255" t="str">
        <f>IFERROR(VLOOKUP(C255,Tabel1[],4,FALSE),"")</f>
        <v>POLOS</v>
      </c>
      <c r="G255" s="1">
        <f>IFERROR(VLOOKUP(C255,Tabel1[],5,FALSE),0)</f>
        <v>50000</v>
      </c>
      <c r="H255" s="1">
        <f>IFERROR(VLOOKUP(C255,Tabel1[],6,FALSE),0)</f>
        <v>70000</v>
      </c>
      <c r="I255" s="1">
        <f t="shared" si="5"/>
        <v>20000</v>
      </c>
    </row>
    <row r="256" spans="1:9" x14ac:dyDescent="0.3">
      <c r="A256">
        <v>251</v>
      </c>
      <c r="B256" s="17">
        <v>45331</v>
      </c>
      <c r="C256" t="s">
        <v>93</v>
      </c>
      <c r="D256" t="str">
        <f>IFERROR(VLOOKUP(C256,Tabel1[],2,FALSE),"")</f>
        <v>PASMINA EMBROIDERY</v>
      </c>
      <c r="E256" t="str">
        <f>IFERROR(VLOOKUP(C256,Tabel1[],3,FALSE),"")</f>
        <v>HIJAB</v>
      </c>
      <c r="F256" t="str">
        <f>IFERROR(VLOOKUP(C256,Tabel1[],4,FALSE),"")</f>
        <v>BORDIR</v>
      </c>
      <c r="G256" s="1">
        <f>IFERROR(VLOOKUP(C256,Tabel1[],5,FALSE),0)</f>
        <v>120000</v>
      </c>
      <c r="H256" s="1">
        <f>IFERROR(VLOOKUP(C256,Tabel1[],6,FALSE),0)</f>
        <v>140000</v>
      </c>
      <c r="I256" s="1">
        <f t="shared" si="5"/>
        <v>20000</v>
      </c>
    </row>
    <row r="257" spans="1:9" x14ac:dyDescent="0.3">
      <c r="A257">
        <v>252</v>
      </c>
      <c r="B257" s="17">
        <v>45331</v>
      </c>
      <c r="C257" t="s">
        <v>93</v>
      </c>
      <c r="D257" t="str">
        <f>IFERROR(VLOOKUP(C257,Tabel1[],2,FALSE),"")</f>
        <v>PASMINA EMBROIDERY</v>
      </c>
      <c r="E257" t="str">
        <f>IFERROR(VLOOKUP(C257,Tabel1[],3,FALSE),"")</f>
        <v>HIJAB</v>
      </c>
      <c r="F257" t="str">
        <f>IFERROR(VLOOKUP(C257,Tabel1[],4,FALSE),"")</f>
        <v>BORDIR</v>
      </c>
      <c r="G257" s="1">
        <f>IFERROR(VLOOKUP(C257,Tabel1[],5,FALSE),0)</f>
        <v>120000</v>
      </c>
      <c r="H257" s="1">
        <f>IFERROR(VLOOKUP(C257,Tabel1[],6,FALSE),0)</f>
        <v>140000</v>
      </c>
      <c r="I257" s="1">
        <f t="shared" si="5"/>
        <v>20000</v>
      </c>
    </row>
    <row r="258" spans="1:9" x14ac:dyDescent="0.3">
      <c r="A258">
        <v>253</v>
      </c>
      <c r="B258" s="17">
        <v>45331</v>
      </c>
      <c r="C258" t="s">
        <v>68</v>
      </c>
      <c r="D258" t="str">
        <f>IFERROR(VLOOKUP(C258,Tabel1[],2,FALSE),"")</f>
        <v>BERGO INSTAN VOAL</v>
      </c>
      <c r="E258" t="str">
        <f>IFERROR(VLOOKUP(C258,Tabel1[],3,FALSE),"")</f>
        <v>HIJAB</v>
      </c>
      <c r="F258" t="str">
        <f>IFERROR(VLOOKUP(C258,Tabel1[],4,FALSE),"")</f>
        <v>POLOS</v>
      </c>
      <c r="G258" s="1">
        <f>IFERROR(VLOOKUP(C258,Tabel1[],5,FALSE),0)</f>
        <v>70000</v>
      </c>
      <c r="H258" s="1">
        <f>IFERROR(VLOOKUP(C258,Tabel1[],6,FALSE),0)</f>
        <v>90000</v>
      </c>
      <c r="I258" s="1">
        <f t="shared" ref="I258:I288" si="6">H258-G258</f>
        <v>20000</v>
      </c>
    </row>
    <row r="259" spans="1:9" x14ac:dyDescent="0.3">
      <c r="A259">
        <v>254</v>
      </c>
      <c r="B259" s="17">
        <v>45331</v>
      </c>
      <c r="C259" t="s">
        <v>68</v>
      </c>
      <c r="D259" t="str">
        <f>IFERROR(VLOOKUP(C259,Tabel1[],2,FALSE),"")</f>
        <v>BERGO INSTAN VOAL</v>
      </c>
      <c r="E259" t="str">
        <f>IFERROR(VLOOKUP(C259,Tabel1[],3,FALSE),"")</f>
        <v>HIJAB</v>
      </c>
      <c r="F259" t="str">
        <f>IFERROR(VLOOKUP(C259,Tabel1[],4,FALSE),"")</f>
        <v>POLOS</v>
      </c>
      <c r="G259" s="1">
        <f>IFERROR(VLOOKUP(C259,Tabel1[],5,FALSE),0)</f>
        <v>70000</v>
      </c>
      <c r="H259" s="1">
        <f>IFERROR(VLOOKUP(C259,Tabel1[],6,FALSE),0)</f>
        <v>90000</v>
      </c>
      <c r="I259" s="1">
        <f t="shared" si="6"/>
        <v>20000</v>
      </c>
    </row>
    <row r="260" spans="1:9" x14ac:dyDescent="0.3">
      <c r="A260">
        <v>255</v>
      </c>
      <c r="B260" s="17">
        <v>45331</v>
      </c>
      <c r="C260" t="s">
        <v>84</v>
      </c>
      <c r="D260" t="str">
        <f>IFERROR(VLOOKUP(C260,Tabel1[],2,FALSE),"")</f>
        <v>SCRUNCHIE</v>
      </c>
      <c r="E260" t="str">
        <f>IFERROR(VLOOKUP(C260,Tabel1[],3,FALSE),"")</f>
        <v>AKSESORIS</v>
      </c>
      <c r="F260" t="str">
        <f>IFERROR(VLOOKUP(C260,Tabel1[],4,FALSE),"")</f>
        <v>POLOS</v>
      </c>
      <c r="G260" s="1">
        <f>IFERROR(VLOOKUP(C260,Tabel1[],5,FALSE),0)</f>
        <v>30000</v>
      </c>
      <c r="H260" s="1">
        <f>IFERROR(VLOOKUP(C260,Tabel1[],6,FALSE),0)</f>
        <v>40000</v>
      </c>
      <c r="I260" s="1">
        <f t="shared" si="6"/>
        <v>10000</v>
      </c>
    </row>
    <row r="261" spans="1:9" x14ac:dyDescent="0.3">
      <c r="A261">
        <v>256</v>
      </c>
      <c r="B261" s="17">
        <v>45331</v>
      </c>
      <c r="C261" t="s">
        <v>85</v>
      </c>
      <c r="D261" t="str">
        <f>IFERROR(VLOOKUP(C261,Tabel1[],2,FALSE),"")</f>
        <v>IKAT RAMBUT</v>
      </c>
      <c r="E261" t="str">
        <f>IFERROR(VLOOKUP(C261,Tabel1[],3,FALSE),"")</f>
        <v>AKSESORIS</v>
      </c>
      <c r="F261" t="str">
        <f>IFERROR(VLOOKUP(C261,Tabel1[],4,FALSE),"")</f>
        <v>POLOS</v>
      </c>
      <c r="G261" s="1">
        <f>IFERROR(VLOOKUP(C261,Tabel1[],5,FALSE),0)</f>
        <v>4000</v>
      </c>
      <c r="H261" s="1">
        <f>IFERROR(VLOOKUP(C261,Tabel1[],6,FALSE),0)</f>
        <v>5000</v>
      </c>
      <c r="I261" s="1">
        <f t="shared" si="6"/>
        <v>1000</v>
      </c>
    </row>
    <row r="262" spans="1:9" x14ac:dyDescent="0.3">
      <c r="A262">
        <v>257</v>
      </c>
      <c r="B262" s="17">
        <v>45331</v>
      </c>
      <c r="C262" t="s">
        <v>61</v>
      </c>
      <c r="D262" t="str">
        <f>IFERROR(VLOOKUP(C262,Tabel1[],2,FALSE),"")</f>
        <v xml:space="preserve">PASMINA VOAL </v>
      </c>
      <c r="E262" t="str">
        <f>IFERROR(VLOOKUP(C262,Tabel1[],3,FALSE),"")</f>
        <v>HIJAB</v>
      </c>
      <c r="F262" t="str">
        <f>IFERROR(VLOOKUP(C262,Tabel1[],4,FALSE),"")</f>
        <v>POLOS</v>
      </c>
      <c r="G262" s="1">
        <f>IFERROR(VLOOKUP(C262,Tabel1[],5,FALSE),0)</f>
        <v>50000</v>
      </c>
      <c r="H262" s="1">
        <f>IFERROR(VLOOKUP(C262,Tabel1[],6,FALSE),0)</f>
        <v>70000</v>
      </c>
      <c r="I262" s="1">
        <f t="shared" si="6"/>
        <v>20000</v>
      </c>
    </row>
    <row r="263" spans="1:9" x14ac:dyDescent="0.3">
      <c r="A263">
        <v>258</v>
      </c>
      <c r="B263" s="17">
        <v>45331</v>
      </c>
      <c r="C263" t="s">
        <v>71</v>
      </c>
      <c r="D263" t="str">
        <f>IFERROR(VLOOKUP(C263,Tabel1[],2,FALSE),"")</f>
        <v>SEGIEMPAT VOAL</v>
      </c>
      <c r="E263" t="str">
        <f>IFERROR(VLOOKUP(C263,Tabel1[],3,FALSE),"")</f>
        <v>HIJAB</v>
      </c>
      <c r="F263" t="str">
        <f>IFERROR(VLOOKUP(C263,Tabel1[],4,FALSE),"")</f>
        <v>POLOS</v>
      </c>
      <c r="G263" s="1">
        <f>IFERROR(VLOOKUP(C263,Tabel1[],5,FALSE),0)</f>
        <v>30000</v>
      </c>
      <c r="H263" s="1">
        <f>IFERROR(VLOOKUP(C263,Tabel1[],6,FALSE),0)</f>
        <v>45000</v>
      </c>
      <c r="I263" s="1">
        <f t="shared" si="6"/>
        <v>15000</v>
      </c>
    </row>
    <row r="264" spans="1:9" x14ac:dyDescent="0.3">
      <c r="A264">
        <v>259</v>
      </c>
      <c r="B264" s="17">
        <v>45331</v>
      </c>
      <c r="C264" t="s">
        <v>71</v>
      </c>
      <c r="D264" t="str">
        <f>IFERROR(VLOOKUP(C264,Tabel1[],2,FALSE),"")</f>
        <v>SEGIEMPAT VOAL</v>
      </c>
      <c r="E264" t="str">
        <f>IFERROR(VLOOKUP(C264,Tabel1[],3,FALSE),"")</f>
        <v>HIJAB</v>
      </c>
      <c r="F264" t="str">
        <f>IFERROR(VLOOKUP(C264,Tabel1[],4,FALSE),"")</f>
        <v>POLOS</v>
      </c>
      <c r="G264" s="1">
        <f>IFERROR(VLOOKUP(C264,Tabel1[],5,FALSE),0)</f>
        <v>30000</v>
      </c>
      <c r="H264" s="1">
        <f>IFERROR(VLOOKUP(C264,Tabel1[],6,FALSE),0)</f>
        <v>45000</v>
      </c>
      <c r="I264" s="1">
        <f t="shared" si="6"/>
        <v>15000</v>
      </c>
    </row>
    <row r="265" spans="1:9" x14ac:dyDescent="0.3">
      <c r="A265">
        <v>260</v>
      </c>
      <c r="B265" s="17">
        <v>45331</v>
      </c>
      <c r="C265" t="s">
        <v>82</v>
      </c>
      <c r="D265" t="str">
        <f>IFERROR(VLOOKUP(C265,Tabel1[],2,FALSE),"")</f>
        <v>CIPUT RAYON</v>
      </c>
      <c r="E265" t="str">
        <f>IFERROR(VLOOKUP(C265,Tabel1[],3,FALSE),"")</f>
        <v>AKSESORIS</v>
      </c>
      <c r="F265" t="str">
        <f>IFERROR(VLOOKUP(C265,Tabel1[],4,FALSE),"")</f>
        <v>POLOS</v>
      </c>
      <c r="G265" s="1">
        <f>IFERROR(VLOOKUP(C265,Tabel1[],5,FALSE),0)</f>
        <v>50000</v>
      </c>
      <c r="H265" s="1">
        <f>IFERROR(VLOOKUP(C265,Tabel1[],6,FALSE),0)</f>
        <v>60000</v>
      </c>
      <c r="I265" s="1">
        <f t="shared" si="6"/>
        <v>10000</v>
      </c>
    </row>
    <row r="266" spans="1:9" x14ac:dyDescent="0.3">
      <c r="A266">
        <v>261</v>
      </c>
      <c r="B266" s="17">
        <v>45331</v>
      </c>
      <c r="C266" t="s">
        <v>81</v>
      </c>
      <c r="D266" t="str">
        <f>IFERROR(VLOOKUP(C266,Tabel1[],2,FALSE),"")</f>
        <v>CHIPUT</v>
      </c>
      <c r="E266" t="str">
        <f>IFERROR(VLOOKUP(C266,Tabel1[],3,FALSE),"")</f>
        <v>AKSESORIS</v>
      </c>
      <c r="F266" t="str">
        <f>IFERROR(VLOOKUP(C266,Tabel1[],4,FALSE),"")</f>
        <v>POLOS</v>
      </c>
      <c r="G266" s="1">
        <f>IFERROR(VLOOKUP(C266,Tabel1[],5,FALSE),0)</f>
        <v>30000</v>
      </c>
      <c r="H266" s="1">
        <f>IFERROR(VLOOKUP(C266,Tabel1[],6,FALSE),0)</f>
        <v>40000</v>
      </c>
      <c r="I266" s="1">
        <f t="shared" si="6"/>
        <v>10000</v>
      </c>
    </row>
    <row r="267" spans="1:9" x14ac:dyDescent="0.3">
      <c r="A267">
        <v>262</v>
      </c>
      <c r="B267" s="17">
        <v>45331</v>
      </c>
      <c r="C267" t="s">
        <v>80</v>
      </c>
      <c r="D267" t="str">
        <f>IFERROR(VLOOKUP(C267,Tabel1[],2,FALSE),"")</f>
        <v>PENITI</v>
      </c>
      <c r="E267" t="str">
        <f>IFERROR(VLOOKUP(C267,Tabel1[],3,FALSE),"")</f>
        <v>AKSESORIS</v>
      </c>
      <c r="F267" t="str">
        <f>IFERROR(VLOOKUP(C267,Tabel1[],4,FALSE),"")</f>
        <v>POLOS</v>
      </c>
      <c r="G267" s="1">
        <f>IFERROR(VLOOKUP(C267,Tabel1[],5,FALSE),0)</f>
        <v>15000</v>
      </c>
      <c r="H267" s="1">
        <f>IFERROR(VLOOKUP(C267,Tabel1[],6,FALSE),0)</f>
        <v>20000</v>
      </c>
      <c r="I267" s="1">
        <f t="shared" si="6"/>
        <v>5000</v>
      </c>
    </row>
    <row r="268" spans="1:9" x14ac:dyDescent="0.3">
      <c r="A268">
        <v>263</v>
      </c>
      <c r="B268" s="17">
        <v>45331</v>
      </c>
      <c r="C268" t="s">
        <v>68</v>
      </c>
      <c r="D268" t="str">
        <f>IFERROR(VLOOKUP(C268,Tabel1[],2,FALSE),"")</f>
        <v>BERGO INSTAN VOAL</v>
      </c>
      <c r="E268" t="str">
        <f>IFERROR(VLOOKUP(C268,Tabel1[],3,FALSE),"")</f>
        <v>HIJAB</v>
      </c>
      <c r="F268" t="str">
        <f>IFERROR(VLOOKUP(C268,Tabel1[],4,FALSE),"")</f>
        <v>POLOS</v>
      </c>
      <c r="G268" s="1">
        <f>IFERROR(VLOOKUP(C268,Tabel1[],5,FALSE),0)</f>
        <v>70000</v>
      </c>
      <c r="H268" s="1">
        <f>IFERROR(VLOOKUP(C268,Tabel1[],6,FALSE),0)</f>
        <v>90000</v>
      </c>
      <c r="I268" s="1">
        <f t="shared" si="6"/>
        <v>20000</v>
      </c>
    </row>
    <row r="269" spans="1:9" x14ac:dyDescent="0.3">
      <c r="A269">
        <v>264</v>
      </c>
      <c r="B269" s="17">
        <v>45331</v>
      </c>
      <c r="C269" t="s">
        <v>68</v>
      </c>
      <c r="D269" t="str">
        <f>IFERROR(VLOOKUP(C269,Tabel1[],2,FALSE),"")</f>
        <v>BERGO INSTAN VOAL</v>
      </c>
      <c r="E269" t="str">
        <f>IFERROR(VLOOKUP(C269,Tabel1[],3,FALSE),"")</f>
        <v>HIJAB</v>
      </c>
      <c r="F269" t="str">
        <f>IFERROR(VLOOKUP(C269,Tabel1[],4,FALSE),"")</f>
        <v>POLOS</v>
      </c>
      <c r="G269" s="1">
        <f>IFERROR(VLOOKUP(C269,Tabel1[],5,FALSE),0)</f>
        <v>70000</v>
      </c>
      <c r="H269" s="1">
        <f>IFERROR(VLOOKUP(C269,Tabel1[],6,FALSE),0)</f>
        <v>90000</v>
      </c>
      <c r="I269" s="1">
        <f t="shared" si="6"/>
        <v>20000</v>
      </c>
    </row>
    <row r="270" spans="1:9" x14ac:dyDescent="0.3">
      <c r="A270">
        <v>265</v>
      </c>
      <c r="B270" s="17">
        <v>45331</v>
      </c>
      <c r="C270" t="s">
        <v>91</v>
      </c>
      <c r="D270" t="str">
        <f>IFERROR(VLOOKUP(C270,Tabel1[],2,FALSE),"")</f>
        <v xml:space="preserve">PASMINA CERUTY </v>
      </c>
      <c r="E270" t="str">
        <f>IFERROR(VLOOKUP(C270,Tabel1[],3,FALSE),"")</f>
        <v>HIJAB</v>
      </c>
      <c r="F270" t="str">
        <f>IFERROR(VLOOKUP(C270,Tabel1[],4,FALSE),"")</f>
        <v>BORDIR</v>
      </c>
      <c r="G270" s="1">
        <f>IFERROR(VLOOKUP(C270,Tabel1[],5,FALSE),0)</f>
        <v>110000</v>
      </c>
      <c r="H270" s="1">
        <f>IFERROR(VLOOKUP(C270,Tabel1[],6,FALSE),0)</f>
        <v>125000</v>
      </c>
      <c r="I270" s="1">
        <f t="shared" si="6"/>
        <v>15000</v>
      </c>
    </row>
    <row r="271" spans="1:9" x14ac:dyDescent="0.3">
      <c r="A271">
        <v>266</v>
      </c>
      <c r="B271" s="17">
        <v>45331</v>
      </c>
      <c r="C271" t="s">
        <v>84</v>
      </c>
      <c r="D271" t="str">
        <f>IFERROR(VLOOKUP(C271,Tabel1[],2,FALSE),"")</f>
        <v>SCRUNCHIE</v>
      </c>
      <c r="E271" t="str">
        <f>IFERROR(VLOOKUP(C271,Tabel1[],3,FALSE),"")</f>
        <v>AKSESORIS</v>
      </c>
      <c r="F271" t="str">
        <f>IFERROR(VLOOKUP(C271,Tabel1[],4,FALSE),"")</f>
        <v>POLOS</v>
      </c>
      <c r="G271" s="1">
        <f>IFERROR(VLOOKUP(C271,Tabel1[],5,FALSE),0)</f>
        <v>30000</v>
      </c>
      <c r="H271" s="1">
        <f>IFERROR(VLOOKUP(C271,Tabel1[],6,FALSE),0)</f>
        <v>40000</v>
      </c>
      <c r="I271" s="1">
        <f t="shared" si="6"/>
        <v>10000</v>
      </c>
    </row>
    <row r="272" spans="1:9" x14ac:dyDescent="0.3">
      <c r="A272">
        <v>267</v>
      </c>
      <c r="B272" s="17">
        <v>45331</v>
      </c>
      <c r="C272" t="s">
        <v>69</v>
      </c>
      <c r="D272" t="str">
        <f>IFERROR(VLOOKUP(C272,Tabel1[],2,FALSE),"")</f>
        <v>BERGO INSTAN CREPE</v>
      </c>
      <c r="E272" t="str">
        <f>IFERROR(VLOOKUP(C272,Tabel1[],3,FALSE),"")</f>
        <v>HIJAB</v>
      </c>
      <c r="F272" t="str">
        <f>IFERROR(VLOOKUP(C272,Tabel1[],4,FALSE),"")</f>
        <v>POLOS</v>
      </c>
      <c r="G272" s="1">
        <f>IFERROR(VLOOKUP(C272,Tabel1[],5,FALSE),0)</f>
        <v>130000</v>
      </c>
      <c r="H272" s="1">
        <f>IFERROR(VLOOKUP(C272,Tabel1[],6,FALSE),0)</f>
        <v>150000</v>
      </c>
      <c r="I272" s="1">
        <f t="shared" si="6"/>
        <v>20000</v>
      </c>
    </row>
    <row r="273" spans="1:9" x14ac:dyDescent="0.3">
      <c r="A273">
        <v>268</v>
      </c>
      <c r="B273" s="17">
        <v>45331</v>
      </c>
      <c r="C273" t="s">
        <v>69</v>
      </c>
      <c r="D273" t="str">
        <f>IFERROR(VLOOKUP(C273,Tabel1[],2,FALSE),"")</f>
        <v>BERGO INSTAN CREPE</v>
      </c>
      <c r="E273" t="str">
        <f>IFERROR(VLOOKUP(C273,Tabel1[],3,FALSE),"")</f>
        <v>HIJAB</v>
      </c>
      <c r="F273" t="str">
        <f>IFERROR(VLOOKUP(C273,Tabel1[],4,FALSE),"")</f>
        <v>POLOS</v>
      </c>
      <c r="G273" s="1">
        <f>IFERROR(VLOOKUP(C273,Tabel1[],5,FALSE),0)</f>
        <v>130000</v>
      </c>
      <c r="H273" s="1">
        <f>IFERROR(VLOOKUP(C273,Tabel1[],6,FALSE),0)</f>
        <v>150000</v>
      </c>
      <c r="I273" s="1">
        <f t="shared" si="6"/>
        <v>20000</v>
      </c>
    </row>
    <row r="274" spans="1:9" x14ac:dyDescent="0.3">
      <c r="A274">
        <v>269</v>
      </c>
      <c r="B274" s="17">
        <v>45331</v>
      </c>
      <c r="C274" t="s">
        <v>68</v>
      </c>
      <c r="D274" t="str">
        <f>IFERROR(VLOOKUP(C274,Tabel1[],2,FALSE),"")</f>
        <v>BERGO INSTAN VOAL</v>
      </c>
      <c r="E274" t="str">
        <f>IFERROR(VLOOKUP(C274,Tabel1[],3,FALSE),"")</f>
        <v>HIJAB</v>
      </c>
      <c r="F274" t="str">
        <f>IFERROR(VLOOKUP(C274,Tabel1[],4,FALSE),"")</f>
        <v>POLOS</v>
      </c>
      <c r="G274" s="1">
        <f>IFERROR(VLOOKUP(C274,Tabel1[],5,FALSE),0)</f>
        <v>70000</v>
      </c>
      <c r="H274" s="1">
        <f>IFERROR(VLOOKUP(C274,Tabel1[],6,FALSE),0)</f>
        <v>90000</v>
      </c>
      <c r="I274" s="1">
        <f t="shared" si="6"/>
        <v>20000</v>
      </c>
    </row>
    <row r="275" spans="1:9" x14ac:dyDescent="0.3">
      <c r="A275">
        <v>270</v>
      </c>
      <c r="B275" s="17">
        <v>45331</v>
      </c>
      <c r="C275" t="s">
        <v>84</v>
      </c>
      <c r="D275" t="str">
        <f>IFERROR(VLOOKUP(C275,Tabel1[],2,FALSE),"")</f>
        <v>SCRUNCHIE</v>
      </c>
      <c r="E275" t="str">
        <f>IFERROR(VLOOKUP(C275,Tabel1[],3,FALSE),"")</f>
        <v>AKSESORIS</v>
      </c>
      <c r="F275" t="str">
        <f>IFERROR(VLOOKUP(C275,Tabel1[],4,FALSE),"")</f>
        <v>POLOS</v>
      </c>
      <c r="G275" s="1">
        <f>IFERROR(VLOOKUP(C275,Tabel1[],5,FALSE),0)</f>
        <v>30000</v>
      </c>
      <c r="H275" s="1">
        <f>IFERROR(VLOOKUP(C275,Tabel1[],6,FALSE),0)</f>
        <v>40000</v>
      </c>
      <c r="I275" s="1">
        <f t="shared" si="6"/>
        <v>10000</v>
      </c>
    </row>
    <row r="276" spans="1:9" x14ac:dyDescent="0.3">
      <c r="A276">
        <v>271</v>
      </c>
      <c r="B276" s="17">
        <v>45331</v>
      </c>
      <c r="C276" t="s">
        <v>71</v>
      </c>
      <c r="D276" t="str">
        <f>IFERROR(VLOOKUP(C276,Tabel1[],2,FALSE),"")</f>
        <v>SEGIEMPAT VOAL</v>
      </c>
      <c r="E276" t="str">
        <f>IFERROR(VLOOKUP(C276,Tabel1[],3,FALSE),"")</f>
        <v>HIJAB</v>
      </c>
      <c r="F276" t="str">
        <f>IFERROR(VLOOKUP(C276,Tabel1[],4,FALSE),"")</f>
        <v>POLOS</v>
      </c>
      <c r="G276" s="1">
        <f>IFERROR(VLOOKUP(C276,Tabel1[],5,FALSE),0)</f>
        <v>30000</v>
      </c>
      <c r="H276" s="1">
        <f>IFERROR(VLOOKUP(C276,Tabel1[],6,FALSE),0)</f>
        <v>45000</v>
      </c>
      <c r="I276" s="1">
        <f t="shared" si="6"/>
        <v>15000</v>
      </c>
    </row>
    <row r="277" spans="1:9" x14ac:dyDescent="0.3">
      <c r="A277">
        <v>272</v>
      </c>
      <c r="B277" s="17">
        <v>45331</v>
      </c>
      <c r="C277" t="s">
        <v>71</v>
      </c>
      <c r="D277" t="str">
        <f>IFERROR(VLOOKUP(C277,Tabel1[],2,FALSE),"")</f>
        <v>SEGIEMPAT VOAL</v>
      </c>
      <c r="E277" t="str">
        <f>IFERROR(VLOOKUP(C277,Tabel1[],3,FALSE),"")</f>
        <v>HIJAB</v>
      </c>
      <c r="F277" t="str">
        <f>IFERROR(VLOOKUP(C277,Tabel1[],4,FALSE),"")</f>
        <v>POLOS</v>
      </c>
      <c r="G277" s="1">
        <f>IFERROR(VLOOKUP(C277,Tabel1[],5,FALSE),0)</f>
        <v>30000</v>
      </c>
      <c r="H277" s="1">
        <f>IFERROR(VLOOKUP(C277,Tabel1[],6,FALSE),0)</f>
        <v>45000</v>
      </c>
      <c r="I277" s="1">
        <f t="shared" si="6"/>
        <v>15000</v>
      </c>
    </row>
    <row r="278" spans="1:9" x14ac:dyDescent="0.3">
      <c r="A278">
        <v>273</v>
      </c>
      <c r="B278" s="17">
        <v>45331</v>
      </c>
      <c r="C278" t="s">
        <v>81</v>
      </c>
      <c r="D278" t="str">
        <f>IFERROR(VLOOKUP(C278,Tabel1[],2,FALSE),"")</f>
        <v>CHIPUT</v>
      </c>
      <c r="E278" t="str">
        <f>IFERROR(VLOOKUP(C278,Tabel1[],3,FALSE),"")</f>
        <v>AKSESORIS</v>
      </c>
      <c r="F278" t="str">
        <f>IFERROR(VLOOKUP(C278,Tabel1[],4,FALSE),"")</f>
        <v>POLOS</v>
      </c>
      <c r="G278" s="1">
        <f>IFERROR(VLOOKUP(C278,Tabel1[],5,FALSE),0)</f>
        <v>30000</v>
      </c>
      <c r="H278" s="1">
        <f>IFERROR(VLOOKUP(C278,Tabel1[],6,FALSE),0)</f>
        <v>40000</v>
      </c>
      <c r="I278" s="1">
        <f t="shared" si="6"/>
        <v>10000</v>
      </c>
    </row>
    <row r="279" spans="1:9" x14ac:dyDescent="0.3">
      <c r="A279">
        <v>274</v>
      </c>
      <c r="B279" s="17">
        <v>45331</v>
      </c>
      <c r="C279" t="s">
        <v>80</v>
      </c>
      <c r="D279" t="str">
        <f>IFERROR(VLOOKUP(C279,Tabel1[],2,FALSE),"")</f>
        <v>PENITI</v>
      </c>
      <c r="E279" t="str">
        <f>IFERROR(VLOOKUP(C279,Tabel1[],3,FALSE),"")</f>
        <v>AKSESORIS</v>
      </c>
      <c r="F279" t="str">
        <f>IFERROR(VLOOKUP(C279,Tabel1[],4,FALSE),"")</f>
        <v>POLOS</v>
      </c>
      <c r="G279" s="1">
        <f>IFERROR(VLOOKUP(C279,Tabel1[],5,FALSE),0)</f>
        <v>15000</v>
      </c>
      <c r="H279" s="1">
        <f>IFERROR(VLOOKUP(C279,Tabel1[],6,FALSE),0)</f>
        <v>20000</v>
      </c>
      <c r="I279" s="1">
        <f t="shared" si="6"/>
        <v>5000</v>
      </c>
    </row>
    <row r="280" spans="1:9" x14ac:dyDescent="0.3">
      <c r="A280">
        <v>275</v>
      </c>
      <c r="B280" s="17">
        <v>45331</v>
      </c>
      <c r="C280" t="s">
        <v>88</v>
      </c>
      <c r="D280" t="str">
        <f>IFERROR(VLOOKUP(C280,Tabel1[],2,FALSE),"")</f>
        <v>PASMINA OVAL</v>
      </c>
      <c r="E280" t="str">
        <f>IFERROR(VLOOKUP(C280,Tabel1[],3,FALSE),"")</f>
        <v>HIJAB</v>
      </c>
      <c r="F280" t="str">
        <f>IFERROR(VLOOKUP(C280,Tabel1[],4,FALSE),"")</f>
        <v>POLOS</v>
      </c>
      <c r="G280" s="1">
        <f>IFERROR(VLOOKUP(C280,Tabel1[],5,FALSE),0)</f>
        <v>120000</v>
      </c>
      <c r="H280" s="1">
        <f>IFERROR(VLOOKUP(C280,Tabel1[],6,FALSE),0)</f>
        <v>140000</v>
      </c>
      <c r="I280" s="1">
        <f t="shared" si="6"/>
        <v>20000</v>
      </c>
    </row>
    <row r="281" spans="1:9" x14ac:dyDescent="0.3">
      <c r="A281">
        <v>276</v>
      </c>
      <c r="B281" s="17">
        <v>45331</v>
      </c>
      <c r="C281" t="s">
        <v>94</v>
      </c>
      <c r="D281" t="str">
        <f>IFERROR(VLOOKUP(C281,Tabel1[],2,FALSE),"")</f>
        <v>PASMINA BABYDOLL</v>
      </c>
      <c r="E281" t="str">
        <f>IFERROR(VLOOKUP(C281,Tabel1[],3,FALSE),"")</f>
        <v>HIJAB</v>
      </c>
      <c r="F281" t="str">
        <f>IFERROR(VLOOKUP(C281,Tabel1[],4,FALSE),"")</f>
        <v>BORDIR</v>
      </c>
      <c r="G281" s="1">
        <f>IFERROR(VLOOKUP(C281,Tabel1[],5,FALSE),0)</f>
        <v>120000</v>
      </c>
      <c r="H281" s="1">
        <f>IFERROR(VLOOKUP(C281,Tabel1[],6,FALSE),0)</f>
        <v>140000</v>
      </c>
      <c r="I281" s="1">
        <f t="shared" si="6"/>
        <v>20000</v>
      </c>
    </row>
    <row r="282" spans="1:9" x14ac:dyDescent="0.3">
      <c r="A282">
        <v>277</v>
      </c>
      <c r="B282" s="17">
        <v>45331</v>
      </c>
      <c r="C282" t="s">
        <v>90</v>
      </c>
      <c r="D282" t="str">
        <f>IFERROR(VLOOKUP(C282,Tabel1[],2,FALSE),"")</f>
        <v>PASMINA SATIN SILK</v>
      </c>
      <c r="E282" t="str">
        <f>IFERROR(VLOOKUP(C282,Tabel1[],3,FALSE),"")</f>
        <v>HIJAB</v>
      </c>
      <c r="F282" t="str">
        <f>IFERROR(VLOOKUP(C282,Tabel1[],4,FALSE),"")</f>
        <v>BORDIR</v>
      </c>
      <c r="G282" s="1">
        <f>IFERROR(VLOOKUP(C282,Tabel1[],5,FALSE),0)</f>
        <v>115000</v>
      </c>
      <c r="H282" s="1">
        <f>IFERROR(VLOOKUP(C282,Tabel1[],6,FALSE),0)</f>
        <v>130000</v>
      </c>
      <c r="I282" s="1">
        <f t="shared" si="6"/>
        <v>15000</v>
      </c>
    </row>
    <row r="283" spans="1:9" x14ac:dyDescent="0.3">
      <c r="A283">
        <v>278</v>
      </c>
      <c r="B283" s="17">
        <v>45331</v>
      </c>
      <c r="C283" t="s">
        <v>59</v>
      </c>
      <c r="D283" t="str">
        <f>IFERROR(VLOOKUP(C283,Tabel1[],2,FALSE),"")</f>
        <v>SEGITIGA DIAMOND</v>
      </c>
      <c r="E283" t="str">
        <f>IFERROR(VLOOKUP(C283,Tabel1[],3,FALSE),"")</f>
        <v>HIJAB</v>
      </c>
      <c r="F283" t="str">
        <f>IFERROR(VLOOKUP(C283,Tabel1[],4,FALSE),"")</f>
        <v>POLOS</v>
      </c>
      <c r="G283" s="1">
        <f>IFERROR(VLOOKUP(C283,Tabel1[],5,FALSE),0)</f>
        <v>30000</v>
      </c>
      <c r="H283" s="1">
        <f>IFERROR(VLOOKUP(C283,Tabel1[],6,FALSE),0)</f>
        <v>40000</v>
      </c>
      <c r="I283" s="1">
        <f t="shared" si="6"/>
        <v>10000</v>
      </c>
    </row>
    <row r="284" spans="1:9" x14ac:dyDescent="0.3">
      <c r="A284">
        <v>279</v>
      </c>
      <c r="B284" s="17">
        <v>45331</v>
      </c>
      <c r="C284" t="s">
        <v>59</v>
      </c>
      <c r="D284" t="str">
        <f>IFERROR(VLOOKUP(C284,Tabel1[],2,FALSE),"")</f>
        <v>SEGITIGA DIAMOND</v>
      </c>
      <c r="E284" t="str">
        <f>IFERROR(VLOOKUP(C284,Tabel1[],3,FALSE),"")</f>
        <v>HIJAB</v>
      </c>
      <c r="F284" t="str">
        <f>IFERROR(VLOOKUP(C284,Tabel1[],4,FALSE),"")</f>
        <v>POLOS</v>
      </c>
      <c r="G284" s="1">
        <f>IFERROR(VLOOKUP(C284,Tabel1[],5,FALSE),0)</f>
        <v>30000</v>
      </c>
      <c r="H284" s="1">
        <f>IFERROR(VLOOKUP(C284,Tabel1[],6,FALSE),0)</f>
        <v>40000</v>
      </c>
      <c r="I284" s="1">
        <f t="shared" si="6"/>
        <v>10000</v>
      </c>
    </row>
    <row r="285" spans="1:9" x14ac:dyDescent="0.3">
      <c r="A285">
        <v>280</v>
      </c>
      <c r="B285" s="17">
        <v>45331</v>
      </c>
      <c r="C285" t="s">
        <v>80</v>
      </c>
      <c r="D285" t="str">
        <f>IFERROR(VLOOKUP(C285,Tabel1[],2,FALSE),"")</f>
        <v>PENITI</v>
      </c>
      <c r="E285" t="str">
        <f>IFERROR(VLOOKUP(C285,Tabel1[],3,FALSE),"")</f>
        <v>AKSESORIS</v>
      </c>
      <c r="F285" t="str">
        <f>IFERROR(VLOOKUP(C285,Tabel1[],4,FALSE),"")</f>
        <v>POLOS</v>
      </c>
      <c r="G285" s="1">
        <f>IFERROR(VLOOKUP(C285,Tabel1[],5,FALSE),0)</f>
        <v>15000</v>
      </c>
      <c r="H285" s="1">
        <f>IFERROR(VLOOKUP(C285,Tabel1[],6,FALSE),0)</f>
        <v>20000</v>
      </c>
      <c r="I285" s="1">
        <f t="shared" si="6"/>
        <v>5000</v>
      </c>
    </row>
    <row r="286" spans="1:9" x14ac:dyDescent="0.3">
      <c r="A286">
        <v>281</v>
      </c>
      <c r="B286" s="17">
        <v>45332</v>
      </c>
      <c r="C286" t="s">
        <v>77</v>
      </c>
      <c r="D286" t="str">
        <f>IFERROR(VLOOKUP(C286,Tabel1[],2,FALSE),"")</f>
        <v>SEGITIGA VOAL</v>
      </c>
      <c r="E286" t="str">
        <f>IFERROR(VLOOKUP(C286,Tabel1[],3,FALSE),"")</f>
        <v>HIJAB</v>
      </c>
      <c r="F286" t="str">
        <f>IFERROR(VLOOKUP(C286,Tabel1[],4,FALSE),"")</f>
        <v>POLOS</v>
      </c>
      <c r="G286" s="1">
        <f>IFERROR(VLOOKUP(C286,Tabel1[],5,FALSE),0)</f>
        <v>30000</v>
      </c>
      <c r="H286" s="1">
        <f>IFERROR(VLOOKUP(C286,Tabel1[],6,FALSE),0)</f>
        <v>40000</v>
      </c>
      <c r="I286" s="1">
        <f t="shared" si="6"/>
        <v>10000</v>
      </c>
    </row>
    <row r="287" spans="1:9" x14ac:dyDescent="0.3">
      <c r="A287">
        <v>282</v>
      </c>
      <c r="B287" s="17">
        <v>45332</v>
      </c>
      <c r="C287" t="s">
        <v>66</v>
      </c>
      <c r="D287" t="str">
        <f>IFERROR(VLOOKUP(C287,Tabel1[],2,FALSE),"")</f>
        <v>BERGO INSTAN INNER JERSEY</v>
      </c>
      <c r="E287" t="str">
        <f>IFERROR(VLOOKUP(C287,Tabel1[],3,FALSE),"")</f>
        <v>HIJAB</v>
      </c>
      <c r="F287" t="str">
        <f>IFERROR(VLOOKUP(C287,Tabel1[],4,FALSE),"")</f>
        <v>POLOS</v>
      </c>
      <c r="G287" s="1">
        <f>IFERROR(VLOOKUP(C287,Tabel1[],5,FALSE),0)</f>
        <v>70000</v>
      </c>
      <c r="H287" s="1">
        <f>IFERROR(VLOOKUP(C287,Tabel1[],6,FALSE),0)</f>
        <v>90000</v>
      </c>
      <c r="I287" s="1">
        <f t="shared" si="6"/>
        <v>20000</v>
      </c>
    </row>
    <row r="288" spans="1:9" x14ac:dyDescent="0.3">
      <c r="A288">
        <v>283</v>
      </c>
      <c r="B288" s="17">
        <v>45332</v>
      </c>
      <c r="C288" t="s">
        <v>68</v>
      </c>
      <c r="D288" t="str">
        <f>IFERROR(VLOOKUP(C288,Tabel1[],2,FALSE),"")</f>
        <v>BERGO INSTAN VOAL</v>
      </c>
      <c r="E288" t="str">
        <f>IFERROR(VLOOKUP(C288,Tabel1[],3,FALSE),"")</f>
        <v>HIJAB</v>
      </c>
      <c r="F288" t="str">
        <f>IFERROR(VLOOKUP(C288,Tabel1[],4,FALSE),"")</f>
        <v>POLOS</v>
      </c>
      <c r="G288" s="1">
        <f>IFERROR(VLOOKUP(C288,Tabel1[],5,FALSE),0)</f>
        <v>70000</v>
      </c>
      <c r="H288" s="1">
        <f>IFERROR(VLOOKUP(C288,Tabel1[],6,FALSE),0)</f>
        <v>90000</v>
      </c>
      <c r="I288" s="1">
        <f t="shared" si="6"/>
        <v>20000</v>
      </c>
    </row>
    <row r="289" spans="1:9" x14ac:dyDescent="0.3">
      <c r="A289">
        <v>284</v>
      </c>
      <c r="B289" s="17">
        <v>45332</v>
      </c>
      <c r="C289" t="s">
        <v>68</v>
      </c>
      <c r="D289" t="str">
        <f>IFERROR(VLOOKUP(C289,Tabel1[],2,FALSE),"")</f>
        <v>BERGO INSTAN VOAL</v>
      </c>
      <c r="E289" t="str">
        <f>IFERROR(VLOOKUP(C289,Tabel1[],3,FALSE),"")</f>
        <v>HIJAB</v>
      </c>
      <c r="F289" t="str">
        <f>IFERROR(VLOOKUP(C289,Tabel1[],4,FALSE),"")</f>
        <v>POLOS</v>
      </c>
      <c r="G289" s="1">
        <f>IFERROR(VLOOKUP(C289,Tabel1[],5,FALSE),0)</f>
        <v>70000</v>
      </c>
      <c r="H289" s="1">
        <f>IFERROR(VLOOKUP(C289,Tabel1[],6,FALSE),0)</f>
        <v>90000</v>
      </c>
      <c r="I289" s="1">
        <f t="shared" ref="I289:I352" si="7">H289-G289</f>
        <v>20000</v>
      </c>
    </row>
    <row r="290" spans="1:9" x14ac:dyDescent="0.3">
      <c r="A290">
        <v>285</v>
      </c>
      <c r="B290" s="17">
        <v>45332</v>
      </c>
      <c r="C290" t="s">
        <v>76</v>
      </c>
      <c r="D290" t="str">
        <f>IFERROR(VLOOKUP(C290,Tabel1[],2,FALSE),"")</f>
        <v>SEGIEMPAT OVAL</v>
      </c>
      <c r="E290" t="str">
        <f>IFERROR(VLOOKUP(C290,Tabel1[],3,FALSE),"")</f>
        <v>HIJAB</v>
      </c>
      <c r="F290" t="str">
        <f>IFERROR(VLOOKUP(C290,Tabel1[],4,FALSE),"")</f>
        <v>POLOS</v>
      </c>
      <c r="G290" s="1">
        <f>IFERROR(VLOOKUP(C290,Tabel1[],5,FALSE),0)</f>
        <v>60000</v>
      </c>
      <c r="H290" s="1">
        <f>IFERROR(VLOOKUP(C290,Tabel1[],6,FALSE),0)</f>
        <v>80000</v>
      </c>
      <c r="I290" s="1">
        <f t="shared" si="7"/>
        <v>20000</v>
      </c>
    </row>
    <row r="291" spans="1:9" x14ac:dyDescent="0.3">
      <c r="A291">
        <v>286</v>
      </c>
      <c r="B291" s="17">
        <v>45332</v>
      </c>
      <c r="C291" t="s">
        <v>76</v>
      </c>
      <c r="D291" t="str">
        <f>IFERROR(VLOOKUP(C291,Tabel1[],2,FALSE),"")</f>
        <v>SEGIEMPAT OVAL</v>
      </c>
      <c r="E291" t="str">
        <f>IFERROR(VLOOKUP(C291,Tabel1[],3,FALSE),"")</f>
        <v>HIJAB</v>
      </c>
      <c r="F291" t="str">
        <f>IFERROR(VLOOKUP(C291,Tabel1[],4,FALSE),"")</f>
        <v>POLOS</v>
      </c>
      <c r="G291" s="1">
        <f>IFERROR(VLOOKUP(C291,Tabel1[],5,FALSE),0)</f>
        <v>60000</v>
      </c>
      <c r="H291" s="1">
        <f>IFERROR(VLOOKUP(C291,Tabel1[],6,FALSE),0)</f>
        <v>80000</v>
      </c>
      <c r="I291" s="1">
        <f t="shared" si="7"/>
        <v>20000</v>
      </c>
    </row>
    <row r="292" spans="1:9" x14ac:dyDescent="0.3">
      <c r="A292">
        <v>287</v>
      </c>
      <c r="B292" s="17">
        <v>45332</v>
      </c>
      <c r="C292" t="s">
        <v>69</v>
      </c>
      <c r="D292" t="str">
        <f>IFERROR(VLOOKUP(C292,Tabel1[],2,FALSE),"")</f>
        <v>BERGO INSTAN CREPE</v>
      </c>
      <c r="E292" t="str">
        <f>IFERROR(VLOOKUP(C292,Tabel1[],3,FALSE),"")</f>
        <v>HIJAB</v>
      </c>
      <c r="F292" t="str">
        <f>IFERROR(VLOOKUP(C292,Tabel1[],4,FALSE),"")</f>
        <v>POLOS</v>
      </c>
      <c r="G292" s="1">
        <f>IFERROR(VLOOKUP(C292,Tabel1[],5,FALSE),0)</f>
        <v>130000</v>
      </c>
      <c r="H292" s="1">
        <f>IFERROR(VLOOKUP(C292,Tabel1[],6,FALSE),0)</f>
        <v>150000</v>
      </c>
      <c r="I292" s="1">
        <f t="shared" si="7"/>
        <v>20000</v>
      </c>
    </row>
    <row r="293" spans="1:9" x14ac:dyDescent="0.3">
      <c r="A293">
        <v>288</v>
      </c>
      <c r="B293" s="17">
        <v>45332</v>
      </c>
      <c r="C293" t="s">
        <v>68</v>
      </c>
      <c r="D293" t="str">
        <f>IFERROR(VLOOKUP(C293,Tabel1[],2,FALSE),"")</f>
        <v>BERGO INSTAN VOAL</v>
      </c>
      <c r="E293" t="str">
        <f>IFERROR(VLOOKUP(C293,Tabel1[],3,FALSE),"")</f>
        <v>HIJAB</v>
      </c>
      <c r="F293" t="str">
        <f>IFERROR(VLOOKUP(C293,Tabel1[],4,FALSE),"")</f>
        <v>POLOS</v>
      </c>
      <c r="G293" s="1">
        <f>IFERROR(VLOOKUP(C293,Tabel1[],5,FALSE),0)</f>
        <v>70000</v>
      </c>
      <c r="H293" s="1">
        <f>IFERROR(VLOOKUP(C293,Tabel1[],6,FALSE),0)</f>
        <v>90000</v>
      </c>
      <c r="I293" s="1">
        <f t="shared" si="7"/>
        <v>20000</v>
      </c>
    </row>
    <row r="294" spans="1:9" x14ac:dyDescent="0.3">
      <c r="A294">
        <v>289</v>
      </c>
      <c r="B294" s="17">
        <v>45332</v>
      </c>
      <c r="C294" t="s">
        <v>60</v>
      </c>
      <c r="D294" t="str">
        <f>IFERROR(VLOOKUP(C294,Tabel1[],2,FALSE),"")</f>
        <v>PASMINA KATUN JERUK</v>
      </c>
      <c r="E294" t="str">
        <f>IFERROR(VLOOKUP(C294,Tabel1[],3,FALSE),"")</f>
        <v>HIJAB</v>
      </c>
      <c r="F294" t="str">
        <f>IFERROR(VLOOKUP(C294,Tabel1[],4,FALSE),"")</f>
        <v>BORDIR</v>
      </c>
      <c r="G294" s="1">
        <f>IFERROR(VLOOKUP(C294,Tabel1[],5,FALSE),0)</f>
        <v>80000</v>
      </c>
      <c r="H294" s="1">
        <f>IFERROR(VLOOKUP(C294,Tabel1[],6,FALSE),0)</f>
        <v>100000</v>
      </c>
      <c r="I294" s="1">
        <f t="shared" si="7"/>
        <v>20000</v>
      </c>
    </row>
    <row r="295" spans="1:9" x14ac:dyDescent="0.3">
      <c r="A295">
        <v>290</v>
      </c>
      <c r="B295" s="17">
        <v>45332</v>
      </c>
      <c r="C295" t="s">
        <v>96</v>
      </c>
      <c r="D295" t="str">
        <f>IFERROR(VLOOKUP(C295,Tabel1[],2,FALSE),"")</f>
        <v>PASMINA SNOWCHIFFON</v>
      </c>
      <c r="E295" t="str">
        <f>IFERROR(VLOOKUP(C295,Tabel1[],3,FALSE),"")</f>
        <v>HIJAB</v>
      </c>
      <c r="F295" t="str">
        <f>IFERROR(VLOOKUP(C295,Tabel1[],4,FALSE),"")</f>
        <v>POLOS</v>
      </c>
      <c r="G295" s="1">
        <f>IFERROR(VLOOKUP(C295,Tabel1[],5,FALSE),0)</f>
        <v>110000</v>
      </c>
      <c r="H295" s="1">
        <f>IFERROR(VLOOKUP(C295,Tabel1[],6,FALSE),0)</f>
        <v>125000</v>
      </c>
      <c r="I295" s="1">
        <f t="shared" si="7"/>
        <v>15000</v>
      </c>
    </row>
    <row r="296" spans="1:9" x14ac:dyDescent="0.3">
      <c r="A296">
        <v>291</v>
      </c>
      <c r="B296" s="17">
        <v>45332</v>
      </c>
      <c r="C296" t="s">
        <v>59</v>
      </c>
      <c r="D296" t="str">
        <f>IFERROR(VLOOKUP(C296,Tabel1[],2,FALSE),"")</f>
        <v>SEGITIGA DIAMOND</v>
      </c>
      <c r="E296" t="str">
        <f>IFERROR(VLOOKUP(C296,Tabel1[],3,FALSE),"")</f>
        <v>HIJAB</v>
      </c>
      <c r="F296" t="str">
        <f>IFERROR(VLOOKUP(C296,Tabel1[],4,FALSE),"")</f>
        <v>POLOS</v>
      </c>
      <c r="G296" s="1">
        <f>IFERROR(VLOOKUP(C296,Tabel1[],5,FALSE),0)</f>
        <v>30000</v>
      </c>
      <c r="H296" s="1">
        <f>IFERROR(VLOOKUP(C296,Tabel1[],6,FALSE),0)</f>
        <v>40000</v>
      </c>
      <c r="I296" s="1">
        <f t="shared" si="7"/>
        <v>10000</v>
      </c>
    </row>
    <row r="297" spans="1:9" x14ac:dyDescent="0.3">
      <c r="A297">
        <v>292</v>
      </c>
      <c r="B297" s="17">
        <v>45332</v>
      </c>
      <c r="C297" t="s">
        <v>59</v>
      </c>
      <c r="D297" t="str">
        <f>IFERROR(VLOOKUP(C297,Tabel1[],2,FALSE),"")</f>
        <v>SEGITIGA DIAMOND</v>
      </c>
      <c r="E297" t="str">
        <f>IFERROR(VLOOKUP(C297,Tabel1[],3,FALSE),"")</f>
        <v>HIJAB</v>
      </c>
      <c r="F297" t="str">
        <f>IFERROR(VLOOKUP(C297,Tabel1[],4,FALSE),"")</f>
        <v>POLOS</v>
      </c>
      <c r="G297" s="1">
        <f>IFERROR(VLOOKUP(C297,Tabel1[],5,FALSE),0)</f>
        <v>30000</v>
      </c>
      <c r="H297" s="1">
        <f>IFERROR(VLOOKUP(C297,Tabel1[],6,FALSE),0)</f>
        <v>40000</v>
      </c>
      <c r="I297" s="1">
        <f t="shared" si="7"/>
        <v>10000</v>
      </c>
    </row>
    <row r="298" spans="1:9" x14ac:dyDescent="0.3">
      <c r="A298">
        <v>293</v>
      </c>
      <c r="B298" s="17">
        <v>45332</v>
      </c>
      <c r="C298" t="s">
        <v>58</v>
      </c>
      <c r="D298" t="str">
        <f>IFERROR(VLOOKUP(C298,Tabel1[],2,FALSE),"")</f>
        <v>SEGITIGA 2 LAYER</v>
      </c>
      <c r="E298" t="str">
        <f>IFERROR(VLOOKUP(C298,Tabel1[],3,FALSE),"")</f>
        <v>HIJAB</v>
      </c>
      <c r="F298" t="str">
        <f>IFERROR(VLOOKUP(C298,Tabel1[],4,FALSE),"")</f>
        <v>POLOS</v>
      </c>
      <c r="G298" s="1">
        <f>IFERROR(VLOOKUP(C298,Tabel1[],5,FALSE),0)</f>
        <v>80000</v>
      </c>
      <c r="H298" s="1">
        <f>IFERROR(VLOOKUP(C298,Tabel1[],6,FALSE),0)</f>
        <v>100000</v>
      </c>
      <c r="I298" s="1">
        <f t="shared" si="7"/>
        <v>20000</v>
      </c>
    </row>
    <row r="299" spans="1:9" x14ac:dyDescent="0.3">
      <c r="A299">
        <v>294</v>
      </c>
      <c r="B299" s="17">
        <v>45332</v>
      </c>
      <c r="C299" t="s">
        <v>80</v>
      </c>
      <c r="D299" t="str">
        <f>IFERROR(VLOOKUP(C299,Tabel1[],2,FALSE),"")</f>
        <v>PENITI</v>
      </c>
      <c r="E299" t="str">
        <f>IFERROR(VLOOKUP(C299,Tabel1[],3,FALSE),"")</f>
        <v>AKSESORIS</v>
      </c>
      <c r="F299" t="str">
        <f>IFERROR(VLOOKUP(C299,Tabel1[],4,FALSE),"")</f>
        <v>POLOS</v>
      </c>
      <c r="G299" s="1">
        <f>IFERROR(VLOOKUP(C299,Tabel1[],5,FALSE),0)</f>
        <v>15000</v>
      </c>
      <c r="H299" s="1">
        <f>IFERROR(VLOOKUP(C299,Tabel1[],6,FALSE),0)</f>
        <v>20000</v>
      </c>
      <c r="I299" s="1">
        <f t="shared" si="7"/>
        <v>5000</v>
      </c>
    </row>
    <row r="300" spans="1:9" x14ac:dyDescent="0.3">
      <c r="A300">
        <v>295</v>
      </c>
      <c r="B300" s="17">
        <v>45332</v>
      </c>
      <c r="C300" t="s">
        <v>82</v>
      </c>
      <c r="D300" t="str">
        <f>IFERROR(VLOOKUP(C300,Tabel1[],2,FALSE),"")</f>
        <v>CIPUT RAYON</v>
      </c>
      <c r="E300" t="str">
        <f>IFERROR(VLOOKUP(C300,Tabel1[],3,FALSE),"")</f>
        <v>AKSESORIS</v>
      </c>
      <c r="F300" t="str">
        <f>IFERROR(VLOOKUP(C300,Tabel1[],4,FALSE),"")</f>
        <v>POLOS</v>
      </c>
      <c r="G300" s="1">
        <f>IFERROR(VLOOKUP(C300,Tabel1[],5,FALSE),0)</f>
        <v>50000</v>
      </c>
      <c r="H300" s="1">
        <f>IFERROR(VLOOKUP(C300,Tabel1[],6,FALSE),0)</f>
        <v>60000</v>
      </c>
      <c r="I300" s="1">
        <f t="shared" si="7"/>
        <v>10000</v>
      </c>
    </row>
    <row r="301" spans="1:9" x14ac:dyDescent="0.3">
      <c r="A301">
        <v>296</v>
      </c>
      <c r="B301" s="17">
        <v>45332</v>
      </c>
      <c r="C301" t="s">
        <v>69</v>
      </c>
      <c r="D301" t="str">
        <f>IFERROR(VLOOKUP(C301,Tabel1[],2,FALSE),"")</f>
        <v>BERGO INSTAN CREPE</v>
      </c>
      <c r="E301" t="str">
        <f>IFERROR(VLOOKUP(C301,Tabel1[],3,FALSE),"")</f>
        <v>HIJAB</v>
      </c>
      <c r="F301" t="str">
        <f>IFERROR(VLOOKUP(C301,Tabel1[],4,FALSE),"")</f>
        <v>POLOS</v>
      </c>
      <c r="G301" s="1">
        <f>IFERROR(VLOOKUP(C301,Tabel1[],5,FALSE),0)</f>
        <v>130000</v>
      </c>
      <c r="H301" s="1">
        <f>IFERROR(VLOOKUP(C301,Tabel1[],6,FALSE),0)</f>
        <v>150000</v>
      </c>
      <c r="I301" s="1">
        <f t="shared" si="7"/>
        <v>20000</v>
      </c>
    </row>
    <row r="302" spans="1:9" x14ac:dyDescent="0.3">
      <c r="A302">
        <v>297</v>
      </c>
      <c r="B302" s="17">
        <v>45332</v>
      </c>
      <c r="C302" t="s">
        <v>68</v>
      </c>
      <c r="D302" t="str">
        <f>IFERROR(VLOOKUP(C302,Tabel1[],2,FALSE),"")</f>
        <v>BERGO INSTAN VOAL</v>
      </c>
      <c r="E302" t="str">
        <f>IFERROR(VLOOKUP(C302,Tabel1[],3,FALSE),"")</f>
        <v>HIJAB</v>
      </c>
      <c r="F302" t="str">
        <f>IFERROR(VLOOKUP(C302,Tabel1[],4,FALSE),"")</f>
        <v>POLOS</v>
      </c>
      <c r="G302" s="1">
        <f>IFERROR(VLOOKUP(C302,Tabel1[],5,FALSE),0)</f>
        <v>70000</v>
      </c>
      <c r="H302" s="1">
        <f>IFERROR(VLOOKUP(C302,Tabel1[],6,FALSE),0)</f>
        <v>90000</v>
      </c>
      <c r="I302" s="1">
        <f t="shared" si="7"/>
        <v>20000</v>
      </c>
    </row>
    <row r="303" spans="1:9" x14ac:dyDescent="0.3">
      <c r="A303">
        <v>298</v>
      </c>
      <c r="B303" s="17">
        <v>45332</v>
      </c>
      <c r="C303" t="s">
        <v>68</v>
      </c>
      <c r="D303" t="str">
        <f>IFERROR(VLOOKUP(C303,Tabel1[],2,FALSE),"")</f>
        <v>BERGO INSTAN VOAL</v>
      </c>
      <c r="E303" t="str">
        <f>IFERROR(VLOOKUP(C303,Tabel1[],3,FALSE),"")</f>
        <v>HIJAB</v>
      </c>
      <c r="F303" t="str">
        <f>IFERROR(VLOOKUP(C303,Tabel1[],4,FALSE),"")</f>
        <v>POLOS</v>
      </c>
      <c r="G303" s="1">
        <f>IFERROR(VLOOKUP(C303,Tabel1[],5,FALSE),0)</f>
        <v>70000</v>
      </c>
      <c r="H303" s="1">
        <f>IFERROR(VLOOKUP(C303,Tabel1[],6,FALSE),0)</f>
        <v>90000</v>
      </c>
      <c r="I303" s="1">
        <f t="shared" si="7"/>
        <v>20000</v>
      </c>
    </row>
    <row r="304" spans="1:9" x14ac:dyDescent="0.3">
      <c r="A304">
        <v>299</v>
      </c>
      <c r="B304" s="17">
        <v>45332</v>
      </c>
      <c r="C304" t="s">
        <v>84</v>
      </c>
      <c r="D304" t="str">
        <f>IFERROR(VLOOKUP(C304,Tabel1[],2,FALSE),"")</f>
        <v>SCRUNCHIE</v>
      </c>
      <c r="E304" t="str">
        <f>IFERROR(VLOOKUP(C304,Tabel1[],3,FALSE),"")</f>
        <v>AKSESORIS</v>
      </c>
      <c r="F304" t="str">
        <f>IFERROR(VLOOKUP(C304,Tabel1[],4,FALSE),"")</f>
        <v>POLOS</v>
      </c>
      <c r="G304" s="1">
        <f>IFERROR(VLOOKUP(C304,Tabel1[],5,FALSE),0)</f>
        <v>30000</v>
      </c>
      <c r="H304" s="1">
        <f>IFERROR(VLOOKUP(C304,Tabel1[],6,FALSE),0)</f>
        <v>40000</v>
      </c>
      <c r="I304" s="1">
        <f t="shared" si="7"/>
        <v>10000</v>
      </c>
    </row>
    <row r="305" spans="1:9" x14ac:dyDescent="0.3">
      <c r="A305">
        <v>300</v>
      </c>
      <c r="B305" s="17">
        <v>45332</v>
      </c>
      <c r="C305" t="s">
        <v>85</v>
      </c>
      <c r="D305" t="str">
        <f>IFERROR(VLOOKUP(C305,Tabel1[],2,FALSE),"")</f>
        <v>IKAT RAMBUT</v>
      </c>
      <c r="E305" t="str">
        <f>IFERROR(VLOOKUP(C305,Tabel1[],3,FALSE),"")</f>
        <v>AKSESORIS</v>
      </c>
      <c r="F305" t="str">
        <f>IFERROR(VLOOKUP(C305,Tabel1[],4,FALSE),"")</f>
        <v>POLOS</v>
      </c>
      <c r="G305" s="1">
        <f>IFERROR(VLOOKUP(C305,Tabel1[],5,FALSE),0)</f>
        <v>4000</v>
      </c>
      <c r="H305" s="1">
        <f>IFERROR(VLOOKUP(C305,Tabel1[],6,FALSE),0)</f>
        <v>5000</v>
      </c>
      <c r="I305" s="1">
        <f t="shared" si="7"/>
        <v>1000</v>
      </c>
    </row>
    <row r="306" spans="1:9" x14ac:dyDescent="0.3">
      <c r="A306">
        <v>301</v>
      </c>
      <c r="B306" s="17">
        <v>45332</v>
      </c>
      <c r="C306" t="s">
        <v>90</v>
      </c>
      <c r="D306" t="str">
        <f>IFERROR(VLOOKUP(C306,Tabel1[],2,FALSE),"")</f>
        <v>PASMINA SATIN SILK</v>
      </c>
      <c r="E306" t="str">
        <f>IFERROR(VLOOKUP(C306,Tabel1[],3,FALSE),"")</f>
        <v>HIJAB</v>
      </c>
      <c r="F306" t="str">
        <f>IFERROR(VLOOKUP(C306,Tabel1[],4,FALSE),"")</f>
        <v>BORDIR</v>
      </c>
      <c r="G306" s="1">
        <f>IFERROR(VLOOKUP(C306,Tabel1[],5,FALSE),0)</f>
        <v>115000</v>
      </c>
      <c r="H306" s="1">
        <f>IFERROR(VLOOKUP(C306,Tabel1[],6,FALSE),0)</f>
        <v>130000</v>
      </c>
      <c r="I306" s="1">
        <f t="shared" si="7"/>
        <v>15000</v>
      </c>
    </row>
    <row r="307" spans="1:9" x14ac:dyDescent="0.3">
      <c r="A307">
        <v>302</v>
      </c>
      <c r="B307" s="17">
        <v>45332</v>
      </c>
      <c r="C307" t="s">
        <v>91</v>
      </c>
      <c r="D307" t="str">
        <f>IFERROR(VLOOKUP(C307,Tabel1[],2,FALSE),"")</f>
        <v xml:space="preserve">PASMINA CERUTY </v>
      </c>
      <c r="E307" t="str">
        <f>IFERROR(VLOOKUP(C307,Tabel1[],3,FALSE),"")</f>
        <v>HIJAB</v>
      </c>
      <c r="F307" t="str">
        <f>IFERROR(VLOOKUP(C307,Tabel1[],4,FALSE),"")</f>
        <v>BORDIR</v>
      </c>
      <c r="G307" s="1">
        <f>IFERROR(VLOOKUP(C307,Tabel1[],5,FALSE),0)</f>
        <v>110000</v>
      </c>
      <c r="H307" s="1">
        <f>IFERROR(VLOOKUP(C307,Tabel1[],6,FALSE),0)</f>
        <v>125000</v>
      </c>
      <c r="I307" s="1">
        <f t="shared" si="7"/>
        <v>15000</v>
      </c>
    </row>
    <row r="308" spans="1:9" x14ac:dyDescent="0.3">
      <c r="A308">
        <v>303</v>
      </c>
      <c r="B308" s="17">
        <v>45332</v>
      </c>
      <c r="C308" t="s">
        <v>90</v>
      </c>
      <c r="D308" t="str">
        <f>IFERROR(VLOOKUP(C308,Tabel1[],2,FALSE),"")</f>
        <v>PASMINA SATIN SILK</v>
      </c>
      <c r="E308" t="str">
        <f>IFERROR(VLOOKUP(C308,Tabel1[],3,FALSE),"")</f>
        <v>HIJAB</v>
      </c>
      <c r="F308" t="str">
        <f>IFERROR(VLOOKUP(C308,Tabel1[],4,FALSE),"")</f>
        <v>BORDIR</v>
      </c>
      <c r="G308" s="1">
        <f>IFERROR(VLOOKUP(C308,Tabel1[],5,FALSE),0)</f>
        <v>115000</v>
      </c>
      <c r="H308" s="1">
        <f>IFERROR(VLOOKUP(C308,Tabel1[],6,FALSE),0)</f>
        <v>130000</v>
      </c>
      <c r="I308" s="1">
        <f t="shared" si="7"/>
        <v>15000</v>
      </c>
    </row>
    <row r="309" spans="1:9" x14ac:dyDescent="0.3">
      <c r="A309">
        <v>304</v>
      </c>
      <c r="B309" s="17">
        <v>45332</v>
      </c>
      <c r="C309" t="s">
        <v>59</v>
      </c>
      <c r="D309" t="str">
        <f>IFERROR(VLOOKUP(C309,Tabel1[],2,FALSE),"")</f>
        <v>SEGITIGA DIAMOND</v>
      </c>
      <c r="E309" t="str">
        <f>IFERROR(VLOOKUP(C309,Tabel1[],3,FALSE),"")</f>
        <v>HIJAB</v>
      </c>
      <c r="F309" t="str">
        <f>IFERROR(VLOOKUP(C309,Tabel1[],4,FALSE),"")</f>
        <v>POLOS</v>
      </c>
      <c r="G309" s="1">
        <f>IFERROR(VLOOKUP(C309,Tabel1[],5,FALSE),0)</f>
        <v>30000</v>
      </c>
      <c r="H309" s="1">
        <f>IFERROR(VLOOKUP(C309,Tabel1[],6,FALSE),0)</f>
        <v>40000</v>
      </c>
      <c r="I309" s="1">
        <f t="shared" si="7"/>
        <v>10000</v>
      </c>
    </row>
    <row r="310" spans="1:9" x14ac:dyDescent="0.3">
      <c r="A310">
        <v>305</v>
      </c>
      <c r="B310" s="17">
        <v>45332</v>
      </c>
      <c r="C310" t="s">
        <v>59</v>
      </c>
      <c r="D310" t="str">
        <f>IFERROR(VLOOKUP(C310,Tabel1[],2,FALSE),"")</f>
        <v>SEGITIGA DIAMOND</v>
      </c>
      <c r="E310" t="str">
        <f>IFERROR(VLOOKUP(C310,Tabel1[],3,FALSE),"")</f>
        <v>HIJAB</v>
      </c>
      <c r="F310" t="str">
        <f>IFERROR(VLOOKUP(C310,Tabel1[],4,FALSE),"")</f>
        <v>POLOS</v>
      </c>
      <c r="G310" s="1">
        <f>IFERROR(VLOOKUP(C310,Tabel1[],5,FALSE),0)</f>
        <v>30000</v>
      </c>
      <c r="H310" s="1">
        <f>IFERROR(VLOOKUP(C310,Tabel1[],6,FALSE),0)</f>
        <v>40000</v>
      </c>
      <c r="I310" s="1">
        <f t="shared" si="7"/>
        <v>10000</v>
      </c>
    </row>
    <row r="311" spans="1:9" x14ac:dyDescent="0.3">
      <c r="A311">
        <v>306</v>
      </c>
      <c r="B311" s="17">
        <v>45332</v>
      </c>
      <c r="C311" t="s">
        <v>77</v>
      </c>
      <c r="D311" t="str">
        <f>IFERROR(VLOOKUP(C311,Tabel1[],2,FALSE),"")</f>
        <v>SEGITIGA VOAL</v>
      </c>
      <c r="E311" t="str">
        <f>IFERROR(VLOOKUP(C311,Tabel1[],3,FALSE),"")</f>
        <v>HIJAB</v>
      </c>
      <c r="F311" t="str">
        <f>IFERROR(VLOOKUP(C311,Tabel1[],4,FALSE),"")</f>
        <v>POLOS</v>
      </c>
      <c r="G311" s="1">
        <f>IFERROR(VLOOKUP(C311,Tabel1[],5,FALSE),0)</f>
        <v>30000</v>
      </c>
      <c r="H311" s="1">
        <f>IFERROR(VLOOKUP(C311,Tabel1[],6,FALSE),0)</f>
        <v>40000</v>
      </c>
      <c r="I311" s="1">
        <f t="shared" si="7"/>
        <v>10000</v>
      </c>
    </row>
    <row r="312" spans="1:9" x14ac:dyDescent="0.3">
      <c r="A312">
        <v>307</v>
      </c>
      <c r="B312" s="17">
        <v>45333</v>
      </c>
      <c r="C312" t="s">
        <v>71</v>
      </c>
      <c r="D312" t="str">
        <f>IFERROR(VLOOKUP(C312,Tabel1[],2,FALSE),"")</f>
        <v>SEGIEMPAT VOAL</v>
      </c>
      <c r="E312" t="str">
        <f>IFERROR(VLOOKUP(C312,Tabel1[],3,FALSE),"")</f>
        <v>HIJAB</v>
      </c>
      <c r="F312" t="str">
        <f>IFERROR(VLOOKUP(C312,Tabel1[],4,FALSE),"")</f>
        <v>POLOS</v>
      </c>
      <c r="G312" s="1">
        <f>IFERROR(VLOOKUP(C312,Tabel1[],5,FALSE),0)</f>
        <v>30000</v>
      </c>
      <c r="H312" s="1">
        <f>IFERROR(VLOOKUP(C312,Tabel1[],6,FALSE),0)</f>
        <v>45000</v>
      </c>
      <c r="I312" s="1">
        <f t="shared" si="7"/>
        <v>15000</v>
      </c>
    </row>
    <row r="313" spans="1:9" x14ac:dyDescent="0.3">
      <c r="A313">
        <v>308</v>
      </c>
      <c r="B313" s="17">
        <v>45333</v>
      </c>
      <c r="C313" t="s">
        <v>71</v>
      </c>
      <c r="D313" t="str">
        <f>IFERROR(VLOOKUP(C313,Tabel1[],2,FALSE),"")</f>
        <v>SEGIEMPAT VOAL</v>
      </c>
      <c r="E313" t="str">
        <f>IFERROR(VLOOKUP(C313,Tabel1[],3,FALSE),"")</f>
        <v>HIJAB</v>
      </c>
      <c r="F313" t="str">
        <f>IFERROR(VLOOKUP(C313,Tabel1[],4,FALSE),"")</f>
        <v>POLOS</v>
      </c>
      <c r="G313" s="1">
        <f>IFERROR(VLOOKUP(C313,Tabel1[],5,FALSE),0)</f>
        <v>30000</v>
      </c>
      <c r="H313" s="1">
        <f>IFERROR(VLOOKUP(C313,Tabel1[],6,FALSE),0)</f>
        <v>45000</v>
      </c>
      <c r="I313" s="1">
        <f t="shared" si="7"/>
        <v>15000</v>
      </c>
    </row>
    <row r="314" spans="1:9" x14ac:dyDescent="0.3">
      <c r="A314">
        <v>309</v>
      </c>
      <c r="B314" s="17">
        <v>45333</v>
      </c>
      <c r="C314" t="s">
        <v>81</v>
      </c>
      <c r="D314" t="str">
        <f>IFERROR(VLOOKUP(C314,Tabel1[],2,FALSE),"")</f>
        <v>CHIPUT</v>
      </c>
      <c r="E314" t="str">
        <f>IFERROR(VLOOKUP(C314,Tabel1[],3,FALSE),"")</f>
        <v>AKSESORIS</v>
      </c>
      <c r="F314" t="str">
        <f>IFERROR(VLOOKUP(C314,Tabel1[],4,FALSE),"")</f>
        <v>POLOS</v>
      </c>
      <c r="G314" s="1">
        <f>IFERROR(VLOOKUP(C314,Tabel1[],5,FALSE),0)</f>
        <v>30000</v>
      </c>
      <c r="H314" s="1">
        <f>IFERROR(VLOOKUP(C314,Tabel1[],6,FALSE),0)</f>
        <v>40000</v>
      </c>
      <c r="I314" s="1">
        <f t="shared" si="7"/>
        <v>10000</v>
      </c>
    </row>
    <row r="315" spans="1:9" x14ac:dyDescent="0.3">
      <c r="A315">
        <v>310</v>
      </c>
      <c r="B315" s="17">
        <v>45333</v>
      </c>
      <c r="C315" t="s">
        <v>81</v>
      </c>
      <c r="D315" t="str">
        <f>IFERROR(VLOOKUP(C315,Tabel1[],2,FALSE),"")</f>
        <v>CHIPUT</v>
      </c>
      <c r="E315" t="str">
        <f>IFERROR(VLOOKUP(C315,Tabel1[],3,FALSE),"")</f>
        <v>AKSESORIS</v>
      </c>
      <c r="F315" t="str">
        <f>IFERROR(VLOOKUP(C315,Tabel1[],4,FALSE),"")</f>
        <v>POLOS</v>
      </c>
      <c r="G315" s="1">
        <f>IFERROR(VLOOKUP(C315,Tabel1[],5,FALSE),0)</f>
        <v>30000</v>
      </c>
      <c r="H315" s="1">
        <f>IFERROR(VLOOKUP(C315,Tabel1[],6,FALSE),0)</f>
        <v>40000</v>
      </c>
      <c r="I315" s="1">
        <f t="shared" si="7"/>
        <v>10000</v>
      </c>
    </row>
    <row r="316" spans="1:9" x14ac:dyDescent="0.3">
      <c r="A316">
        <v>311</v>
      </c>
      <c r="B316" s="17">
        <v>45333</v>
      </c>
      <c r="C316" t="s">
        <v>80</v>
      </c>
      <c r="D316" t="str">
        <f>IFERROR(VLOOKUP(C316,Tabel1[],2,FALSE),"")</f>
        <v>PENITI</v>
      </c>
      <c r="E316" t="str">
        <f>IFERROR(VLOOKUP(C316,Tabel1[],3,FALSE),"")</f>
        <v>AKSESORIS</v>
      </c>
      <c r="F316" t="str">
        <f>IFERROR(VLOOKUP(C316,Tabel1[],4,FALSE),"")</f>
        <v>POLOS</v>
      </c>
      <c r="G316" s="1">
        <f>IFERROR(VLOOKUP(C316,Tabel1[],5,FALSE),0)</f>
        <v>15000</v>
      </c>
      <c r="H316" s="1">
        <f>IFERROR(VLOOKUP(C316,Tabel1[],6,FALSE),0)</f>
        <v>20000</v>
      </c>
      <c r="I316" s="1">
        <f t="shared" si="7"/>
        <v>5000</v>
      </c>
    </row>
    <row r="317" spans="1:9" x14ac:dyDescent="0.3">
      <c r="A317">
        <v>312</v>
      </c>
      <c r="B317" s="17">
        <v>45333</v>
      </c>
      <c r="C317" t="s">
        <v>96</v>
      </c>
      <c r="D317" t="str">
        <f>IFERROR(VLOOKUP(C317,Tabel1[],2,FALSE),"")</f>
        <v>PASMINA SNOWCHIFFON</v>
      </c>
      <c r="E317" t="str">
        <f>IFERROR(VLOOKUP(C317,Tabel1[],3,FALSE),"")</f>
        <v>HIJAB</v>
      </c>
      <c r="F317" t="str">
        <f>IFERROR(VLOOKUP(C317,Tabel1[],4,FALSE),"")</f>
        <v>POLOS</v>
      </c>
      <c r="G317" s="1">
        <f>IFERROR(VLOOKUP(C317,Tabel1[],5,FALSE),0)</f>
        <v>110000</v>
      </c>
      <c r="H317" s="1">
        <f>IFERROR(VLOOKUP(C317,Tabel1[],6,FALSE),0)</f>
        <v>125000</v>
      </c>
      <c r="I317" s="1">
        <f t="shared" si="7"/>
        <v>15000</v>
      </c>
    </row>
    <row r="318" spans="1:9" x14ac:dyDescent="0.3">
      <c r="A318">
        <v>313</v>
      </c>
      <c r="B318" s="17">
        <v>45333</v>
      </c>
      <c r="C318" t="s">
        <v>88</v>
      </c>
      <c r="D318" t="str">
        <f>IFERROR(VLOOKUP(C318,Tabel1[],2,FALSE),"")</f>
        <v>PASMINA OVAL</v>
      </c>
      <c r="E318" t="str">
        <f>IFERROR(VLOOKUP(C318,Tabel1[],3,FALSE),"")</f>
        <v>HIJAB</v>
      </c>
      <c r="F318" t="str">
        <f>IFERROR(VLOOKUP(C318,Tabel1[],4,FALSE),"")</f>
        <v>POLOS</v>
      </c>
      <c r="G318" s="1">
        <f>IFERROR(VLOOKUP(C318,Tabel1[],5,FALSE),0)</f>
        <v>120000</v>
      </c>
      <c r="H318" s="1">
        <f>IFERROR(VLOOKUP(C318,Tabel1[],6,FALSE),0)</f>
        <v>140000</v>
      </c>
      <c r="I318" s="1">
        <f t="shared" si="7"/>
        <v>20000</v>
      </c>
    </row>
    <row r="319" spans="1:9" x14ac:dyDescent="0.3">
      <c r="A319">
        <v>314</v>
      </c>
      <c r="B319" s="17">
        <v>45333</v>
      </c>
      <c r="C319" t="s">
        <v>88</v>
      </c>
      <c r="D319" t="str">
        <f>IFERROR(VLOOKUP(C319,Tabel1[],2,FALSE),"")</f>
        <v>PASMINA OVAL</v>
      </c>
      <c r="E319" t="str">
        <f>IFERROR(VLOOKUP(C319,Tabel1[],3,FALSE),"")</f>
        <v>HIJAB</v>
      </c>
      <c r="F319" t="str">
        <f>IFERROR(VLOOKUP(C319,Tabel1[],4,FALSE),"")</f>
        <v>POLOS</v>
      </c>
      <c r="G319" s="1">
        <f>IFERROR(VLOOKUP(C319,Tabel1[],5,FALSE),0)</f>
        <v>120000</v>
      </c>
      <c r="H319" s="1">
        <f>IFERROR(VLOOKUP(C319,Tabel1[],6,FALSE),0)</f>
        <v>140000</v>
      </c>
      <c r="I319" s="1">
        <f t="shared" si="7"/>
        <v>20000</v>
      </c>
    </row>
    <row r="320" spans="1:9" x14ac:dyDescent="0.3">
      <c r="A320">
        <v>315</v>
      </c>
      <c r="B320" s="17">
        <v>45333</v>
      </c>
      <c r="C320" t="s">
        <v>84</v>
      </c>
      <c r="D320" t="str">
        <f>IFERROR(VLOOKUP(C320,Tabel1[],2,FALSE),"")</f>
        <v>SCRUNCHIE</v>
      </c>
      <c r="E320" t="str">
        <f>IFERROR(VLOOKUP(C320,Tabel1[],3,FALSE),"")</f>
        <v>AKSESORIS</v>
      </c>
      <c r="F320" t="str">
        <f>IFERROR(VLOOKUP(C320,Tabel1[],4,FALSE),"")</f>
        <v>POLOS</v>
      </c>
      <c r="G320" s="1">
        <f>IFERROR(VLOOKUP(C320,Tabel1[],5,FALSE),0)</f>
        <v>30000</v>
      </c>
      <c r="H320" s="1">
        <f>IFERROR(VLOOKUP(C320,Tabel1[],6,FALSE),0)</f>
        <v>40000</v>
      </c>
      <c r="I320" s="1">
        <f t="shared" si="7"/>
        <v>10000</v>
      </c>
    </row>
    <row r="321" spans="1:9" x14ac:dyDescent="0.3">
      <c r="A321">
        <v>316</v>
      </c>
      <c r="B321" s="17">
        <v>45333</v>
      </c>
      <c r="C321" t="s">
        <v>94</v>
      </c>
      <c r="D321" t="str">
        <f>IFERROR(VLOOKUP(C321,Tabel1[],2,FALSE),"")</f>
        <v>PASMINA BABYDOLL</v>
      </c>
      <c r="E321" t="str">
        <f>IFERROR(VLOOKUP(C321,Tabel1[],3,FALSE),"")</f>
        <v>HIJAB</v>
      </c>
      <c r="F321" t="str">
        <f>IFERROR(VLOOKUP(C321,Tabel1[],4,FALSE),"")</f>
        <v>BORDIR</v>
      </c>
      <c r="G321" s="1">
        <f>IFERROR(VLOOKUP(C321,Tabel1[],5,FALSE),0)</f>
        <v>120000</v>
      </c>
      <c r="H321" s="1">
        <f>IFERROR(VLOOKUP(C321,Tabel1[],6,FALSE),0)</f>
        <v>140000</v>
      </c>
      <c r="I321" s="1">
        <f t="shared" si="7"/>
        <v>20000</v>
      </c>
    </row>
    <row r="322" spans="1:9" x14ac:dyDescent="0.3">
      <c r="A322">
        <v>317</v>
      </c>
      <c r="B322" s="17">
        <v>45333</v>
      </c>
      <c r="C322" t="s">
        <v>88</v>
      </c>
      <c r="D322" t="str">
        <f>IFERROR(VLOOKUP(C322,Tabel1[],2,FALSE),"")</f>
        <v>PASMINA OVAL</v>
      </c>
      <c r="E322" t="str">
        <f>IFERROR(VLOOKUP(C322,Tabel1[],3,FALSE),"")</f>
        <v>HIJAB</v>
      </c>
      <c r="F322" t="str">
        <f>IFERROR(VLOOKUP(C322,Tabel1[],4,FALSE),"")</f>
        <v>POLOS</v>
      </c>
      <c r="G322" s="1">
        <f>IFERROR(VLOOKUP(C322,Tabel1[],5,FALSE),0)</f>
        <v>120000</v>
      </c>
      <c r="H322" s="1">
        <f>IFERROR(VLOOKUP(C322,Tabel1[],6,FALSE),0)</f>
        <v>140000</v>
      </c>
      <c r="I322" s="1">
        <f t="shared" si="7"/>
        <v>20000</v>
      </c>
    </row>
    <row r="323" spans="1:9" x14ac:dyDescent="0.3">
      <c r="A323">
        <v>318</v>
      </c>
      <c r="B323" s="17">
        <v>45333</v>
      </c>
      <c r="C323" t="s">
        <v>88</v>
      </c>
      <c r="D323" t="str">
        <f>IFERROR(VLOOKUP(C323,Tabel1[],2,FALSE),"")</f>
        <v>PASMINA OVAL</v>
      </c>
      <c r="E323" t="str">
        <f>IFERROR(VLOOKUP(C323,Tabel1[],3,FALSE),"")</f>
        <v>HIJAB</v>
      </c>
      <c r="F323" t="str">
        <f>IFERROR(VLOOKUP(C323,Tabel1[],4,FALSE),"")</f>
        <v>POLOS</v>
      </c>
      <c r="G323" s="1">
        <f>IFERROR(VLOOKUP(C323,Tabel1[],5,FALSE),0)</f>
        <v>120000</v>
      </c>
      <c r="H323" s="1">
        <f>IFERROR(VLOOKUP(C323,Tabel1[],6,FALSE),0)</f>
        <v>140000</v>
      </c>
      <c r="I323" s="1">
        <f t="shared" si="7"/>
        <v>20000</v>
      </c>
    </row>
    <row r="324" spans="1:9" x14ac:dyDescent="0.3">
      <c r="A324">
        <v>319</v>
      </c>
      <c r="B324" s="17">
        <v>45333</v>
      </c>
      <c r="C324" t="s">
        <v>59</v>
      </c>
      <c r="D324" t="str">
        <f>IFERROR(VLOOKUP(C324,Tabel1[],2,FALSE),"")</f>
        <v>SEGITIGA DIAMOND</v>
      </c>
      <c r="E324" t="str">
        <f>IFERROR(VLOOKUP(C324,Tabel1[],3,FALSE),"")</f>
        <v>HIJAB</v>
      </c>
      <c r="F324" t="str">
        <f>IFERROR(VLOOKUP(C324,Tabel1[],4,FALSE),"")</f>
        <v>POLOS</v>
      </c>
      <c r="G324" s="1">
        <f>IFERROR(VLOOKUP(C324,Tabel1[],5,FALSE),0)</f>
        <v>30000</v>
      </c>
      <c r="H324" s="1">
        <f>IFERROR(VLOOKUP(C324,Tabel1[],6,FALSE),0)</f>
        <v>40000</v>
      </c>
      <c r="I324" s="1">
        <f t="shared" si="7"/>
        <v>10000</v>
      </c>
    </row>
    <row r="325" spans="1:9" x14ac:dyDescent="0.3">
      <c r="A325">
        <v>320</v>
      </c>
      <c r="B325" s="17">
        <v>45333</v>
      </c>
      <c r="C325" t="s">
        <v>59</v>
      </c>
      <c r="D325" t="str">
        <f>IFERROR(VLOOKUP(C325,Tabel1[],2,FALSE),"")</f>
        <v>SEGITIGA DIAMOND</v>
      </c>
      <c r="E325" t="str">
        <f>IFERROR(VLOOKUP(C325,Tabel1[],3,FALSE),"")</f>
        <v>HIJAB</v>
      </c>
      <c r="F325" t="str">
        <f>IFERROR(VLOOKUP(C325,Tabel1[],4,FALSE),"")</f>
        <v>POLOS</v>
      </c>
      <c r="G325" s="1">
        <f>IFERROR(VLOOKUP(C325,Tabel1[],5,FALSE),0)</f>
        <v>30000</v>
      </c>
      <c r="H325" s="1">
        <f>IFERROR(VLOOKUP(C325,Tabel1[],6,FALSE),0)</f>
        <v>40000</v>
      </c>
      <c r="I325" s="1">
        <f t="shared" si="7"/>
        <v>10000</v>
      </c>
    </row>
    <row r="326" spans="1:9" x14ac:dyDescent="0.3">
      <c r="A326">
        <v>321</v>
      </c>
      <c r="B326" s="17">
        <v>45333</v>
      </c>
      <c r="C326" t="s">
        <v>71</v>
      </c>
      <c r="D326" t="str">
        <f>IFERROR(VLOOKUP(C326,Tabel1[],2,FALSE),"")</f>
        <v>SEGIEMPAT VOAL</v>
      </c>
      <c r="E326" t="str">
        <f>IFERROR(VLOOKUP(C326,Tabel1[],3,FALSE),"")</f>
        <v>HIJAB</v>
      </c>
      <c r="F326" t="str">
        <f>IFERROR(VLOOKUP(C326,Tabel1[],4,FALSE),"")</f>
        <v>POLOS</v>
      </c>
      <c r="G326" s="1">
        <f>IFERROR(VLOOKUP(C326,Tabel1[],5,FALSE),0)</f>
        <v>30000</v>
      </c>
      <c r="H326" s="1">
        <f>IFERROR(VLOOKUP(C326,Tabel1[],6,FALSE),0)</f>
        <v>45000</v>
      </c>
      <c r="I326" s="1">
        <f t="shared" si="7"/>
        <v>15000</v>
      </c>
    </row>
    <row r="327" spans="1:9" x14ac:dyDescent="0.3">
      <c r="A327">
        <v>322</v>
      </c>
      <c r="B327" s="17">
        <v>45333</v>
      </c>
      <c r="C327" t="s">
        <v>71</v>
      </c>
      <c r="D327" t="str">
        <f>IFERROR(VLOOKUP(C327,Tabel1[],2,FALSE),"")</f>
        <v>SEGIEMPAT VOAL</v>
      </c>
      <c r="E327" t="str">
        <f>IFERROR(VLOOKUP(C327,Tabel1[],3,FALSE),"")</f>
        <v>HIJAB</v>
      </c>
      <c r="F327" t="str">
        <f>IFERROR(VLOOKUP(C327,Tabel1[],4,FALSE),"")</f>
        <v>POLOS</v>
      </c>
      <c r="G327" s="1">
        <f>IFERROR(VLOOKUP(C327,Tabel1[],5,FALSE),0)</f>
        <v>30000</v>
      </c>
      <c r="H327" s="1">
        <f>IFERROR(VLOOKUP(C327,Tabel1[],6,FALSE),0)</f>
        <v>45000</v>
      </c>
      <c r="I327" s="1">
        <f t="shared" si="7"/>
        <v>15000</v>
      </c>
    </row>
    <row r="328" spans="1:9" x14ac:dyDescent="0.3">
      <c r="A328">
        <v>323</v>
      </c>
      <c r="B328" s="17">
        <v>45333</v>
      </c>
      <c r="C328" t="s">
        <v>81</v>
      </c>
      <c r="D328" t="str">
        <f>IFERROR(VLOOKUP(C328,Tabel1[],2,FALSE),"")</f>
        <v>CHIPUT</v>
      </c>
      <c r="E328" t="str">
        <f>IFERROR(VLOOKUP(C328,Tabel1[],3,FALSE),"")</f>
        <v>AKSESORIS</v>
      </c>
      <c r="F328" t="str">
        <f>IFERROR(VLOOKUP(C328,Tabel1[],4,FALSE),"")</f>
        <v>POLOS</v>
      </c>
      <c r="G328" s="1">
        <f>IFERROR(VLOOKUP(C328,Tabel1[],5,FALSE),0)</f>
        <v>30000</v>
      </c>
      <c r="H328" s="1">
        <f>IFERROR(VLOOKUP(C328,Tabel1[],6,FALSE),0)</f>
        <v>40000</v>
      </c>
      <c r="I328" s="1">
        <f t="shared" si="7"/>
        <v>10000</v>
      </c>
    </row>
    <row r="329" spans="1:9" x14ac:dyDescent="0.3">
      <c r="A329">
        <v>324</v>
      </c>
      <c r="B329" s="17">
        <v>45333</v>
      </c>
      <c r="C329" t="s">
        <v>81</v>
      </c>
      <c r="D329" t="str">
        <f>IFERROR(VLOOKUP(C329,Tabel1[],2,FALSE),"")</f>
        <v>CHIPUT</v>
      </c>
      <c r="E329" t="str">
        <f>IFERROR(VLOOKUP(C329,Tabel1[],3,FALSE),"")</f>
        <v>AKSESORIS</v>
      </c>
      <c r="F329" t="str">
        <f>IFERROR(VLOOKUP(C329,Tabel1[],4,FALSE),"")</f>
        <v>POLOS</v>
      </c>
      <c r="G329" s="1">
        <f>IFERROR(VLOOKUP(C329,Tabel1[],5,FALSE),0)</f>
        <v>30000</v>
      </c>
      <c r="H329" s="1">
        <f>IFERROR(VLOOKUP(C329,Tabel1[],6,FALSE),0)</f>
        <v>40000</v>
      </c>
      <c r="I329" s="1">
        <f t="shared" si="7"/>
        <v>10000</v>
      </c>
    </row>
    <row r="330" spans="1:9" x14ac:dyDescent="0.3">
      <c r="A330">
        <v>325</v>
      </c>
      <c r="B330" s="17">
        <v>45333</v>
      </c>
      <c r="C330" t="s">
        <v>80</v>
      </c>
      <c r="D330" t="str">
        <f>IFERROR(VLOOKUP(C330,Tabel1[],2,FALSE),"")</f>
        <v>PENITI</v>
      </c>
      <c r="E330" t="str">
        <f>IFERROR(VLOOKUP(C330,Tabel1[],3,FALSE),"")</f>
        <v>AKSESORIS</v>
      </c>
      <c r="F330" t="str">
        <f>IFERROR(VLOOKUP(C330,Tabel1[],4,FALSE),"")</f>
        <v>POLOS</v>
      </c>
      <c r="G330" s="1">
        <f>IFERROR(VLOOKUP(C330,Tabel1[],5,FALSE),0)</f>
        <v>15000</v>
      </c>
      <c r="H330" s="1">
        <f>IFERROR(VLOOKUP(C330,Tabel1[],6,FALSE),0)</f>
        <v>20000</v>
      </c>
      <c r="I330" s="1">
        <f t="shared" si="7"/>
        <v>5000</v>
      </c>
    </row>
    <row r="331" spans="1:9" x14ac:dyDescent="0.3">
      <c r="A331">
        <v>326</v>
      </c>
      <c r="B331" s="17">
        <v>45333</v>
      </c>
      <c r="C331" t="s">
        <v>90</v>
      </c>
      <c r="D331" t="str">
        <f>IFERROR(VLOOKUP(C331,Tabel1[],2,FALSE),"")</f>
        <v>PASMINA SATIN SILK</v>
      </c>
      <c r="E331" t="str">
        <f>IFERROR(VLOOKUP(C331,Tabel1[],3,FALSE),"")</f>
        <v>HIJAB</v>
      </c>
      <c r="F331" t="str">
        <f>IFERROR(VLOOKUP(C331,Tabel1[],4,FALSE),"")</f>
        <v>BORDIR</v>
      </c>
      <c r="G331" s="1">
        <f>IFERROR(VLOOKUP(C331,Tabel1[],5,FALSE),0)</f>
        <v>115000</v>
      </c>
      <c r="H331" s="1">
        <f>IFERROR(VLOOKUP(C331,Tabel1[],6,FALSE),0)</f>
        <v>130000</v>
      </c>
      <c r="I331" s="1">
        <f t="shared" si="7"/>
        <v>15000</v>
      </c>
    </row>
    <row r="332" spans="1:9" x14ac:dyDescent="0.3">
      <c r="A332">
        <v>327</v>
      </c>
      <c r="B332" s="17">
        <v>45333</v>
      </c>
      <c r="C332" t="s">
        <v>90</v>
      </c>
      <c r="D332" t="str">
        <f>IFERROR(VLOOKUP(C332,Tabel1[],2,FALSE),"")</f>
        <v>PASMINA SATIN SILK</v>
      </c>
      <c r="E332" t="str">
        <f>IFERROR(VLOOKUP(C332,Tabel1[],3,FALSE),"")</f>
        <v>HIJAB</v>
      </c>
      <c r="F332" t="str">
        <f>IFERROR(VLOOKUP(C332,Tabel1[],4,FALSE),"")</f>
        <v>BORDIR</v>
      </c>
      <c r="G332" s="1">
        <f>IFERROR(VLOOKUP(C332,Tabel1[],5,FALSE),0)</f>
        <v>115000</v>
      </c>
      <c r="H332" s="1">
        <f>IFERROR(VLOOKUP(C332,Tabel1[],6,FALSE),0)</f>
        <v>130000</v>
      </c>
      <c r="I332" s="1">
        <f t="shared" si="7"/>
        <v>15000</v>
      </c>
    </row>
    <row r="333" spans="1:9" x14ac:dyDescent="0.3">
      <c r="A333">
        <v>328</v>
      </c>
      <c r="B333" s="17">
        <v>45333</v>
      </c>
      <c r="C333" t="s">
        <v>93</v>
      </c>
      <c r="D333" t="str">
        <f>IFERROR(VLOOKUP(C333,Tabel1[],2,FALSE),"")</f>
        <v>PASMINA EMBROIDERY</v>
      </c>
      <c r="E333" t="str">
        <f>IFERROR(VLOOKUP(C333,Tabel1[],3,FALSE),"")</f>
        <v>HIJAB</v>
      </c>
      <c r="F333" t="str">
        <f>IFERROR(VLOOKUP(C333,Tabel1[],4,FALSE),"")</f>
        <v>BORDIR</v>
      </c>
      <c r="G333" s="1">
        <f>IFERROR(VLOOKUP(C333,Tabel1[],5,FALSE),0)</f>
        <v>120000</v>
      </c>
      <c r="H333" s="1">
        <f>IFERROR(VLOOKUP(C333,Tabel1[],6,FALSE),0)</f>
        <v>140000</v>
      </c>
      <c r="I333" s="1">
        <f t="shared" si="7"/>
        <v>20000</v>
      </c>
    </row>
    <row r="334" spans="1:9" x14ac:dyDescent="0.3">
      <c r="A334">
        <v>329</v>
      </c>
      <c r="B334" s="17">
        <v>45333</v>
      </c>
      <c r="C334" t="s">
        <v>61</v>
      </c>
      <c r="D334" t="str">
        <f>IFERROR(VLOOKUP(C334,Tabel1[],2,FALSE),"")</f>
        <v xml:space="preserve">PASMINA VOAL </v>
      </c>
      <c r="E334" t="str">
        <f>IFERROR(VLOOKUP(C334,Tabel1[],3,FALSE),"")</f>
        <v>HIJAB</v>
      </c>
      <c r="F334" t="str">
        <f>IFERROR(VLOOKUP(C334,Tabel1[],4,FALSE),"")</f>
        <v>POLOS</v>
      </c>
      <c r="G334" s="1">
        <f>IFERROR(VLOOKUP(C334,Tabel1[],5,FALSE),0)</f>
        <v>50000</v>
      </c>
      <c r="H334" s="1">
        <f>IFERROR(VLOOKUP(C334,Tabel1[],6,FALSE),0)</f>
        <v>70000</v>
      </c>
      <c r="I334" s="1">
        <f t="shared" si="7"/>
        <v>20000</v>
      </c>
    </row>
    <row r="335" spans="1:9" x14ac:dyDescent="0.3">
      <c r="A335">
        <v>330</v>
      </c>
      <c r="B335" s="17">
        <v>45333</v>
      </c>
      <c r="C335" t="s">
        <v>65</v>
      </c>
      <c r="D335" t="str">
        <f>IFERROR(VLOOKUP(C335,Tabel1[],2,FALSE),"")</f>
        <v>BERGO INSTAN RAYON</v>
      </c>
      <c r="E335" t="str">
        <f>IFERROR(VLOOKUP(C335,Tabel1[],3,FALSE),"")</f>
        <v>HIJAB</v>
      </c>
      <c r="F335" t="str">
        <f>IFERROR(VLOOKUP(C335,Tabel1[],4,FALSE),"")</f>
        <v>POLOS</v>
      </c>
      <c r="G335" s="1">
        <f>IFERROR(VLOOKUP(C335,Tabel1[],5,FALSE),0)</f>
        <v>100000</v>
      </c>
      <c r="H335" s="1">
        <f>IFERROR(VLOOKUP(C335,Tabel1[],6,FALSE),0)</f>
        <v>120000</v>
      </c>
      <c r="I335" s="1">
        <f t="shared" si="7"/>
        <v>20000</v>
      </c>
    </row>
    <row r="336" spans="1:9" x14ac:dyDescent="0.3">
      <c r="A336">
        <v>331</v>
      </c>
      <c r="B336" s="17">
        <v>45333</v>
      </c>
      <c r="C336" t="s">
        <v>65</v>
      </c>
      <c r="D336" t="str">
        <f>IFERROR(VLOOKUP(C336,Tabel1[],2,FALSE),"")</f>
        <v>BERGO INSTAN RAYON</v>
      </c>
      <c r="E336" t="str">
        <f>IFERROR(VLOOKUP(C336,Tabel1[],3,FALSE),"")</f>
        <v>HIJAB</v>
      </c>
      <c r="F336" t="str">
        <f>IFERROR(VLOOKUP(C336,Tabel1[],4,FALSE),"")</f>
        <v>POLOS</v>
      </c>
      <c r="G336" s="1">
        <f>IFERROR(VLOOKUP(C336,Tabel1[],5,FALSE),0)</f>
        <v>100000</v>
      </c>
      <c r="H336" s="1">
        <f>IFERROR(VLOOKUP(C336,Tabel1[],6,FALSE),0)</f>
        <v>120000</v>
      </c>
      <c r="I336" s="1">
        <f t="shared" si="7"/>
        <v>20000</v>
      </c>
    </row>
    <row r="337" spans="1:9" x14ac:dyDescent="0.3">
      <c r="A337">
        <v>332</v>
      </c>
      <c r="B337" s="17">
        <v>45334</v>
      </c>
      <c r="C337" t="s">
        <v>59</v>
      </c>
      <c r="D337" t="str">
        <f>IFERROR(VLOOKUP(C337,Tabel1[],2,FALSE),"")</f>
        <v>SEGITIGA DIAMOND</v>
      </c>
      <c r="E337" t="str">
        <f>IFERROR(VLOOKUP(C337,Tabel1[],3,FALSE),"")</f>
        <v>HIJAB</v>
      </c>
      <c r="F337" t="str">
        <f>IFERROR(VLOOKUP(C337,Tabel1[],4,FALSE),"")</f>
        <v>POLOS</v>
      </c>
      <c r="G337" s="1">
        <f>IFERROR(VLOOKUP(C337,Tabel1[],5,FALSE),0)</f>
        <v>30000</v>
      </c>
      <c r="H337" s="1">
        <f>IFERROR(VLOOKUP(C337,Tabel1[],6,FALSE),0)</f>
        <v>40000</v>
      </c>
      <c r="I337" s="1">
        <f t="shared" si="7"/>
        <v>10000</v>
      </c>
    </row>
    <row r="338" spans="1:9" x14ac:dyDescent="0.3">
      <c r="A338">
        <v>333</v>
      </c>
      <c r="B338" s="17">
        <v>45334</v>
      </c>
      <c r="C338" t="s">
        <v>59</v>
      </c>
      <c r="D338" t="str">
        <f>IFERROR(VLOOKUP(C338,Tabel1[],2,FALSE),"")</f>
        <v>SEGITIGA DIAMOND</v>
      </c>
      <c r="E338" t="str">
        <f>IFERROR(VLOOKUP(C338,Tabel1[],3,FALSE),"")</f>
        <v>HIJAB</v>
      </c>
      <c r="F338" t="str">
        <f>IFERROR(VLOOKUP(C338,Tabel1[],4,FALSE),"")</f>
        <v>POLOS</v>
      </c>
      <c r="G338" s="1">
        <f>IFERROR(VLOOKUP(C338,Tabel1[],5,FALSE),0)</f>
        <v>30000</v>
      </c>
      <c r="H338" s="1">
        <f>IFERROR(VLOOKUP(C338,Tabel1[],6,FALSE),0)</f>
        <v>40000</v>
      </c>
      <c r="I338" s="1">
        <f t="shared" si="7"/>
        <v>10000</v>
      </c>
    </row>
    <row r="339" spans="1:9" x14ac:dyDescent="0.3">
      <c r="A339">
        <v>334</v>
      </c>
      <c r="B339" s="17">
        <v>45334</v>
      </c>
      <c r="C339" t="s">
        <v>81</v>
      </c>
      <c r="D339" t="str">
        <f>IFERROR(VLOOKUP(C339,Tabel1[],2,FALSE),"")</f>
        <v>CHIPUT</v>
      </c>
      <c r="E339" t="str">
        <f>IFERROR(VLOOKUP(C339,Tabel1[],3,FALSE),"")</f>
        <v>AKSESORIS</v>
      </c>
      <c r="F339" t="str">
        <f>IFERROR(VLOOKUP(C339,Tabel1[],4,FALSE),"")</f>
        <v>POLOS</v>
      </c>
      <c r="G339" s="1">
        <f>IFERROR(VLOOKUP(C339,Tabel1[],5,FALSE),0)</f>
        <v>30000</v>
      </c>
      <c r="H339" s="1">
        <f>IFERROR(VLOOKUP(C339,Tabel1[],6,FALSE),0)</f>
        <v>40000</v>
      </c>
      <c r="I339" s="1">
        <f t="shared" si="7"/>
        <v>10000</v>
      </c>
    </row>
    <row r="340" spans="1:9" x14ac:dyDescent="0.3">
      <c r="A340">
        <v>335</v>
      </c>
      <c r="B340" s="17">
        <v>45334</v>
      </c>
      <c r="C340" t="s">
        <v>80</v>
      </c>
      <c r="D340" t="str">
        <f>IFERROR(VLOOKUP(C340,Tabel1[],2,FALSE),"")</f>
        <v>PENITI</v>
      </c>
      <c r="E340" t="str">
        <f>IFERROR(VLOOKUP(C340,Tabel1[],3,FALSE),"")</f>
        <v>AKSESORIS</v>
      </c>
      <c r="F340" t="str">
        <f>IFERROR(VLOOKUP(C340,Tabel1[],4,FALSE),"")</f>
        <v>POLOS</v>
      </c>
      <c r="G340" s="1">
        <f>IFERROR(VLOOKUP(C340,Tabel1[],5,FALSE),0)</f>
        <v>15000</v>
      </c>
      <c r="H340" s="1">
        <f>IFERROR(VLOOKUP(C340,Tabel1[],6,FALSE),0)</f>
        <v>20000</v>
      </c>
      <c r="I340" s="1">
        <f t="shared" si="7"/>
        <v>5000</v>
      </c>
    </row>
    <row r="341" spans="1:9" x14ac:dyDescent="0.3">
      <c r="A341">
        <v>336</v>
      </c>
      <c r="B341" s="17">
        <v>45334</v>
      </c>
      <c r="C341" t="s">
        <v>63</v>
      </c>
      <c r="D341" t="str">
        <f>IFERROR(VLOOKUP(C341,Tabel1[],2,FALSE),"")</f>
        <v>PASMINA SANTORINI</v>
      </c>
      <c r="E341" t="str">
        <f>IFERROR(VLOOKUP(C341,Tabel1[],3,FALSE),"")</f>
        <v>HIJAB</v>
      </c>
      <c r="F341" t="str">
        <f>IFERROR(VLOOKUP(C341,Tabel1[],4,FALSE),"")</f>
        <v>POLOS</v>
      </c>
      <c r="G341" s="1">
        <f>IFERROR(VLOOKUP(C341,Tabel1[],5,FALSE),0)</f>
        <v>70000</v>
      </c>
      <c r="H341" s="1">
        <f>IFERROR(VLOOKUP(C341,Tabel1[],6,FALSE),0)</f>
        <v>90000</v>
      </c>
      <c r="I341" s="1">
        <f t="shared" si="7"/>
        <v>20000</v>
      </c>
    </row>
    <row r="342" spans="1:9" x14ac:dyDescent="0.3">
      <c r="A342">
        <v>337</v>
      </c>
      <c r="B342" s="17">
        <v>45334</v>
      </c>
      <c r="C342" t="s">
        <v>67</v>
      </c>
      <c r="D342" t="str">
        <f>IFERROR(VLOOKUP(C342,Tabel1[],2,FALSE),"")</f>
        <v>BERGO INSTAN AIRFLOW</v>
      </c>
      <c r="E342" t="str">
        <f>IFERROR(VLOOKUP(C342,Tabel1[],3,FALSE),"")</f>
        <v>HIJAB</v>
      </c>
      <c r="F342" t="str">
        <f>IFERROR(VLOOKUP(C342,Tabel1[],4,FALSE),"")</f>
        <v>POLOS</v>
      </c>
      <c r="G342" s="1">
        <f>IFERROR(VLOOKUP(C342,Tabel1[],5,FALSE),0)</f>
        <v>70000</v>
      </c>
      <c r="H342" s="1">
        <f>IFERROR(VLOOKUP(C342,Tabel1[],6,FALSE),0)</f>
        <v>90000</v>
      </c>
      <c r="I342" s="1">
        <f t="shared" si="7"/>
        <v>20000</v>
      </c>
    </row>
    <row r="343" spans="1:9" x14ac:dyDescent="0.3">
      <c r="A343">
        <v>338</v>
      </c>
      <c r="B343" s="17">
        <v>45334</v>
      </c>
      <c r="C343" t="s">
        <v>95</v>
      </c>
      <c r="D343" t="str">
        <f>IFERROR(VLOOKUP(C343,Tabel1[],2,FALSE),"")</f>
        <v>PASMINA MELAYU AIRFLOW</v>
      </c>
      <c r="E343" t="str">
        <f>IFERROR(VLOOKUP(C343,Tabel1[],3,FALSE),"")</f>
        <v>HIJAB</v>
      </c>
      <c r="F343" t="str">
        <f>IFERROR(VLOOKUP(C343,Tabel1[],4,FALSE),"")</f>
        <v>POLOS</v>
      </c>
      <c r="G343" s="1">
        <f>IFERROR(VLOOKUP(C343,Tabel1[],5,FALSE),0)</f>
        <v>80000</v>
      </c>
      <c r="H343" s="1">
        <f>IFERROR(VLOOKUP(C343,Tabel1[],6,FALSE),0)</f>
        <v>100000</v>
      </c>
      <c r="I343" s="1">
        <f t="shared" si="7"/>
        <v>20000</v>
      </c>
    </row>
    <row r="344" spans="1:9" x14ac:dyDescent="0.3">
      <c r="A344">
        <v>339</v>
      </c>
      <c r="B344" s="17">
        <v>45334</v>
      </c>
      <c r="C344" t="s">
        <v>93</v>
      </c>
      <c r="D344" t="str">
        <f>IFERROR(VLOOKUP(C344,Tabel1[],2,FALSE),"")</f>
        <v>PASMINA EMBROIDERY</v>
      </c>
      <c r="E344" t="str">
        <f>IFERROR(VLOOKUP(C344,Tabel1[],3,FALSE),"")</f>
        <v>HIJAB</v>
      </c>
      <c r="F344" t="str">
        <f>IFERROR(VLOOKUP(C344,Tabel1[],4,FALSE),"")</f>
        <v>BORDIR</v>
      </c>
      <c r="G344" s="1">
        <f>IFERROR(VLOOKUP(C344,Tabel1[],5,FALSE),0)</f>
        <v>120000</v>
      </c>
      <c r="H344" s="1">
        <f>IFERROR(VLOOKUP(C344,Tabel1[],6,FALSE),0)</f>
        <v>140000</v>
      </c>
      <c r="I344" s="1">
        <f t="shared" si="7"/>
        <v>20000</v>
      </c>
    </row>
    <row r="345" spans="1:9" x14ac:dyDescent="0.3">
      <c r="A345">
        <v>340</v>
      </c>
      <c r="B345" s="17">
        <v>45334</v>
      </c>
      <c r="C345" t="s">
        <v>96</v>
      </c>
      <c r="D345" t="str">
        <f>IFERROR(VLOOKUP(C345,Tabel1[],2,FALSE),"")</f>
        <v>PASMINA SNOWCHIFFON</v>
      </c>
      <c r="E345" t="str">
        <f>IFERROR(VLOOKUP(C345,Tabel1[],3,FALSE),"")</f>
        <v>HIJAB</v>
      </c>
      <c r="F345" t="str">
        <f>IFERROR(VLOOKUP(C345,Tabel1[],4,FALSE),"")</f>
        <v>POLOS</v>
      </c>
      <c r="G345" s="1">
        <f>IFERROR(VLOOKUP(C345,Tabel1[],5,FALSE),0)</f>
        <v>110000</v>
      </c>
      <c r="H345" s="1">
        <f>IFERROR(VLOOKUP(C345,Tabel1[],6,FALSE),0)</f>
        <v>125000</v>
      </c>
      <c r="I345" s="1">
        <f t="shared" si="7"/>
        <v>15000</v>
      </c>
    </row>
    <row r="346" spans="1:9" x14ac:dyDescent="0.3">
      <c r="A346">
        <v>341</v>
      </c>
      <c r="B346" s="17">
        <v>45334</v>
      </c>
      <c r="C346" t="s">
        <v>88</v>
      </c>
      <c r="D346" t="str">
        <f>IFERROR(VLOOKUP(C346,Tabel1[],2,FALSE),"")</f>
        <v>PASMINA OVAL</v>
      </c>
      <c r="E346" t="str">
        <f>IFERROR(VLOOKUP(C346,Tabel1[],3,FALSE),"")</f>
        <v>HIJAB</v>
      </c>
      <c r="F346" t="str">
        <f>IFERROR(VLOOKUP(C346,Tabel1[],4,FALSE),"")</f>
        <v>POLOS</v>
      </c>
      <c r="G346" s="1">
        <f>IFERROR(VLOOKUP(C346,Tabel1[],5,FALSE),0)</f>
        <v>120000</v>
      </c>
      <c r="H346" s="1">
        <f>IFERROR(VLOOKUP(C346,Tabel1[],6,FALSE),0)</f>
        <v>140000</v>
      </c>
      <c r="I346" s="1">
        <f t="shared" si="7"/>
        <v>20000</v>
      </c>
    </row>
    <row r="347" spans="1:9" x14ac:dyDescent="0.3">
      <c r="A347">
        <v>342</v>
      </c>
      <c r="B347" s="17">
        <v>45334</v>
      </c>
      <c r="C347" t="s">
        <v>84</v>
      </c>
      <c r="D347" t="str">
        <f>IFERROR(VLOOKUP(C347,Tabel1[],2,FALSE),"")</f>
        <v>SCRUNCHIE</v>
      </c>
      <c r="E347" t="str">
        <f>IFERROR(VLOOKUP(C347,Tabel1[],3,FALSE),"")</f>
        <v>AKSESORIS</v>
      </c>
      <c r="F347" t="str">
        <f>IFERROR(VLOOKUP(C347,Tabel1[],4,FALSE),"")</f>
        <v>POLOS</v>
      </c>
      <c r="G347" s="1">
        <f>IFERROR(VLOOKUP(C347,Tabel1[],5,FALSE),0)</f>
        <v>30000</v>
      </c>
      <c r="H347" s="1">
        <f>IFERROR(VLOOKUP(C347,Tabel1[],6,FALSE),0)</f>
        <v>40000</v>
      </c>
      <c r="I347" s="1">
        <f t="shared" si="7"/>
        <v>10000</v>
      </c>
    </row>
    <row r="348" spans="1:9" x14ac:dyDescent="0.3">
      <c r="A348">
        <v>343</v>
      </c>
      <c r="B348" s="17">
        <v>45334</v>
      </c>
      <c r="C348" t="s">
        <v>86</v>
      </c>
      <c r="D348" t="str">
        <f>IFERROR(VLOOKUP(C348,Tabel1[],2,FALSE),"")</f>
        <v>JEPITAN RAMBUT</v>
      </c>
      <c r="E348" t="str">
        <f>IFERROR(VLOOKUP(C348,Tabel1[],3,FALSE),"")</f>
        <v>AKSESORIS</v>
      </c>
      <c r="F348" t="str">
        <f>IFERROR(VLOOKUP(C348,Tabel1[],4,FALSE),"")</f>
        <v>POLOS</v>
      </c>
      <c r="G348" s="1">
        <f>IFERROR(VLOOKUP(C348,Tabel1[],5,FALSE),0)</f>
        <v>7000</v>
      </c>
      <c r="H348" s="1">
        <f>IFERROR(VLOOKUP(C348,Tabel1[],6,FALSE),0)</f>
        <v>10000</v>
      </c>
      <c r="I348" s="1">
        <f t="shared" si="7"/>
        <v>3000</v>
      </c>
    </row>
    <row r="349" spans="1:9" x14ac:dyDescent="0.3">
      <c r="A349">
        <v>344</v>
      </c>
      <c r="B349" s="17">
        <v>45334</v>
      </c>
      <c r="C349" t="s">
        <v>64</v>
      </c>
      <c r="D349" t="str">
        <f>IFERROR(VLOOKUP(C349,Tabel1[],2,FALSE),"")</f>
        <v>BERGO INSTAN CRINKLE</v>
      </c>
      <c r="E349" t="str">
        <f>IFERROR(VLOOKUP(C349,Tabel1[],3,FALSE),"")</f>
        <v>HIJAB</v>
      </c>
      <c r="F349" t="str">
        <f>IFERROR(VLOOKUP(C349,Tabel1[],4,FALSE),"")</f>
        <v>POLOS</v>
      </c>
      <c r="G349" s="1">
        <f>IFERROR(VLOOKUP(C349,Tabel1[],5,FALSE),0)</f>
        <v>70000</v>
      </c>
      <c r="H349" s="1">
        <f>IFERROR(VLOOKUP(C349,Tabel1[],6,FALSE),0)</f>
        <v>90000</v>
      </c>
      <c r="I349" s="1">
        <f t="shared" si="7"/>
        <v>20000</v>
      </c>
    </row>
    <row r="350" spans="1:9" x14ac:dyDescent="0.3">
      <c r="A350">
        <v>345</v>
      </c>
      <c r="B350" s="17">
        <v>45334</v>
      </c>
      <c r="C350" t="s">
        <v>67</v>
      </c>
      <c r="D350" t="str">
        <f>IFERROR(VLOOKUP(C350,Tabel1[],2,FALSE),"")</f>
        <v>BERGO INSTAN AIRFLOW</v>
      </c>
      <c r="E350" t="str">
        <f>IFERROR(VLOOKUP(C350,Tabel1[],3,FALSE),"")</f>
        <v>HIJAB</v>
      </c>
      <c r="F350" t="str">
        <f>IFERROR(VLOOKUP(C350,Tabel1[],4,FALSE),"")</f>
        <v>POLOS</v>
      </c>
      <c r="G350" s="1">
        <f>IFERROR(VLOOKUP(C350,Tabel1[],5,FALSE),0)</f>
        <v>70000</v>
      </c>
      <c r="H350" s="1">
        <f>IFERROR(VLOOKUP(C350,Tabel1[],6,FALSE),0)</f>
        <v>90000</v>
      </c>
      <c r="I350" s="1">
        <f t="shared" si="7"/>
        <v>20000</v>
      </c>
    </row>
    <row r="351" spans="1:9" x14ac:dyDescent="0.3">
      <c r="A351">
        <v>346</v>
      </c>
      <c r="B351" s="17">
        <v>45334</v>
      </c>
      <c r="C351" t="s">
        <v>68</v>
      </c>
      <c r="D351" t="str">
        <f>IFERROR(VLOOKUP(C351,Tabel1[],2,FALSE),"")</f>
        <v>BERGO INSTAN VOAL</v>
      </c>
      <c r="E351" t="str">
        <f>IFERROR(VLOOKUP(C351,Tabel1[],3,FALSE),"")</f>
        <v>HIJAB</v>
      </c>
      <c r="F351" t="str">
        <f>IFERROR(VLOOKUP(C351,Tabel1[],4,FALSE),"")</f>
        <v>POLOS</v>
      </c>
      <c r="G351" s="1">
        <f>IFERROR(VLOOKUP(C351,Tabel1[],5,FALSE),0)</f>
        <v>70000</v>
      </c>
      <c r="H351" s="1">
        <f>IFERROR(VLOOKUP(C351,Tabel1[],6,FALSE),0)</f>
        <v>90000</v>
      </c>
      <c r="I351" s="1">
        <f t="shared" si="7"/>
        <v>20000</v>
      </c>
    </row>
    <row r="352" spans="1:9" x14ac:dyDescent="0.3">
      <c r="A352">
        <v>347</v>
      </c>
      <c r="B352" s="17">
        <v>45334</v>
      </c>
      <c r="C352" t="s">
        <v>68</v>
      </c>
      <c r="D352" t="str">
        <f>IFERROR(VLOOKUP(C352,Tabel1[],2,FALSE),"")</f>
        <v>BERGO INSTAN VOAL</v>
      </c>
      <c r="E352" t="str">
        <f>IFERROR(VLOOKUP(C352,Tabel1[],3,FALSE),"")</f>
        <v>HIJAB</v>
      </c>
      <c r="F352" t="str">
        <f>IFERROR(VLOOKUP(C352,Tabel1[],4,FALSE),"")</f>
        <v>POLOS</v>
      </c>
      <c r="G352" s="1">
        <f>IFERROR(VLOOKUP(C352,Tabel1[],5,FALSE),0)</f>
        <v>70000</v>
      </c>
      <c r="H352" s="1">
        <f>IFERROR(VLOOKUP(C352,Tabel1[],6,FALSE),0)</f>
        <v>90000</v>
      </c>
      <c r="I352" s="1">
        <f t="shared" si="7"/>
        <v>20000</v>
      </c>
    </row>
    <row r="353" spans="1:9" x14ac:dyDescent="0.3">
      <c r="A353">
        <v>348</v>
      </c>
      <c r="B353" s="17">
        <v>45334</v>
      </c>
      <c r="C353" t="s">
        <v>61</v>
      </c>
      <c r="D353" t="str">
        <f>IFERROR(VLOOKUP(C353,Tabel1[],2,FALSE),"")</f>
        <v xml:space="preserve">PASMINA VOAL </v>
      </c>
      <c r="E353" t="str">
        <f>IFERROR(VLOOKUP(C353,Tabel1[],3,FALSE),"")</f>
        <v>HIJAB</v>
      </c>
      <c r="F353" t="str">
        <f>IFERROR(VLOOKUP(C353,Tabel1[],4,FALSE),"")</f>
        <v>POLOS</v>
      </c>
      <c r="G353" s="1">
        <f>IFERROR(VLOOKUP(C353,Tabel1[],5,FALSE),0)</f>
        <v>50000</v>
      </c>
      <c r="H353" s="1">
        <f>IFERROR(VLOOKUP(C353,Tabel1[],6,FALSE),0)</f>
        <v>70000</v>
      </c>
      <c r="I353" s="1">
        <f t="shared" ref="I353:I416" si="8">H353-G353</f>
        <v>20000</v>
      </c>
    </row>
    <row r="354" spans="1:9" x14ac:dyDescent="0.3">
      <c r="A354">
        <v>349</v>
      </c>
      <c r="B354" s="17">
        <v>45334</v>
      </c>
      <c r="C354" t="s">
        <v>71</v>
      </c>
      <c r="D354" t="str">
        <f>IFERROR(VLOOKUP(C354,Tabel1[],2,FALSE),"")</f>
        <v>SEGIEMPAT VOAL</v>
      </c>
      <c r="E354" t="str">
        <f>IFERROR(VLOOKUP(C354,Tabel1[],3,FALSE),"")</f>
        <v>HIJAB</v>
      </c>
      <c r="F354" t="str">
        <f>IFERROR(VLOOKUP(C354,Tabel1[],4,FALSE),"")</f>
        <v>POLOS</v>
      </c>
      <c r="G354" s="1">
        <f>IFERROR(VLOOKUP(C354,Tabel1[],5,FALSE),0)</f>
        <v>30000</v>
      </c>
      <c r="H354" s="1">
        <f>IFERROR(VLOOKUP(C354,Tabel1[],6,FALSE),0)</f>
        <v>45000</v>
      </c>
      <c r="I354" s="1">
        <f t="shared" si="8"/>
        <v>15000</v>
      </c>
    </row>
    <row r="355" spans="1:9" x14ac:dyDescent="0.3">
      <c r="A355">
        <v>350</v>
      </c>
      <c r="B355" s="17">
        <v>45334</v>
      </c>
      <c r="C355" t="s">
        <v>71</v>
      </c>
      <c r="D355" t="str">
        <f>IFERROR(VLOOKUP(C355,Tabel1[],2,FALSE),"")</f>
        <v>SEGIEMPAT VOAL</v>
      </c>
      <c r="E355" t="str">
        <f>IFERROR(VLOOKUP(C355,Tabel1[],3,FALSE),"")</f>
        <v>HIJAB</v>
      </c>
      <c r="F355" t="str">
        <f>IFERROR(VLOOKUP(C355,Tabel1[],4,FALSE),"")</f>
        <v>POLOS</v>
      </c>
      <c r="G355" s="1">
        <f>IFERROR(VLOOKUP(C355,Tabel1[],5,FALSE),0)</f>
        <v>30000</v>
      </c>
      <c r="H355" s="1">
        <f>IFERROR(VLOOKUP(C355,Tabel1[],6,FALSE),0)</f>
        <v>45000</v>
      </c>
      <c r="I355" s="1">
        <f t="shared" si="8"/>
        <v>15000</v>
      </c>
    </row>
    <row r="356" spans="1:9" x14ac:dyDescent="0.3">
      <c r="A356">
        <v>351</v>
      </c>
      <c r="B356" s="17">
        <v>45334</v>
      </c>
      <c r="C356" t="s">
        <v>71</v>
      </c>
      <c r="D356" t="str">
        <f>IFERROR(VLOOKUP(C356,Tabel1[],2,FALSE),"")</f>
        <v>SEGIEMPAT VOAL</v>
      </c>
      <c r="E356" t="str">
        <f>IFERROR(VLOOKUP(C356,Tabel1[],3,FALSE),"")</f>
        <v>HIJAB</v>
      </c>
      <c r="F356" t="str">
        <f>IFERROR(VLOOKUP(C356,Tabel1[],4,FALSE),"")</f>
        <v>POLOS</v>
      </c>
      <c r="G356" s="1">
        <f>IFERROR(VLOOKUP(C356,Tabel1[],5,FALSE),0)</f>
        <v>30000</v>
      </c>
      <c r="H356" s="1">
        <f>IFERROR(VLOOKUP(C356,Tabel1[],6,FALSE),0)</f>
        <v>45000</v>
      </c>
      <c r="I356" s="1">
        <f t="shared" si="8"/>
        <v>15000</v>
      </c>
    </row>
    <row r="357" spans="1:9" x14ac:dyDescent="0.3">
      <c r="A357">
        <v>352</v>
      </c>
      <c r="B357" s="17">
        <v>45334</v>
      </c>
      <c r="C357" t="s">
        <v>81</v>
      </c>
      <c r="D357" t="str">
        <f>IFERROR(VLOOKUP(C357,Tabel1[],2,FALSE),"")</f>
        <v>CHIPUT</v>
      </c>
      <c r="E357" t="str">
        <f>IFERROR(VLOOKUP(C357,Tabel1[],3,FALSE),"")</f>
        <v>AKSESORIS</v>
      </c>
      <c r="F357" t="str">
        <f>IFERROR(VLOOKUP(C357,Tabel1[],4,FALSE),"")</f>
        <v>POLOS</v>
      </c>
      <c r="G357" s="1">
        <f>IFERROR(VLOOKUP(C357,Tabel1[],5,FALSE),0)</f>
        <v>30000</v>
      </c>
      <c r="H357" s="1">
        <f>IFERROR(VLOOKUP(C357,Tabel1[],6,FALSE),0)</f>
        <v>40000</v>
      </c>
      <c r="I357" s="1">
        <f t="shared" si="8"/>
        <v>10000</v>
      </c>
    </row>
    <row r="358" spans="1:9" x14ac:dyDescent="0.3">
      <c r="A358">
        <v>353</v>
      </c>
      <c r="B358" s="17">
        <v>45334</v>
      </c>
      <c r="C358" s="18" t="s">
        <v>80</v>
      </c>
      <c r="D358" t="str">
        <f>IFERROR(VLOOKUP(C358,Tabel1[],2,FALSE),"")</f>
        <v>PENITI</v>
      </c>
      <c r="E358" t="str">
        <f>IFERROR(VLOOKUP(C358,Tabel1[],3,FALSE),"")</f>
        <v>AKSESORIS</v>
      </c>
      <c r="F358" t="str">
        <f>IFERROR(VLOOKUP(C358,Tabel1[],4,FALSE),"")</f>
        <v>POLOS</v>
      </c>
      <c r="G358" s="1">
        <f>IFERROR(VLOOKUP(C358,Tabel1[],5,FALSE),0)</f>
        <v>15000</v>
      </c>
      <c r="H358" s="1">
        <f>IFERROR(VLOOKUP(C358,Tabel1[],6,FALSE),0)</f>
        <v>20000</v>
      </c>
      <c r="I358" s="1">
        <f t="shared" si="8"/>
        <v>5000</v>
      </c>
    </row>
    <row r="359" spans="1:9" x14ac:dyDescent="0.3">
      <c r="A359">
        <v>354</v>
      </c>
      <c r="B359" s="17">
        <v>45334</v>
      </c>
      <c r="C359" t="s">
        <v>57</v>
      </c>
      <c r="D359" t="str">
        <f>IFERROR(VLOOKUP(C359,Tabel1[],2,FALSE),"")</f>
        <v>HIJAB SPORT</v>
      </c>
      <c r="E359" t="str">
        <f>IFERROR(VLOOKUP(C359,Tabel1[],3,FALSE),"")</f>
        <v>HIJAB</v>
      </c>
      <c r="F359" t="str">
        <f>IFERROR(VLOOKUP(C359,Tabel1[],4,FALSE),"")</f>
        <v>POLOS</v>
      </c>
      <c r="G359" s="1">
        <f>IFERROR(VLOOKUP(C359,Tabel1[],5,FALSE),0)</f>
        <v>90000</v>
      </c>
      <c r="H359" s="1">
        <f>IFERROR(VLOOKUP(C359,Tabel1[],6,FALSE),0)</f>
        <v>110000</v>
      </c>
      <c r="I359" s="1">
        <f t="shared" si="8"/>
        <v>20000</v>
      </c>
    </row>
    <row r="360" spans="1:9" x14ac:dyDescent="0.3">
      <c r="A360">
        <v>355</v>
      </c>
      <c r="B360" s="17">
        <v>45335</v>
      </c>
      <c r="C360" t="s">
        <v>91</v>
      </c>
      <c r="D360" t="str">
        <f>IFERROR(VLOOKUP(C360,Tabel1[],2,FALSE),"")</f>
        <v xml:space="preserve">PASMINA CERUTY </v>
      </c>
      <c r="E360" t="str">
        <f>IFERROR(VLOOKUP(C360,Tabel1[],3,FALSE),"")</f>
        <v>HIJAB</v>
      </c>
      <c r="F360" t="str">
        <f>IFERROR(VLOOKUP(C360,Tabel1[],4,FALSE),"")</f>
        <v>BORDIR</v>
      </c>
      <c r="G360" s="1">
        <f>IFERROR(VLOOKUP(C360,Tabel1[],5,FALSE),0)</f>
        <v>110000</v>
      </c>
      <c r="H360" s="1">
        <f>IFERROR(VLOOKUP(C360,Tabel1[],6,FALSE),0)</f>
        <v>125000</v>
      </c>
      <c r="I360" s="1">
        <f t="shared" si="8"/>
        <v>15000</v>
      </c>
    </row>
    <row r="361" spans="1:9" x14ac:dyDescent="0.3">
      <c r="A361">
        <v>356</v>
      </c>
      <c r="B361" s="17">
        <v>45335</v>
      </c>
      <c r="C361" t="s">
        <v>91</v>
      </c>
      <c r="D361" t="str">
        <f>IFERROR(VLOOKUP(C361,Tabel1[],2,FALSE),"")</f>
        <v xml:space="preserve">PASMINA CERUTY </v>
      </c>
      <c r="E361" t="str">
        <f>IFERROR(VLOOKUP(C361,Tabel1[],3,FALSE),"")</f>
        <v>HIJAB</v>
      </c>
      <c r="F361" t="str">
        <f>IFERROR(VLOOKUP(C361,Tabel1[],4,FALSE),"")</f>
        <v>BORDIR</v>
      </c>
      <c r="G361" s="1">
        <f>IFERROR(VLOOKUP(C361,Tabel1[],5,FALSE),0)</f>
        <v>110000</v>
      </c>
      <c r="H361" s="1">
        <f>IFERROR(VLOOKUP(C361,Tabel1[],6,FALSE),0)</f>
        <v>125000</v>
      </c>
      <c r="I361" s="1">
        <f t="shared" si="8"/>
        <v>15000</v>
      </c>
    </row>
    <row r="362" spans="1:9" x14ac:dyDescent="0.3">
      <c r="A362">
        <v>357</v>
      </c>
      <c r="B362" s="17">
        <v>45335</v>
      </c>
      <c r="C362" t="s">
        <v>96</v>
      </c>
      <c r="D362" t="str">
        <f>IFERROR(VLOOKUP(C362,Tabel1[],2,FALSE),"")</f>
        <v>PASMINA SNOWCHIFFON</v>
      </c>
      <c r="E362" t="str">
        <f>IFERROR(VLOOKUP(C362,Tabel1[],3,FALSE),"")</f>
        <v>HIJAB</v>
      </c>
      <c r="F362" t="str">
        <f>IFERROR(VLOOKUP(C362,Tabel1[],4,FALSE),"")</f>
        <v>POLOS</v>
      </c>
      <c r="G362" s="1">
        <f>IFERROR(VLOOKUP(C362,Tabel1[],5,FALSE),0)</f>
        <v>110000</v>
      </c>
      <c r="H362" s="1">
        <f>IFERROR(VLOOKUP(C362,Tabel1[],6,FALSE),0)</f>
        <v>125000</v>
      </c>
      <c r="I362" s="1">
        <f t="shared" si="8"/>
        <v>15000</v>
      </c>
    </row>
    <row r="363" spans="1:9" x14ac:dyDescent="0.3">
      <c r="A363">
        <v>358</v>
      </c>
      <c r="B363" s="17">
        <v>45335</v>
      </c>
      <c r="C363" t="s">
        <v>68</v>
      </c>
      <c r="D363" t="str">
        <f>IFERROR(VLOOKUP(C363,Tabel1[],2,FALSE),"")</f>
        <v>BERGO INSTAN VOAL</v>
      </c>
      <c r="E363" t="str">
        <f>IFERROR(VLOOKUP(C363,Tabel1[],3,FALSE),"")</f>
        <v>HIJAB</v>
      </c>
      <c r="F363" t="str">
        <f>IFERROR(VLOOKUP(C363,Tabel1[],4,FALSE),"")</f>
        <v>POLOS</v>
      </c>
      <c r="G363" s="1">
        <f>IFERROR(VLOOKUP(C363,Tabel1[],5,FALSE),0)</f>
        <v>70000</v>
      </c>
      <c r="H363" s="1">
        <f>IFERROR(VLOOKUP(C363,Tabel1[],6,FALSE),0)</f>
        <v>90000</v>
      </c>
      <c r="I363" s="1">
        <f t="shared" si="8"/>
        <v>20000</v>
      </c>
    </row>
    <row r="364" spans="1:9" x14ac:dyDescent="0.3">
      <c r="A364">
        <v>359</v>
      </c>
      <c r="B364" s="17">
        <v>45335</v>
      </c>
      <c r="C364" t="s">
        <v>68</v>
      </c>
      <c r="D364" t="str">
        <f>IFERROR(VLOOKUP(C364,Tabel1[],2,FALSE),"")</f>
        <v>BERGO INSTAN VOAL</v>
      </c>
      <c r="E364" t="str">
        <f>IFERROR(VLOOKUP(C364,Tabel1[],3,FALSE),"")</f>
        <v>HIJAB</v>
      </c>
      <c r="F364" t="str">
        <f>IFERROR(VLOOKUP(C364,Tabel1[],4,FALSE),"")</f>
        <v>POLOS</v>
      </c>
      <c r="G364" s="1">
        <f>IFERROR(VLOOKUP(C364,Tabel1[],5,FALSE),0)</f>
        <v>70000</v>
      </c>
      <c r="H364" s="1">
        <f>IFERROR(VLOOKUP(C364,Tabel1[],6,FALSE),0)</f>
        <v>90000</v>
      </c>
      <c r="I364" s="1">
        <f t="shared" si="8"/>
        <v>20000</v>
      </c>
    </row>
    <row r="365" spans="1:9" x14ac:dyDescent="0.3">
      <c r="A365">
        <v>360</v>
      </c>
      <c r="B365" s="17">
        <v>45335</v>
      </c>
      <c r="C365" t="s">
        <v>88</v>
      </c>
      <c r="D365" t="str">
        <f>IFERROR(VLOOKUP(C365,Tabel1[],2,FALSE),"")</f>
        <v>PASMINA OVAL</v>
      </c>
      <c r="E365" t="str">
        <f>IFERROR(VLOOKUP(C365,Tabel1[],3,FALSE),"")</f>
        <v>HIJAB</v>
      </c>
      <c r="F365" t="str">
        <f>IFERROR(VLOOKUP(C365,Tabel1[],4,FALSE),"")</f>
        <v>POLOS</v>
      </c>
      <c r="G365" s="1">
        <f>IFERROR(VLOOKUP(C365,Tabel1[],5,FALSE),0)</f>
        <v>120000</v>
      </c>
      <c r="H365" s="1">
        <f>IFERROR(VLOOKUP(C365,Tabel1[],6,FALSE),0)</f>
        <v>140000</v>
      </c>
      <c r="I365" s="1">
        <f t="shared" si="8"/>
        <v>20000</v>
      </c>
    </row>
    <row r="366" spans="1:9" x14ac:dyDescent="0.3">
      <c r="A366">
        <v>361</v>
      </c>
      <c r="B366" s="17">
        <v>45335</v>
      </c>
      <c r="C366" t="s">
        <v>88</v>
      </c>
      <c r="D366" t="str">
        <f>IFERROR(VLOOKUP(C366,Tabel1[],2,FALSE),"")</f>
        <v>PASMINA OVAL</v>
      </c>
      <c r="E366" t="str">
        <f>IFERROR(VLOOKUP(C366,Tabel1[],3,FALSE),"")</f>
        <v>HIJAB</v>
      </c>
      <c r="F366" t="str">
        <f>IFERROR(VLOOKUP(C366,Tabel1[],4,FALSE),"")</f>
        <v>POLOS</v>
      </c>
      <c r="G366" s="1">
        <f>IFERROR(VLOOKUP(C366,Tabel1[],5,FALSE),0)</f>
        <v>120000</v>
      </c>
      <c r="H366" s="1">
        <f>IFERROR(VLOOKUP(C366,Tabel1[],6,FALSE),0)</f>
        <v>140000</v>
      </c>
      <c r="I366" s="1">
        <f t="shared" si="8"/>
        <v>20000</v>
      </c>
    </row>
    <row r="367" spans="1:9" x14ac:dyDescent="0.3">
      <c r="A367">
        <v>362</v>
      </c>
      <c r="B367" s="17">
        <v>45335</v>
      </c>
      <c r="C367" t="s">
        <v>68</v>
      </c>
      <c r="D367" t="str">
        <f>IFERROR(VLOOKUP(C367,Tabel1[],2,FALSE),"")</f>
        <v>BERGO INSTAN VOAL</v>
      </c>
      <c r="E367" t="str">
        <f>IFERROR(VLOOKUP(C367,Tabel1[],3,FALSE),"")</f>
        <v>HIJAB</v>
      </c>
      <c r="F367" t="str">
        <f>IFERROR(VLOOKUP(C367,Tabel1[],4,FALSE),"")</f>
        <v>POLOS</v>
      </c>
      <c r="G367" s="1">
        <f>IFERROR(VLOOKUP(C367,Tabel1[],5,FALSE),0)</f>
        <v>70000</v>
      </c>
      <c r="H367" s="1">
        <f>IFERROR(VLOOKUP(C367,Tabel1[],6,FALSE),0)</f>
        <v>90000</v>
      </c>
      <c r="I367" s="1">
        <f t="shared" si="8"/>
        <v>20000</v>
      </c>
    </row>
    <row r="368" spans="1:9" x14ac:dyDescent="0.3">
      <c r="A368">
        <v>363</v>
      </c>
      <c r="B368" s="17">
        <v>45335</v>
      </c>
      <c r="C368" t="s">
        <v>78</v>
      </c>
      <c r="D368" t="str">
        <f>IFERROR(VLOOKUP(C368,Tabel1[],2,FALSE),"")</f>
        <v>SEGITIGA VOAL MOTIF</v>
      </c>
      <c r="E368" t="str">
        <f>IFERROR(VLOOKUP(C368,Tabel1[],3,FALSE),"")</f>
        <v>HIJAB</v>
      </c>
      <c r="F368" t="str">
        <f>IFERROR(VLOOKUP(C368,Tabel1[],4,FALSE),"")</f>
        <v>MOTIF</v>
      </c>
      <c r="G368" s="1">
        <f>IFERROR(VLOOKUP(C368,Tabel1[],5,FALSE),0)</f>
        <v>30000</v>
      </c>
      <c r="H368" s="1">
        <f>IFERROR(VLOOKUP(C368,Tabel1[],6,FALSE),0)</f>
        <v>40000</v>
      </c>
      <c r="I368" s="1">
        <f t="shared" si="8"/>
        <v>10000</v>
      </c>
    </row>
    <row r="369" spans="1:9" x14ac:dyDescent="0.3">
      <c r="A369">
        <v>364</v>
      </c>
      <c r="B369" s="17">
        <v>45335</v>
      </c>
      <c r="C369" t="s">
        <v>78</v>
      </c>
      <c r="D369" t="str">
        <f>IFERROR(VLOOKUP(C369,Tabel1[],2,FALSE),"")</f>
        <v>SEGITIGA VOAL MOTIF</v>
      </c>
      <c r="E369" t="str">
        <f>IFERROR(VLOOKUP(C369,Tabel1[],3,FALSE),"")</f>
        <v>HIJAB</v>
      </c>
      <c r="F369" t="str">
        <f>IFERROR(VLOOKUP(C369,Tabel1[],4,FALSE),"")</f>
        <v>MOTIF</v>
      </c>
      <c r="G369" s="1">
        <f>IFERROR(VLOOKUP(C369,Tabel1[],5,FALSE),0)</f>
        <v>30000</v>
      </c>
      <c r="H369" s="1">
        <f>IFERROR(VLOOKUP(C369,Tabel1[],6,FALSE),0)</f>
        <v>40000</v>
      </c>
      <c r="I369" s="1">
        <f t="shared" si="8"/>
        <v>10000</v>
      </c>
    </row>
    <row r="370" spans="1:9" x14ac:dyDescent="0.3">
      <c r="A370">
        <v>365</v>
      </c>
      <c r="B370" s="17">
        <v>45335</v>
      </c>
      <c r="C370" t="s">
        <v>71</v>
      </c>
      <c r="D370" t="str">
        <f>IFERROR(VLOOKUP(C370,Tabel1[],2,FALSE),"")</f>
        <v>SEGIEMPAT VOAL</v>
      </c>
      <c r="E370" t="str">
        <f>IFERROR(VLOOKUP(C370,Tabel1[],3,FALSE),"")</f>
        <v>HIJAB</v>
      </c>
      <c r="F370" t="str">
        <f>IFERROR(VLOOKUP(C370,Tabel1[],4,FALSE),"")</f>
        <v>POLOS</v>
      </c>
      <c r="G370" s="1">
        <f>IFERROR(VLOOKUP(C370,Tabel1[],5,FALSE),0)</f>
        <v>30000</v>
      </c>
      <c r="H370" s="1">
        <f>IFERROR(VLOOKUP(C370,Tabel1[],6,FALSE),0)</f>
        <v>45000</v>
      </c>
      <c r="I370" s="1">
        <f t="shared" si="8"/>
        <v>15000</v>
      </c>
    </row>
    <row r="371" spans="1:9" x14ac:dyDescent="0.3">
      <c r="A371">
        <v>366</v>
      </c>
      <c r="B371" s="17">
        <v>45335</v>
      </c>
      <c r="C371" t="s">
        <v>81</v>
      </c>
      <c r="D371" t="str">
        <f>IFERROR(VLOOKUP(C371,Tabel1[],2,FALSE),"")</f>
        <v>CHIPUT</v>
      </c>
      <c r="E371" t="str">
        <f>IFERROR(VLOOKUP(C371,Tabel1[],3,FALSE),"")</f>
        <v>AKSESORIS</v>
      </c>
      <c r="F371" t="str">
        <f>IFERROR(VLOOKUP(C371,Tabel1[],4,FALSE),"")</f>
        <v>POLOS</v>
      </c>
      <c r="G371" s="1">
        <f>IFERROR(VLOOKUP(C371,Tabel1[],5,FALSE),0)</f>
        <v>30000</v>
      </c>
      <c r="H371" s="1">
        <f>IFERROR(VLOOKUP(C371,Tabel1[],6,FALSE),0)</f>
        <v>40000</v>
      </c>
      <c r="I371" s="1">
        <f t="shared" si="8"/>
        <v>10000</v>
      </c>
    </row>
    <row r="372" spans="1:9" x14ac:dyDescent="0.3">
      <c r="A372">
        <v>367</v>
      </c>
      <c r="B372" s="17">
        <v>45335</v>
      </c>
      <c r="C372" t="s">
        <v>80</v>
      </c>
      <c r="D372" t="str">
        <f>IFERROR(VLOOKUP(C372,Tabel1[],2,FALSE),"")</f>
        <v>PENITI</v>
      </c>
      <c r="E372" t="str">
        <f>IFERROR(VLOOKUP(C372,Tabel1[],3,FALSE),"")</f>
        <v>AKSESORIS</v>
      </c>
      <c r="F372" t="str">
        <f>IFERROR(VLOOKUP(C372,Tabel1[],4,FALSE),"")</f>
        <v>POLOS</v>
      </c>
      <c r="G372" s="1">
        <f>IFERROR(VLOOKUP(C372,Tabel1[],5,FALSE),0)</f>
        <v>15000</v>
      </c>
      <c r="H372" s="1">
        <f>IFERROR(VLOOKUP(C372,Tabel1[],6,FALSE),0)</f>
        <v>20000</v>
      </c>
      <c r="I372" s="1">
        <f t="shared" si="8"/>
        <v>5000</v>
      </c>
    </row>
    <row r="373" spans="1:9" x14ac:dyDescent="0.3">
      <c r="A373">
        <v>368</v>
      </c>
      <c r="B373" s="17">
        <v>45335</v>
      </c>
      <c r="C373" t="s">
        <v>66</v>
      </c>
      <c r="D373" t="str">
        <f>IFERROR(VLOOKUP(C373,Tabel1[],2,FALSE),"")</f>
        <v>BERGO INSTAN INNER JERSEY</v>
      </c>
      <c r="E373" t="str">
        <f>IFERROR(VLOOKUP(C373,Tabel1[],3,FALSE),"")</f>
        <v>HIJAB</v>
      </c>
      <c r="F373" t="str">
        <f>IFERROR(VLOOKUP(C373,Tabel1[],4,FALSE),"")</f>
        <v>POLOS</v>
      </c>
      <c r="G373" s="1">
        <f>IFERROR(VLOOKUP(C373,Tabel1[],5,FALSE),0)</f>
        <v>70000</v>
      </c>
      <c r="H373" s="1">
        <f>IFERROR(VLOOKUP(C373,Tabel1[],6,FALSE),0)</f>
        <v>90000</v>
      </c>
      <c r="I373" s="1">
        <f t="shared" si="8"/>
        <v>20000</v>
      </c>
    </row>
    <row r="374" spans="1:9" x14ac:dyDescent="0.3">
      <c r="A374">
        <v>369</v>
      </c>
      <c r="B374" s="17">
        <v>45335</v>
      </c>
      <c r="C374" t="s">
        <v>66</v>
      </c>
      <c r="D374" t="str">
        <f>IFERROR(VLOOKUP(C374,Tabel1[],2,FALSE),"")</f>
        <v>BERGO INSTAN INNER JERSEY</v>
      </c>
      <c r="E374" t="str">
        <f>IFERROR(VLOOKUP(C374,Tabel1[],3,FALSE),"")</f>
        <v>HIJAB</v>
      </c>
      <c r="F374" t="str">
        <f>IFERROR(VLOOKUP(C374,Tabel1[],4,FALSE),"")</f>
        <v>POLOS</v>
      </c>
      <c r="G374" s="1">
        <f>IFERROR(VLOOKUP(C374,Tabel1[],5,FALSE),0)</f>
        <v>70000</v>
      </c>
      <c r="H374" s="1">
        <f>IFERROR(VLOOKUP(C374,Tabel1[],6,FALSE),0)</f>
        <v>90000</v>
      </c>
      <c r="I374" s="1">
        <f t="shared" si="8"/>
        <v>20000</v>
      </c>
    </row>
    <row r="375" spans="1:9" x14ac:dyDescent="0.3">
      <c r="A375">
        <v>370</v>
      </c>
      <c r="B375" s="17">
        <v>45335</v>
      </c>
      <c r="C375" t="s">
        <v>60</v>
      </c>
      <c r="D375" t="str">
        <f>IFERROR(VLOOKUP(C375,Tabel1[],2,FALSE),"")</f>
        <v>PASMINA KATUN JERUK</v>
      </c>
      <c r="E375" t="str">
        <f>IFERROR(VLOOKUP(C375,Tabel1[],3,FALSE),"")</f>
        <v>HIJAB</v>
      </c>
      <c r="F375" t="str">
        <f>IFERROR(VLOOKUP(C375,Tabel1[],4,FALSE),"")</f>
        <v>BORDIR</v>
      </c>
      <c r="G375" s="1">
        <f>IFERROR(VLOOKUP(C375,Tabel1[],5,FALSE),0)</f>
        <v>80000</v>
      </c>
      <c r="H375" s="1">
        <f>IFERROR(VLOOKUP(C375,Tabel1[],6,FALSE),0)</f>
        <v>100000</v>
      </c>
      <c r="I375" s="1">
        <f t="shared" si="8"/>
        <v>20000</v>
      </c>
    </row>
    <row r="376" spans="1:9" x14ac:dyDescent="0.3">
      <c r="A376">
        <v>371</v>
      </c>
      <c r="B376" s="17">
        <v>45335</v>
      </c>
      <c r="C376" t="s">
        <v>88</v>
      </c>
      <c r="D376" t="str">
        <f>IFERROR(VLOOKUP(C376,Tabel1[],2,FALSE),"")</f>
        <v>PASMINA OVAL</v>
      </c>
      <c r="E376" t="str">
        <f>IFERROR(VLOOKUP(C376,Tabel1[],3,FALSE),"")</f>
        <v>HIJAB</v>
      </c>
      <c r="F376" t="str">
        <f>IFERROR(VLOOKUP(C376,Tabel1[],4,FALSE),"")</f>
        <v>POLOS</v>
      </c>
      <c r="G376" s="1">
        <f>IFERROR(VLOOKUP(C376,Tabel1[],5,FALSE),0)</f>
        <v>120000</v>
      </c>
      <c r="H376" s="1">
        <f>IFERROR(VLOOKUP(C376,Tabel1[],6,FALSE),0)</f>
        <v>140000</v>
      </c>
      <c r="I376" s="1">
        <f t="shared" si="8"/>
        <v>20000</v>
      </c>
    </row>
    <row r="377" spans="1:9" x14ac:dyDescent="0.3">
      <c r="A377">
        <v>372</v>
      </c>
      <c r="B377" s="17">
        <v>45335</v>
      </c>
      <c r="C377" t="s">
        <v>88</v>
      </c>
      <c r="D377" t="str">
        <f>IFERROR(VLOOKUP(C377,Tabel1[],2,FALSE),"")</f>
        <v>PASMINA OVAL</v>
      </c>
      <c r="E377" t="str">
        <f>IFERROR(VLOOKUP(C377,Tabel1[],3,FALSE),"")</f>
        <v>HIJAB</v>
      </c>
      <c r="F377" t="str">
        <f>IFERROR(VLOOKUP(C377,Tabel1[],4,FALSE),"")</f>
        <v>POLOS</v>
      </c>
      <c r="G377" s="1">
        <f>IFERROR(VLOOKUP(C377,Tabel1[],5,FALSE),0)</f>
        <v>120000</v>
      </c>
      <c r="H377" s="1">
        <f>IFERROR(VLOOKUP(C377,Tabel1[],6,FALSE),0)</f>
        <v>140000</v>
      </c>
      <c r="I377" s="1">
        <f t="shared" si="8"/>
        <v>20000</v>
      </c>
    </row>
    <row r="378" spans="1:9" x14ac:dyDescent="0.3">
      <c r="A378">
        <v>373</v>
      </c>
      <c r="B378" s="17">
        <v>45335</v>
      </c>
      <c r="C378" t="s">
        <v>77</v>
      </c>
      <c r="D378" t="str">
        <f>IFERROR(VLOOKUP(C378,Tabel1[],2,FALSE),"")</f>
        <v>SEGITIGA VOAL</v>
      </c>
      <c r="E378" t="str">
        <f>IFERROR(VLOOKUP(C378,Tabel1[],3,FALSE),"")</f>
        <v>HIJAB</v>
      </c>
      <c r="F378" t="str">
        <f>IFERROR(VLOOKUP(C378,Tabel1[],4,FALSE),"")</f>
        <v>POLOS</v>
      </c>
      <c r="G378" s="1">
        <f>IFERROR(VLOOKUP(C378,Tabel1[],5,FALSE),0)</f>
        <v>30000</v>
      </c>
      <c r="H378" s="1">
        <f>IFERROR(VLOOKUP(C378,Tabel1[],6,FALSE),0)</f>
        <v>40000</v>
      </c>
      <c r="I378" s="1">
        <f t="shared" si="8"/>
        <v>10000</v>
      </c>
    </row>
    <row r="379" spans="1:9" x14ac:dyDescent="0.3">
      <c r="A379">
        <v>374</v>
      </c>
      <c r="B379" s="17">
        <v>45335</v>
      </c>
      <c r="C379" t="s">
        <v>77</v>
      </c>
      <c r="D379" t="str">
        <f>IFERROR(VLOOKUP(C379,Tabel1[],2,FALSE),"")</f>
        <v>SEGITIGA VOAL</v>
      </c>
      <c r="E379" t="str">
        <f>IFERROR(VLOOKUP(C379,Tabel1[],3,FALSE),"")</f>
        <v>HIJAB</v>
      </c>
      <c r="F379" t="str">
        <f>IFERROR(VLOOKUP(C379,Tabel1[],4,FALSE),"")</f>
        <v>POLOS</v>
      </c>
      <c r="G379" s="1">
        <f>IFERROR(VLOOKUP(C379,Tabel1[],5,FALSE),0)</f>
        <v>30000</v>
      </c>
      <c r="H379" s="1">
        <f>IFERROR(VLOOKUP(C379,Tabel1[],6,FALSE),0)</f>
        <v>40000</v>
      </c>
      <c r="I379" s="1">
        <f t="shared" si="8"/>
        <v>10000</v>
      </c>
    </row>
    <row r="380" spans="1:9" x14ac:dyDescent="0.3">
      <c r="A380">
        <v>375</v>
      </c>
      <c r="B380" s="17">
        <v>45335</v>
      </c>
      <c r="C380" t="s">
        <v>70</v>
      </c>
      <c r="D380" t="str">
        <f>IFERROR(VLOOKUP(C380,Tabel1[],2,FALSE),"")</f>
        <v>BERGO INSTAN KHIMAR</v>
      </c>
      <c r="E380" t="str">
        <f>IFERROR(VLOOKUP(C380,Tabel1[],3,FALSE),"")</f>
        <v>HIJAB</v>
      </c>
      <c r="F380" t="str">
        <f>IFERROR(VLOOKUP(C380,Tabel1[],4,FALSE),"")</f>
        <v>POLOS</v>
      </c>
      <c r="G380" s="1">
        <f>IFERROR(VLOOKUP(C380,Tabel1[],5,FALSE),0)</f>
        <v>120000</v>
      </c>
      <c r="H380" s="1">
        <f>IFERROR(VLOOKUP(C380,Tabel1[],6,FALSE),0)</f>
        <v>140000</v>
      </c>
      <c r="I380" s="1">
        <f t="shared" si="8"/>
        <v>20000</v>
      </c>
    </row>
    <row r="381" spans="1:9" x14ac:dyDescent="0.3">
      <c r="A381">
        <v>376</v>
      </c>
      <c r="B381" s="17">
        <v>45335</v>
      </c>
      <c r="C381" t="s">
        <v>57</v>
      </c>
      <c r="D381" t="str">
        <f>IFERROR(VLOOKUP(C381,Tabel1[],2,FALSE),"")</f>
        <v>HIJAB SPORT</v>
      </c>
      <c r="E381" t="str">
        <f>IFERROR(VLOOKUP(C381,Tabel1[],3,FALSE),"")</f>
        <v>HIJAB</v>
      </c>
      <c r="F381" t="str">
        <f>IFERROR(VLOOKUP(C381,Tabel1[],4,FALSE),"")</f>
        <v>POLOS</v>
      </c>
      <c r="G381" s="1">
        <f>IFERROR(VLOOKUP(C381,Tabel1[],5,FALSE),0)</f>
        <v>90000</v>
      </c>
      <c r="H381" s="1">
        <f>IFERROR(VLOOKUP(C381,Tabel1[],6,FALSE),0)</f>
        <v>110000</v>
      </c>
      <c r="I381" s="1">
        <f t="shared" si="8"/>
        <v>20000</v>
      </c>
    </row>
    <row r="382" spans="1:9" x14ac:dyDescent="0.3">
      <c r="A382">
        <v>377</v>
      </c>
      <c r="B382" s="17">
        <v>45335</v>
      </c>
      <c r="C382" t="s">
        <v>71</v>
      </c>
      <c r="D382" t="str">
        <f>IFERROR(VLOOKUP(C382,Tabel1[],2,FALSE),"")</f>
        <v>SEGIEMPAT VOAL</v>
      </c>
      <c r="E382" t="str">
        <f>IFERROR(VLOOKUP(C382,Tabel1[],3,FALSE),"")</f>
        <v>HIJAB</v>
      </c>
      <c r="F382" t="str">
        <f>IFERROR(VLOOKUP(C382,Tabel1[],4,FALSE),"")</f>
        <v>POLOS</v>
      </c>
      <c r="G382" s="1">
        <f>IFERROR(VLOOKUP(C382,Tabel1[],5,FALSE),0)</f>
        <v>30000</v>
      </c>
      <c r="H382" s="1">
        <f>IFERROR(VLOOKUP(C382,Tabel1[],6,FALSE),0)</f>
        <v>45000</v>
      </c>
      <c r="I382" s="1">
        <f t="shared" si="8"/>
        <v>15000</v>
      </c>
    </row>
    <row r="383" spans="1:9" x14ac:dyDescent="0.3">
      <c r="A383">
        <v>378</v>
      </c>
      <c r="B383" s="17">
        <v>45335</v>
      </c>
      <c r="C383" t="s">
        <v>71</v>
      </c>
      <c r="D383" t="str">
        <f>IFERROR(VLOOKUP(C383,Tabel1[],2,FALSE),"")</f>
        <v>SEGIEMPAT VOAL</v>
      </c>
      <c r="E383" t="str">
        <f>IFERROR(VLOOKUP(C383,Tabel1[],3,FALSE),"")</f>
        <v>HIJAB</v>
      </c>
      <c r="F383" t="str">
        <f>IFERROR(VLOOKUP(C383,Tabel1[],4,FALSE),"")</f>
        <v>POLOS</v>
      </c>
      <c r="G383" s="1">
        <f>IFERROR(VLOOKUP(C383,Tabel1[],5,FALSE),0)</f>
        <v>30000</v>
      </c>
      <c r="H383" s="1">
        <f>IFERROR(VLOOKUP(C383,Tabel1[],6,FALSE),0)</f>
        <v>45000</v>
      </c>
      <c r="I383" s="1">
        <f t="shared" si="8"/>
        <v>15000</v>
      </c>
    </row>
    <row r="384" spans="1:9" x14ac:dyDescent="0.3">
      <c r="A384">
        <v>379</v>
      </c>
      <c r="B384" s="17">
        <v>45335</v>
      </c>
      <c r="C384" t="s">
        <v>59</v>
      </c>
      <c r="D384" t="str">
        <f>IFERROR(VLOOKUP(C384,Tabel1[],2,FALSE),"")</f>
        <v>SEGITIGA DIAMOND</v>
      </c>
      <c r="E384" t="str">
        <f>IFERROR(VLOOKUP(C384,Tabel1[],3,FALSE),"")</f>
        <v>HIJAB</v>
      </c>
      <c r="F384" t="str">
        <f>IFERROR(VLOOKUP(C384,Tabel1[],4,FALSE),"")</f>
        <v>POLOS</v>
      </c>
      <c r="G384" s="1">
        <f>IFERROR(VLOOKUP(C384,Tabel1[],5,FALSE),0)</f>
        <v>30000</v>
      </c>
      <c r="H384" s="1">
        <f>IFERROR(VLOOKUP(C384,Tabel1[],6,FALSE),0)</f>
        <v>40000</v>
      </c>
      <c r="I384" s="1">
        <f t="shared" si="8"/>
        <v>10000</v>
      </c>
    </row>
    <row r="385" spans="1:9" x14ac:dyDescent="0.3">
      <c r="A385">
        <v>380</v>
      </c>
      <c r="B385" s="17">
        <v>45335</v>
      </c>
      <c r="C385" t="s">
        <v>59</v>
      </c>
      <c r="D385" t="str">
        <f>IFERROR(VLOOKUP(C385,Tabel1[],2,FALSE),"")</f>
        <v>SEGITIGA DIAMOND</v>
      </c>
      <c r="E385" t="str">
        <f>IFERROR(VLOOKUP(C385,Tabel1[],3,FALSE),"")</f>
        <v>HIJAB</v>
      </c>
      <c r="F385" t="str">
        <f>IFERROR(VLOOKUP(C385,Tabel1[],4,FALSE),"")</f>
        <v>POLOS</v>
      </c>
      <c r="G385" s="1">
        <f>IFERROR(VLOOKUP(C385,Tabel1[],5,FALSE),0)</f>
        <v>30000</v>
      </c>
      <c r="H385" s="1">
        <f>IFERROR(VLOOKUP(C385,Tabel1[],6,FALSE),0)</f>
        <v>40000</v>
      </c>
      <c r="I385" s="1">
        <f t="shared" si="8"/>
        <v>10000</v>
      </c>
    </row>
    <row r="386" spans="1:9" x14ac:dyDescent="0.3">
      <c r="A386">
        <v>381</v>
      </c>
      <c r="B386" s="17">
        <v>45335</v>
      </c>
      <c r="C386" t="s">
        <v>81</v>
      </c>
      <c r="D386" t="str">
        <f>IFERROR(VLOOKUP(C386,Tabel1[],2,FALSE),"")</f>
        <v>CHIPUT</v>
      </c>
      <c r="E386" t="str">
        <f>IFERROR(VLOOKUP(C386,Tabel1[],3,FALSE),"")</f>
        <v>AKSESORIS</v>
      </c>
      <c r="F386" t="str">
        <f>IFERROR(VLOOKUP(C386,Tabel1[],4,FALSE),"")</f>
        <v>POLOS</v>
      </c>
      <c r="G386" s="1">
        <f>IFERROR(VLOOKUP(C386,Tabel1[],5,FALSE),0)</f>
        <v>30000</v>
      </c>
      <c r="H386" s="1">
        <f>IFERROR(VLOOKUP(C386,Tabel1[],6,FALSE),0)</f>
        <v>40000</v>
      </c>
      <c r="I386" s="1">
        <f t="shared" si="8"/>
        <v>10000</v>
      </c>
    </row>
    <row r="387" spans="1:9" x14ac:dyDescent="0.3">
      <c r="A387">
        <v>382</v>
      </c>
      <c r="B387" s="17">
        <v>45335</v>
      </c>
      <c r="C387" t="s">
        <v>80</v>
      </c>
      <c r="D387" t="str">
        <f>IFERROR(VLOOKUP(C387,Tabel1[],2,FALSE),"")</f>
        <v>PENITI</v>
      </c>
      <c r="E387" t="str">
        <f>IFERROR(VLOOKUP(C387,Tabel1[],3,FALSE),"")</f>
        <v>AKSESORIS</v>
      </c>
      <c r="F387" t="str">
        <f>IFERROR(VLOOKUP(C387,Tabel1[],4,FALSE),"")</f>
        <v>POLOS</v>
      </c>
      <c r="G387" s="1">
        <f>IFERROR(VLOOKUP(C387,Tabel1[],5,FALSE),0)</f>
        <v>15000</v>
      </c>
      <c r="H387" s="1">
        <f>IFERROR(VLOOKUP(C387,Tabel1[],6,FALSE),0)</f>
        <v>20000</v>
      </c>
      <c r="I387" s="1">
        <f t="shared" si="8"/>
        <v>5000</v>
      </c>
    </row>
    <row r="388" spans="1:9" x14ac:dyDescent="0.3">
      <c r="A388">
        <v>383</v>
      </c>
      <c r="B388" s="17">
        <v>45335</v>
      </c>
      <c r="C388" t="s">
        <v>89</v>
      </c>
      <c r="D388" t="str">
        <f>IFERROR(VLOOKUP(C388,Tabel1[],2,FALSE),"")</f>
        <v>PASMINA SILK LASERCUT</v>
      </c>
      <c r="E388" t="str">
        <f>IFERROR(VLOOKUP(C388,Tabel1[],3,FALSE),"")</f>
        <v>HIJAB</v>
      </c>
      <c r="F388" t="str">
        <f>IFERROR(VLOOKUP(C388,Tabel1[],4,FALSE),"")</f>
        <v>POLOS</v>
      </c>
      <c r="G388" s="1">
        <f>IFERROR(VLOOKUP(C388,Tabel1[],5,FALSE),0)</f>
        <v>115000</v>
      </c>
      <c r="H388" s="1">
        <f>IFERROR(VLOOKUP(C388,Tabel1[],6,FALSE),0)</f>
        <v>130000</v>
      </c>
      <c r="I388" s="1">
        <f t="shared" si="8"/>
        <v>15000</v>
      </c>
    </row>
    <row r="389" spans="1:9" x14ac:dyDescent="0.3">
      <c r="A389">
        <v>384</v>
      </c>
      <c r="B389" s="17">
        <v>45336</v>
      </c>
      <c r="C389" t="s">
        <v>88</v>
      </c>
      <c r="D389" t="str">
        <f>IFERROR(VLOOKUP(C389,Tabel1[],2,FALSE),"")</f>
        <v>PASMINA OVAL</v>
      </c>
      <c r="E389" t="str">
        <f>IFERROR(VLOOKUP(C389,Tabel1[],3,FALSE),"")</f>
        <v>HIJAB</v>
      </c>
      <c r="F389" t="str">
        <f>IFERROR(VLOOKUP(C389,Tabel1[],4,FALSE),"")</f>
        <v>POLOS</v>
      </c>
      <c r="G389" s="1">
        <f>IFERROR(VLOOKUP(C389,Tabel1[],5,FALSE),0)</f>
        <v>120000</v>
      </c>
      <c r="H389" s="1">
        <f>IFERROR(VLOOKUP(C389,Tabel1[],6,FALSE),0)</f>
        <v>140000</v>
      </c>
      <c r="I389" s="1">
        <f t="shared" si="8"/>
        <v>20000</v>
      </c>
    </row>
    <row r="390" spans="1:9" x14ac:dyDescent="0.3">
      <c r="A390">
        <v>385</v>
      </c>
      <c r="B390" s="17">
        <v>45336</v>
      </c>
      <c r="C390" t="s">
        <v>88</v>
      </c>
      <c r="D390" t="str">
        <f>IFERROR(VLOOKUP(C390,Tabel1[],2,FALSE),"")</f>
        <v>PASMINA OVAL</v>
      </c>
      <c r="E390" t="str">
        <f>IFERROR(VLOOKUP(C390,Tabel1[],3,FALSE),"")</f>
        <v>HIJAB</v>
      </c>
      <c r="F390" t="str">
        <f>IFERROR(VLOOKUP(C390,Tabel1[],4,FALSE),"")</f>
        <v>POLOS</v>
      </c>
      <c r="G390" s="1">
        <f>IFERROR(VLOOKUP(C390,Tabel1[],5,FALSE),0)</f>
        <v>120000</v>
      </c>
      <c r="H390" s="1">
        <f>IFERROR(VLOOKUP(C390,Tabel1[],6,FALSE),0)</f>
        <v>140000</v>
      </c>
      <c r="I390" s="1">
        <f t="shared" si="8"/>
        <v>20000</v>
      </c>
    </row>
    <row r="391" spans="1:9" x14ac:dyDescent="0.3">
      <c r="A391">
        <v>386</v>
      </c>
      <c r="B391" s="17">
        <v>45336</v>
      </c>
      <c r="C391" t="s">
        <v>91</v>
      </c>
      <c r="D391" t="str">
        <f>IFERROR(VLOOKUP(C391,Tabel1[],2,FALSE),"")</f>
        <v xml:space="preserve">PASMINA CERUTY </v>
      </c>
      <c r="E391" t="str">
        <f>IFERROR(VLOOKUP(C391,Tabel1[],3,FALSE),"")</f>
        <v>HIJAB</v>
      </c>
      <c r="F391" t="str">
        <f>IFERROR(VLOOKUP(C391,Tabel1[],4,FALSE),"")</f>
        <v>BORDIR</v>
      </c>
      <c r="G391" s="1">
        <f>IFERROR(VLOOKUP(C391,Tabel1[],5,FALSE),0)</f>
        <v>110000</v>
      </c>
      <c r="H391" s="1">
        <f>IFERROR(VLOOKUP(C391,Tabel1[],6,FALSE),0)</f>
        <v>125000</v>
      </c>
      <c r="I391" s="1">
        <f t="shared" si="8"/>
        <v>15000</v>
      </c>
    </row>
    <row r="392" spans="1:9" x14ac:dyDescent="0.3">
      <c r="A392">
        <v>387</v>
      </c>
      <c r="B392" s="17">
        <v>45336</v>
      </c>
      <c r="C392" t="s">
        <v>85</v>
      </c>
      <c r="D392" t="str">
        <f>IFERROR(VLOOKUP(C392,Tabel1[],2,FALSE),"")</f>
        <v>IKAT RAMBUT</v>
      </c>
      <c r="E392" t="str">
        <f>IFERROR(VLOOKUP(C392,Tabel1[],3,FALSE),"")</f>
        <v>AKSESORIS</v>
      </c>
      <c r="F392" t="str">
        <f>IFERROR(VLOOKUP(C392,Tabel1[],4,FALSE),"")</f>
        <v>POLOS</v>
      </c>
      <c r="G392" s="1">
        <f>IFERROR(VLOOKUP(C392,Tabel1[],5,FALSE),0)</f>
        <v>4000</v>
      </c>
      <c r="H392" s="1">
        <f>IFERROR(VLOOKUP(C392,Tabel1[],6,FALSE),0)</f>
        <v>5000</v>
      </c>
      <c r="I392" s="1">
        <f t="shared" si="8"/>
        <v>1000</v>
      </c>
    </row>
    <row r="393" spans="1:9" x14ac:dyDescent="0.3">
      <c r="A393">
        <v>388</v>
      </c>
      <c r="B393" s="17">
        <v>45336</v>
      </c>
      <c r="C393" t="s">
        <v>88</v>
      </c>
      <c r="D393" t="str">
        <f>IFERROR(VLOOKUP(C393,Tabel1[],2,FALSE),"")</f>
        <v>PASMINA OVAL</v>
      </c>
      <c r="E393" t="str">
        <f>IFERROR(VLOOKUP(C393,Tabel1[],3,FALSE),"")</f>
        <v>HIJAB</v>
      </c>
      <c r="F393" t="str">
        <f>IFERROR(VLOOKUP(C393,Tabel1[],4,FALSE),"")</f>
        <v>POLOS</v>
      </c>
      <c r="G393" s="1">
        <f>IFERROR(VLOOKUP(C393,Tabel1[],5,FALSE),0)</f>
        <v>120000</v>
      </c>
      <c r="H393" s="1">
        <f>IFERROR(VLOOKUP(C393,Tabel1[],6,FALSE),0)</f>
        <v>140000</v>
      </c>
      <c r="I393" s="1">
        <f t="shared" si="8"/>
        <v>20000</v>
      </c>
    </row>
    <row r="394" spans="1:9" x14ac:dyDescent="0.3">
      <c r="A394">
        <v>389</v>
      </c>
      <c r="B394" s="17">
        <v>45336</v>
      </c>
      <c r="C394" t="s">
        <v>88</v>
      </c>
      <c r="D394" t="str">
        <f>IFERROR(VLOOKUP(C394,Tabel1[],2,FALSE),"")</f>
        <v>PASMINA OVAL</v>
      </c>
      <c r="E394" t="str">
        <f>IFERROR(VLOOKUP(C394,Tabel1[],3,FALSE),"")</f>
        <v>HIJAB</v>
      </c>
      <c r="F394" t="str">
        <f>IFERROR(VLOOKUP(C394,Tabel1[],4,FALSE),"")</f>
        <v>POLOS</v>
      </c>
      <c r="G394" s="1">
        <f>IFERROR(VLOOKUP(C394,Tabel1[],5,FALSE),0)</f>
        <v>120000</v>
      </c>
      <c r="H394" s="1">
        <f>IFERROR(VLOOKUP(C394,Tabel1[],6,FALSE),0)</f>
        <v>140000</v>
      </c>
      <c r="I394" s="1">
        <f t="shared" si="8"/>
        <v>20000</v>
      </c>
    </row>
    <row r="395" spans="1:9" x14ac:dyDescent="0.3">
      <c r="A395">
        <v>390</v>
      </c>
      <c r="B395" s="17">
        <v>45336</v>
      </c>
      <c r="C395" t="s">
        <v>68</v>
      </c>
      <c r="D395" t="str">
        <f>IFERROR(VLOOKUP(C395,Tabel1[],2,FALSE),"")</f>
        <v>BERGO INSTAN VOAL</v>
      </c>
      <c r="E395" t="str">
        <f>IFERROR(VLOOKUP(C395,Tabel1[],3,FALSE),"")</f>
        <v>HIJAB</v>
      </c>
      <c r="F395" t="str">
        <f>IFERROR(VLOOKUP(C395,Tabel1[],4,FALSE),"")</f>
        <v>POLOS</v>
      </c>
      <c r="G395" s="1">
        <f>IFERROR(VLOOKUP(C395,Tabel1[],5,FALSE),0)</f>
        <v>70000</v>
      </c>
      <c r="H395" s="1">
        <f>IFERROR(VLOOKUP(C395,Tabel1[],6,FALSE),0)</f>
        <v>90000</v>
      </c>
      <c r="I395" s="1">
        <f t="shared" si="8"/>
        <v>20000</v>
      </c>
    </row>
    <row r="396" spans="1:9" x14ac:dyDescent="0.3">
      <c r="A396">
        <v>391</v>
      </c>
      <c r="B396" s="17">
        <v>45336</v>
      </c>
      <c r="C396" t="s">
        <v>68</v>
      </c>
      <c r="D396" t="str">
        <f>IFERROR(VLOOKUP(C396,Tabel1[],2,FALSE),"")</f>
        <v>BERGO INSTAN VOAL</v>
      </c>
      <c r="E396" t="str">
        <f>IFERROR(VLOOKUP(C396,Tabel1[],3,FALSE),"")</f>
        <v>HIJAB</v>
      </c>
      <c r="F396" t="str">
        <f>IFERROR(VLOOKUP(C396,Tabel1[],4,FALSE),"")</f>
        <v>POLOS</v>
      </c>
      <c r="G396" s="1">
        <f>IFERROR(VLOOKUP(C396,Tabel1[],5,FALSE),0)</f>
        <v>70000</v>
      </c>
      <c r="H396" s="1">
        <f>IFERROR(VLOOKUP(C396,Tabel1[],6,FALSE),0)</f>
        <v>90000</v>
      </c>
      <c r="I396" s="1">
        <f t="shared" si="8"/>
        <v>20000</v>
      </c>
    </row>
    <row r="397" spans="1:9" x14ac:dyDescent="0.3">
      <c r="A397">
        <v>392</v>
      </c>
      <c r="B397" s="17">
        <v>45336</v>
      </c>
      <c r="C397" t="s">
        <v>76</v>
      </c>
      <c r="D397" t="str">
        <f>IFERROR(VLOOKUP(C397,Tabel1[],2,FALSE),"")</f>
        <v>SEGIEMPAT OVAL</v>
      </c>
      <c r="E397" t="str">
        <f>IFERROR(VLOOKUP(C397,Tabel1[],3,FALSE),"")</f>
        <v>HIJAB</v>
      </c>
      <c r="F397" t="str">
        <f>IFERROR(VLOOKUP(C397,Tabel1[],4,FALSE),"")</f>
        <v>POLOS</v>
      </c>
      <c r="G397" s="1">
        <f>IFERROR(VLOOKUP(C397,Tabel1[],5,FALSE),0)</f>
        <v>60000</v>
      </c>
      <c r="H397" s="1">
        <f>IFERROR(VLOOKUP(C397,Tabel1[],6,FALSE),0)</f>
        <v>80000</v>
      </c>
      <c r="I397" s="1">
        <f t="shared" si="8"/>
        <v>20000</v>
      </c>
    </row>
    <row r="398" spans="1:9" x14ac:dyDescent="0.3">
      <c r="A398">
        <v>393</v>
      </c>
      <c r="B398" s="17">
        <v>45336</v>
      </c>
      <c r="C398" t="s">
        <v>59</v>
      </c>
      <c r="D398" t="str">
        <f>IFERROR(VLOOKUP(C398,Tabel1[],2,FALSE),"")</f>
        <v>SEGITIGA DIAMOND</v>
      </c>
      <c r="E398" t="str">
        <f>IFERROR(VLOOKUP(C398,Tabel1[],3,FALSE),"")</f>
        <v>HIJAB</v>
      </c>
      <c r="F398" t="str">
        <f>IFERROR(VLOOKUP(C398,Tabel1[],4,FALSE),"")</f>
        <v>POLOS</v>
      </c>
      <c r="G398" s="1">
        <f>IFERROR(VLOOKUP(C398,Tabel1[],5,FALSE),0)</f>
        <v>30000</v>
      </c>
      <c r="H398" s="1">
        <f>IFERROR(VLOOKUP(C398,Tabel1[],6,FALSE),0)</f>
        <v>40000</v>
      </c>
      <c r="I398" s="1">
        <f t="shared" si="8"/>
        <v>10000</v>
      </c>
    </row>
    <row r="399" spans="1:9" x14ac:dyDescent="0.3">
      <c r="A399">
        <v>394</v>
      </c>
      <c r="B399" s="17">
        <v>45336</v>
      </c>
      <c r="C399" t="s">
        <v>59</v>
      </c>
      <c r="D399" t="str">
        <f>IFERROR(VLOOKUP(C399,Tabel1[],2,FALSE),"")</f>
        <v>SEGITIGA DIAMOND</v>
      </c>
      <c r="E399" t="str">
        <f>IFERROR(VLOOKUP(C399,Tabel1[],3,FALSE),"")</f>
        <v>HIJAB</v>
      </c>
      <c r="F399" t="str">
        <f>IFERROR(VLOOKUP(C399,Tabel1[],4,FALSE),"")</f>
        <v>POLOS</v>
      </c>
      <c r="G399" s="1">
        <f>IFERROR(VLOOKUP(C399,Tabel1[],5,FALSE),0)</f>
        <v>30000</v>
      </c>
      <c r="H399" s="1">
        <f>IFERROR(VLOOKUP(C399,Tabel1[],6,FALSE),0)</f>
        <v>40000</v>
      </c>
      <c r="I399" s="1">
        <f t="shared" si="8"/>
        <v>10000</v>
      </c>
    </row>
    <row r="400" spans="1:9" x14ac:dyDescent="0.3">
      <c r="A400">
        <v>395</v>
      </c>
      <c r="B400" s="17">
        <v>45336</v>
      </c>
      <c r="C400" t="s">
        <v>71</v>
      </c>
      <c r="D400" t="str">
        <f>IFERROR(VLOOKUP(C400,Tabel1[],2,FALSE),"")</f>
        <v>SEGIEMPAT VOAL</v>
      </c>
      <c r="E400" t="str">
        <f>IFERROR(VLOOKUP(C400,Tabel1[],3,FALSE),"")</f>
        <v>HIJAB</v>
      </c>
      <c r="F400" t="str">
        <f>IFERROR(VLOOKUP(C400,Tabel1[],4,FALSE),"")</f>
        <v>POLOS</v>
      </c>
      <c r="G400" s="1">
        <f>IFERROR(VLOOKUP(C400,Tabel1[],5,FALSE),0)</f>
        <v>30000</v>
      </c>
      <c r="H400" s="1">
        <f>IFERROR(VLOOKUP(C400,Tabel1[],6,FALSE),0)</f>
        <v>45000</v>
      </c>
      <c r="I400" s="1">
        <f t="shared" si="8"/>
        <v>15000</v>
      </c>
    </row>
    <row r="401" spans="1:9" x14ac:dyDescent="0.3">
      <c r="A401">
        <v>396</v>
      </c>
      <c r="B401" s="17">
        <v>45336</v>
      </c>
      <c r="C401" t="s">
        <v>75</v>
      </c>
      <c r="D401" t="str">
        <f>IFERROR(VLOOKUP(C401,Tabel1[],2,FALSE),"")</f>
        <v>SEGIEMPAT PARIS</v>
      </c>
      <c r="E401" t="str">
        <f>IFERROR(VLOOKUP(C401,Tabel1[],3,FALSE),"")</f>
        <v>HIJAB</v>
      </c>
      <c r="F401" t="str">
        <f>IFERROR(VLOOKUP(C401,Tabel1[],4,FALSE),"")</f>
        <v>POLOS</v>
      </c>
      <c r="G401" s="1">
        <f>IFERROR(VLOOKUP(C401,Tabel1[],5,FALSE),0)</f>
        <v>70000</v>
      </c>
      <c r="H401" s="1">
        <f>IFERROR(VLOOKUP(C401,Tabel1[],6,FALSE),0)</f>
        <v>90000</v>
      </c>
      <c r="I401" s="1">
        <f t="shared" si="8"/>
        <v>20000</v>
      </c>
    </row>
    <row r="402" spans="1:9" x14ac:dyDescent="0.3">
      <c r="A402">
        <v>397</v>
      </c>
      <c r="B402" s="17">
        <v>45336</v>
      </c>
      <c r="C402" t="s">
        <v>96</v>
      </c>
      <c r="D402" t="str">
        <f>IFERROR(VLOOKUP(C402,Tabel1[],2,FALSE),"")</f>
        <v>PASMINA SNOWCHIFFON</v>
      </c>
      <c r="E402" t="str">
        <f>IFERROR(VLOOKUP(C402,Tabel1[],3,FALSE),"")</f>
        <v>HIJAB</v>
      </c>
      <c r="F402" t="str">
        <f>IFERROR(VLOOKUP(C402,Tabel1[],4,FALSE),"")</f>
        <v>POLOS</v>
      </c>
      <c r="G402" s="1">
        <f>IFERROR(VLOOKUP(C402,Tabel1[],5,FALSE),0)</f>
        <v>110000</v>
      </c>
      <c r="H402" s="1">
        <f>IFERROR(VLOOKUP(C402,Tabel1[],6,FALSE),0)</f>
        <v>125000</v>
      </c>
      <c r="I402" s="1">
        <f t="shared" si="8"/>
        <v>15000</v>
      </c>
    </row>
    <row r="403" spans="1:9" x14ac:dyDescent="0.3">
      <c r="A403">
        <v>398</v>
      </c>
      <c r="B403" s="17">
        <v>45336</v>
      </c>
      <c r="C403" t="s">
        <v>91</v>
      </c>
      <c r="D403" t="str">
        <f>IFERROR(VLOOKUP(C403,Tabel1[],2,FALSE),"")</f>
        <v xml:space="preserve">PASMINA CERUTY </v>
      </c>
      <c r="E403" t="str">
        <f>IFERROR(VLOOKUP(C403,Tabel1[],3,FALSE),"")</f>
        <v>HIJAB</v>
      </c>
      <c r="F403" t="str">
        <f>IFERROR(VLOOKUP(C403,Tabel1[],4,FALSE),"")</f>
        <v>BORDIR</v>
      </c>
      <c r="G403" s="1">
        <f>IFERROR(VLOOKUP(C403,Tabel1[],5,FALSE),0)</f>
        <v>110000</v>
      </c>
      <c r="H403" s="1">
        <f>IFERROR(VLOOKUP(C403,Tabel1[],6,FALSE),0)</f>
        <v>125000</v>
      </c>
      <c r="I403" s="1">
        <f t="shared" si="8"/>
        <v>15000</v>
      </c>
    </row>
    <row r="404" spans="1:9" x14ac:dyDescent="0.3">
      <c r="A404">
        <v>399</v>
      </c>
      <c r="B404" s="17">
        <v>45336</v>
      </c>
      <c r="C404" t="s">
        <v>61</v>
      </c>
      <c r="D404" t="str">
        <f>IFERROR(VLOOKUP(C404,Tabel1[],2,FALSE),"")</f>
        <v xml:space="preserve">PASMINA VOAL </v>
      </c>
      <c r="E404" t="str">
        <f>IFERROR(VLOOKUP(C404,Tabel1[],3,FALSE),"")</f>
        <v>HIJAB</v>
      </c>
      <c r="F404" t="str">
        <f>IFERROR(VLOOKUP(C404,Tabel1[],4,FALSE),"")</f>
        <v>POLOS</v>
      </c>
      <c r="G404" s="1">
        <f>IFERROR(VLOOKUP(C404,Tabel1[],5,FALSE),0)</f>
        <v>50000</v>
      </c>
      <c r="H404" s="1">
        <f>IFERROR(VLOOKUP(C404,Tabel1[],6,FALSE),0)</f>
        <v>70000</v>
      </c>
      <c r="I404" s="1">
        <f t="shared" si="8"/>
        <v>20000</v>
      </c>
    </row>
    <row r="405" spans="1:9" x14ac:dyDescent="0.3">
      <c r="A405">
        <v>400</v>
      </c>
      <c r="B405" s="17">
        <v>45336</v>
      </c>
      <c r="C405" t="s">
        <v>61</v>
      </c>
      <c r="D405" t="str">
        <f>IFERROR(VLOOKUP(C405,Tabel1[],2,FALSE),"")</f>
        <v xml:space="preserve">PASMINA VOAL </v>
      </c>
      <c r="E405" t="str">
        <f>IFERROR(VLOOKUP(C405,Tabel1[],3,FALSE),"")</f>
        <v>HIJAB</v>
      </c>
      <c r="F405" t="str">
        <f>IFERROR(VLOOKUP(C405,Tabel1[],4,FALSE),"")</f>
        <v>POLOS</v>
      </c>
      <c r="G405" s="1">
        <f>IFERROR(VLOOKUP(C405,Tabel1[],5,FALSE),0)</f>
        <v>50000</v>
      </c>
      <c r="H405" s="1">
        <f>IFERROR(VLOOKUP(C405,Tabel1[],6,FALSE),0)</f>
        <v>70000</v>
      </c>
      <c r="I405" s="1">
        <f t="shared" si="8"/>
        <v>20000</v>
      </c>
    </row>
    <row r="406" spans="1:9" x14ac:dyDescent="0.3">
      <c r="A406">
        <v>401</v>
      </c>
      <c r="B406" s="17">
        <v>45336</v>
      </c>
      <c r="C406" t="s">
        <v>88</v>
      </c>
      <c r="D406" t="str">
        <f>IFERROR(VLOOKUP(C406,Tabel1[],2,FALSE),"")</f>
        <v>PASMINA OVAL</v>
      </c>
      <c r="E406" t="str">
        <f>IFERROR(VLOOKUP(C406,Tabel1[],3,FALSE),"")</f>
        <v>HIJAB</v>
      </c>
      <c r="F406" t="str">
        <f>IFERROR(VLOOKUP(C406,Tabel1[],4,FALSE),"")</f>
        <v>POLOS</v>
      </c>
      <c r="G406" s="1">
        <f>IFERROR(VLOOKUP(C406,Tabel1[],5,FALSE),0)</f>
        <v>120000</v>
      </c>
      <c r="H406" s="1">
        <f>IFERROR(VLOOKUP(C406,Tabel1[],6,FALSE),0)</f>
        <v>140000</v>
      </c>
      <c r="I406" s="1">
        <f t="shared" si="8"/>
        <v>20000</v>
      </c>
    </row>
    <row r="407" spans="1:9" x14ac:dyDescent="0.3">
      <c r="A407">
        <v>402</v>
      </c>
      <c r="B407" s="17">
        <v>45336</v>
      </c>
      <c r="C407" t="s">
        <v>67</v>
      </c>
      <c r="D407" t="str">
        <f>IFERROR(VLOOKUP(C407,Tabel1[],2,FALSE),"")</f>
        <v>BERGO INSTAN AIRFLOW</v>
      </c>
      <c r="E407" t="str">
        <f>IFERROR(VLOOKUP(C407,Tabel1[],3,FALSE),"")</f>
        <v>HIJAB</v>
      </c>
      <c r="F407" t="str">
        <f>IFERROR(VLOOKUP(C407,Tabel1[],4,FALSE),"")</f>
        <v>POLOS</v>
      </c>
      <c r="G407" s="1">
        <f>IFERROR(VLOOKUP(C407,Tabel1[],5,FALSE),0)</f>
        <v>70000</v>
      </c>
      <c r="H407" s="1">
        <f>IFERROR(VLOOKUP(C407,Tabel1[],6,FALSE),0)</f>
        <v>90000</v>
      </c>
      <c r="I407" s="1">
        <f t="shared" si="8"/>
        <v>20000</v>
      </c>
    </row>
    <row r="408" spans="1:9" x14ac:dyDescent="0.3">
      <c r="A408">
        <v>403</v>
      </c>
      <c r="B408" s="17">
        <v>45336</v>
      </c>
      <c r="C408" t="s">
        <v>68</v>
      </c>
      <c r="D408" t="str">
        <f>IFERROR(VLOOKUP(C408,Tabel1[],2,FALSE),"")</f>
        <v>BERGO INSTAN VOAL</v>
      </c>
      <c r="E408" t="str">
        <f>IFERROR(VLOOKUP(C408,Tabel1[],3,FALSE),"")</f>
        <v>HIJAB</v>
      </c>
      <c r="F408" t="str">
        <f>IFERROR(VLOOKUP(C408,Tabel1[],4,FALSE),"")</f>
        <v>POLOS</v>
      </c>
      <c r="G408" s="1">
        <f>IFERROR(VLOOKUP(C408,Tabel1[],5,FALSE),0)</f>
        <v>70000</v>
      </c>
      <c r="H408" s="1">
        <f>IFERROR(VLOOKUP(C408,Tabel1[],6,FALSE),0)</f>
        <v>90000</v>
      </c>
      <c r="I408" s="1">
        <f t="shared" si="8"/>
        <v>20000</v>
      </c>
    </row>
    <row r="409" spans="1:9" x14ac:dyDescent="0.3">
      <c r="A409">
        <v>404</v>
      </c>
      <c r="B409" s="17">
        <v>45336</v>
      </c>
      <c r="C409" t="s">
        <v>60</v>
      </c>
      <c r="D409" t="str">
        <f>IFERROR(VLOOKUP(C409,Tabel1[],2,FALSE),"")</f>
        <v>PASMINA KATUN JERUK</v>
      </c>
      <c r="E409" t="str">
        <f>IFERROR(VLOOKUP(C409,Tabel1[],3,FALSE),"")</f>
        <v>HIJAB</v>
      </c>
      <c r="F409" t="str">
        <f>IFERROR(VLOOKUP(C409,Tabel1[],4,FALSE),"")</f>
        <v>BORDIR</v>
      </c>
      <c r="G409" s="1">
        <f>IFERROR(VLOOKUP(C409,Tabel1[],5,FALSE),0)</f>
        <v>80000</v>
      </c>
      <c r="H409" s="1">
        <f>IFERROR(VLOOKUP(C409,Tabel1[],6,FALSE),0)</f>
        <v>100000</v>
      </c>
      <c r="I409" s="1">
        <f t="shared" si="8"/>
        <v>20000</v>
      </c>
    </row>
    <row r="410" spans="1:9" x14ac:dyDescent="0.3">
      <c r="A410">
        <v>405</v>
      </c>
      <c r="B410" s="17">
        <v>45336</v>
      </c>
      <c r="C410" t="s">
        <v>84</v>
      </c>
      <c r="D410" t="str">
        <f>IFERROR(VLOOKUP(C410,Tabel1[],2,FALSE),"")</f>
        <v>SCRUNCHIE</v>
      </c>
      <c r="E410" t="str">
        <f>IFERROR(VLOOKUP(C410,Tabel1[],3,FALSE),"")</f>
        <v>AKSESORIS</v>
      </c>
      <c r="F410" t="str">
        <f>IFERROR(VLOOKUP(C410,Tabel1[],4,FALSE),"")</f>
        <v>POLOS</v>
      </c>
      <c r="G410" s="1">
        <f>IFERROR(VLOOKUP(C410,Tabel1[],5,FALSE),0)</f>
        <v>30000</v>
      </c>
      <c r="H410" s="1">
        <f>IFERROR(VLOOKUP(C410,Tabel1[],6,FALSE),0)</f>
        <v>40000</v>
      </c>
      <c r="I410" s="1">
        <f t="shared" si="8"/>
        <v>10000</v>
      </c>
    </row>
    <row r="411" spans="1:9" x14ac:dyDescent="0.3">
      <c r="A411">
        <v>406</v>
      </c>
      <c r="B411" s="17">
        <v>45336</v>
      </c>
      <c r="C411" t="s">
        <v>89</v>
      </c>
      <c r="D411" t="str">
        <f>IFERROR(VLOOKUP(C411,Tabel1[],2,FALSE),"")</f>
        <v>PASMINA SILK LASERCUT</v>
      </c>
      <c r="E411" t="str">
        <f>IFERROR(VLOOKUP(C411,Tabel1[],3,FALSE),"")</f>
        <v>HIJAB</v>
      </c>
      <c r="F411" t="str">
        <f>IFERROR(VLOOKUP(C411,Tabel1[],4,FALSE),"")</f>
        <v>POLOS</v>
      </c>
      <c r="G411" s="1">
        <f>IFERROR(VLOOKUP(C411,Tabel1[],5,FALSE),0)</f>
        <v>115000</v>
      </c>
      <c r="H411" s="1">
        <f>IFERROR(VLOOKUP(C411,Tabel1[],6,FALSE),0)</f>
        <v>130000</v>
      </c>
      <c r="I411" s="1">
        <f t="shared" si="8"/>
        <v>15000</v>
      </c>
    </row>
    <row r="412" spans="1:9" x14ac:dyDescent="0.3">
      <c r="A412">
        <v>407</v>
      </c>
      <c r="B412" s="17">
        <v>45336</v>
      </c>
      <c r="C412" t="s">
        <v>88</v>
      </c>
      <c r="D412" t="str">
        <f>IFERROR(VLOOKUP(C412,Tabel1[],2,FALSE),"")</f>
        <v>PASMINA OVAL</v>
      </c>
      <c r="E412" t="str">
        <f>IFERROR(VLOOKUP(C412,Tabel1[],3,FALSE),"")</f>
        <v>HIJAB</v>
      </c>
      <c r="F412" t="str">
        <f>IFERROR(VLOOKUP(C412,Tabel1[],4,FALSE),"")</f>
        <v>POLOS</v>
      </c>
      <c r="G412" s="1">
        <f>IFERROR(VLOOKUP(C412,Tabel1[],5,FALSE),0)</f>
        <v>120000</v>
      </c>
      <c r="H412" s="1">
        <f>IFERROR(VLOOKUP(C412,Tabel1[],6,FALSE),0)</f>
        <v>140000</v>
      </c>
      <c r="I412" s="1">
        <f t="shared" si="8"/>
        <v>20000</v>
      </c>
    </row>
    <row r="413" spans="1:9" x14ac:dyDescent="0.3">
      <c r="A413">
        <v>408</v>
      </c>
      <c r="B413" s="17">
        <v>45336</v>
      </c>
      <c r="C413" t="s">
        <v>92</v>
      </c>
      <c r="D413" t="str">
        <f>IFERROR(VLOOKUP(C413,Tabel1[],2,FALSE),"")</f>
        <v>PASMINA SHIMMER SILK</v>
      </c>
      <c r="E413" t="str">
        <f>IFERROR(VLOOKUP(C413,Tabel1[],3,FALSE),"")</f>
        <v>HIJAB</v>
      </c>
      <c r="F413" t="str">
        <f>IFERROR(VLOOKUP(C413,Tabel1[],4,FALSE),"")</f>
        <v>POLOS</v>
      </c>
      <c r="G413" s="1">
        <f>IFERROR(VLOOKUP(C413,Tabel1[],5,FALSE),0)</f>
        <v>80000</v>
      </c>
      <c r="H413" s="1">
        <f>IFERROR(VLOOKUP(C413,Tabel1[],6,FALSE),0)</f>
        <v>100000</v>
      </c>
      <c r="I413" s="1">
        <f t="shared" si="8"/>
        <v>20000</v>
      </c>
    </row>
    <row r="414" spans="1:9" x14ac:dyDescent="0.3">
      <c r="A414">
        <v>409</v>
      </c>
      <c r="B414" s="17">
        <v>45336</v>
      </c>
      <c r="C414" t="s">
        <v>90</v>
      </c>
      <c r="D414" t="str">
        <f>IFERROR(VLOOKUP(C414,Tabel1[],2,FALSE),"")</f>
        <v>PASMINA SATIN SILK</v>
      </c>
      <c r="E414" t="str">
        <f>IFERROR(VLOOKUP(C414,Tabel1[],3,FALSE),"")</f>
        <v>HIJAB</v>
      </c>
      <c r="F414" t="str">
        <f>IFERROR(VLOOKUP(C414,Tabel1[],4,FALSE),"")</f>
        <v>BORDIR</v>
      </c>
      <c r="G414" s="1">
        <f>IFERROR(VLOOKUP(C414,Tabel1[],5,FALSE),0)</f>
        <v>115000</v>
      </c>
      <c r="H414" s="1">
        <f>IFERROR(VLOOKUP(C414,Tabel1[],6,FALSE),0)</f>
        <v>130000</v>
      </c>
      <c r="I414" s="1">
        <f t="shared" si="8"/>
        <v>15000</v>
      </c>
    </row>
    <row r="415" spans="1:9" x14ac:dyDescent="0.3">
      <c r="A415">
        <v>410</v>
      </c>
      <c r="B415" s="17">
        <v>45336</v>
      </c>
      <c r="C415" t="s">
        <v>88</v>
      </c>
      <c r="D415" t="str">
        <f>IFERROR(VLOOKUP(C415,Tabel1[],2,FALSE),"")</f>
        <v>PASMINA OVAL</v>
      </c>
      <c r="E415" t="str">
        <f>IFERROR(VLOOKUP(C415,Tabel1[],3,FALSE),"")</f>
        <v>HIJAB</v>
      </c>
      <c r="F415" t="str">
        <f>IFERROR(VLOOKUP(C415,Tabel1[],4,FALSE),"")</f>
        <v>POLOS</v>
      </c>
      <c r="G415" s="1">
        <f>IFERROR(VLOOKUP(C415,Tabel1[],5,FALSE),0)</f>
        <v>120000</v>
      </c>
      <c r="H415" s="1">
        <f>IFERROR(VLOOKUP(C415,Tabel1[],6,FALSE),0)</f>
        <v>140000</v>
      </c>
      <c r="I415" s="1">
        <f t="shared" si="8"/>
        <v>20000</v>
      </c>
    </row>
    <row r="416" spans="1:9" x14ac:dyDescent="0.3">
      <c r="A416">
        <v>411</v>
      </c>
      <c r="B416" s="17">
        <v>45336</v>
      </c>
      <c r="C416" t="s">
        <v>96</v>
      </c>
      <c r="D416" t="str">
        <f>IFERROR(VLOOKUP(C416,Tabel1[],2,FALSE),"")</f>
        <v>PASMINA SNOWCHIFFON</v>
      </c>
      <c r="E416" t="str">
        <f>IFERROR(VLOOKUP(C416,Tabel1[],3,FALSE),"")</f>
        <v>HIJAB</v>
      </c>
      <c r="F416" t="str">
        <f>IFERROR(VLOOKUP(C416,Tabel1[],4,FALSE),"")</f>
        <v>POLOS</v>
      </c>
      <c r="G416" s="1">
        <f>IFERROR(VLOOKUP(C416,Tabel1[],5,FALSE),0)</f>
        <v>110000</v>
      </c>
      <c r="H416" s="1">
        <f>IFERROR(VLOOKUP(C416,Tabel1[],6,FALSE),0)</f>
        <v>125000</v>
      </c>
      <c r="I416" s="1">
        <f t="shared" si="8"/>
        <v>15000</v>
      </c>
    </row>
    <row r="417" spans="1:9" x14ac:dyDescent="0.3">
      <c r="A417">
        <v>412</v>
      </c>
      <c r="B417" s="17">
        <v>45336</v>
      </c>
      <c r="C417" t="s">
        <v>59</v>
      </c>
      <c r="D417" t="str">
        <f>IFERROR(VLOOKUP(C417,Tabel1[],2,FALSE),"")</f>
        <v>SEGITIGA DIAMOND</v>
      </c>
      <c r="E417" t="str">
        <f>IFERROR(VLOOKUP(C417,Tabel1[],3,FALSE),"")</f>
        <v>HIJAB</v>
      </c>
      <c r="F417" t="str">
        <f>IFERROR(VLOOKUP(C417,Tabel1[],4,FALSE),"")</f>
        <v>POLOS</v>
      </c>
      <c r="G417" s="1">
        <f>IFERROR(VLOOKUP(C417,Tabel1[],5,FALSE),0)</f>
        <v>30000</v>
      </c>
      <c r="H417" s="1">
        <f>IFERROR(VLOOKUP(C417,Tabel1[],6,FALSE),0)</f>
        <v>40000</v>
      </c>
      <c r="I417" s="1">
        <f t="shared" ref="I417:I474" si="9">H417-G417</f>
        <v>10000</v>
      </c>
    </row>
    <row r="418" spans="1:9" x14ac:dyDescent="0.3">
      <c r="A418">
        <v>413</v>
      </c>
      <c r="B418" s="17">
        <v>45336</v>
      </c>
      <c r="C418" t="s">
        <v>59</v>
      </c>
      <c r="D418" t="str">
        <f>IFERROR(VLOOKUP(C418,Tabel1[],2,FALSE),"")</f>
        <v>SEGITIGA DIAMOND</v>
      </c>
      <c r="E418" t="str">
        <f>IFERROR(VLOOKUP(C418,Tabel1[],3,FALSE),"")</f>
        <v>HIJAB</v>
      </c>
      <c r="F418" t="str">
        <f>IFERROR(VLOOKUP(C418,Tabel1[],4,FALSE),"")</f>
        <v>POLOS</v>
      </c>
      <c r="G418" s="1">
        <f>IFERROR(VLOOKUP(C418,Tabel1[],5,FALSE),0)</f>
        <v>30000</v>
      </c>
      <c r="H418" s="1">
        <f>IFERROR(VLOOKUP(C418,Tabel1[],6,FALSE),0)</f>
        <v>40000</v>
      </c>
      <c r="I418" s="1">
        <f t="shared" si="9"/>
        <v>10000</v>
      </c>
    </row>
    <row r="419" spans="1:9" x14ac:dyDescent="0.3">
      <c r="A419">
        <v>414</v>
      </c>
      <c r="B419" s="17">
        <v>45336</v>
      </c>
      <c r="C419" t="s">
        <v>74</v>
      </c>
      <c r="D419" t="str">
        <f>IFERROR(VLOOKUP(C419,Tabel1[],2,FALSE),"")</f>
        <v>SEGIEMPAT SYARI LASERCUT</v>
      </c>
      <c r="E419" t="str">
        <f>IFERROR(VLOOKUP(C419,Tabel1[],3,FALSE),"")</f>
        <v>HIJAB</v>
      </c>
      <c r="F419" t="str">
        <f>IFERROR(VLOOKUP(C419,Tabel1[],4,FALSE),"")</f>
        <v>POLOS</v>
      </c>
      <c r="G419" s="1">
        <f>IFERROR(VLOOKUP(C419,Tabel1[],5,FALSE),0)</f>
        <v>120000</v>
      </c>
      <c r="H419" s="1">
        <f>IFERROR(VLOOKUP(C419,Tabel1[],6,FALSE),0)</f>
        <v>140000</v>
      </c>
      <c r="I419" s="1">
        <f t="shared" si="9"/>
        <v>20000</v>
      </c>
    </row>
    <row r="420" spans="1:9" x14ac:dyDescent="0.3">
      <c r="A420">
        <v>415</v>
      </c>
      <c r="B420" s="17">
        <v>45337</v>
      </c>
      <c r="C420" t="s">
        <v>59</v>
      </c>
      <c r="D420" t="str">
        <f>IFERROR(VLOOKUP(C420,Tabel1[],2,FALSE),"")</f>
        <v>SEGITIGA DIAMOND</v>
      </c>
      <c r="E420" t="str">
        <f>IFERROR(VLOOKUP(C420,Tabel1[],3,FALSE),"")</f>
        <v>HIJAB</v>
      </c>
      <c r="F420" t="str">
        <f>IFERROR(VLOOKUP(C420,Tabel1[],4,FALSE),"")</f>
        <v>POLOS</v>
      </c>
      <c r="G420" s="1">
        <f>IFERROR(VLOOKUP(C420,Tabel1[],5,FALSE),0)</f>
        <v>30000</v>
      </c>
      <c r="H420" s="1">
        <f>IFERROR(VLOOKUP(C420,Tabel1[],6,FALSE),0)</f>
        <v>40000</v>
      </c>
      <c r="I420" s="1">
        <f t="shared" si="9"/>
        <v>10000</v>
      </c>
    </row>
    <row r="421" spans="1:9" x14ac:dyDescent="0.3">
      <c r="A421">
        <v>416</v>
      </c>
      <c r="B421" s="17">
        <v>45337</v>
      </c>
      <c r="C421" t="s">
        <v>59</v>
      </c>
      <c r="D421" t="str">
        <f>IFERROR(VLOOKUP(C421,Tabel1[],2,FALSE),"")</f>
        <v>SEGITIGA DIAMOND</v>
      </c>
      <c r="E421" t="str">
        <f>IFERROR(VLOOKUP(C421,Tabel1[],3,FALSE),"")</f>
        <v>HIJAB</v>
      </c>
      <c r="F421" t="str">
        <f>IFERROR(VLOOKUP(C421,Tabel1[],4,FALSE),"")</f>
        <v>POLOS</v>
      </c>
      <c r="G421" s="1">
        <f>IFERROR(VLOOKUP(C421,Tabel1[],5,FALSE),0)</f>
        <v>30000</v>
      </c>
      <c r="H421" s="1">
        <f>IFERROR(VLOOKUP(C421,Tabel1[],6,FALSE),0)</f>
        <v>40000</v>
      </c>
      <c r="I421" s="1">
        <f t="shared" si="9"/>
        <v>10000</v>
      </c>
    </row>
    <row r="422" spans="1:9" x14ac:dyDescent="0.3">
      <c r="A422">
        <v>417</v>
      </c>
      <c r="B422" s="17">
        <v>45337</v>
      </c>
      <c r="C422" t="s">
        <v>71</v>
      </c>
      <c r="D422" t="str">
        <f>IFERROR(VLOOKUP(C422,Tabel1[],2,FALSE),"")</f>
        <v>SEGIEMPAT VOAL</v>
      </c>
      <c r="E422" t="str">
        <f>IFERROR(VLOOKUP(C422,Tabel1[],3,FALSE),"")</f>
        <v>HIJAB</v>
      </c>
      <c r="F422" t="str">
        <f>IFERROR(VLOOKUP(C422,Tabel1[],4,FALSE),"")</f>
        <v>POLOS</v>
      </c>
      <c r="G422" s="1">
        <f>IFERROR(VLOOKUP(C422,Tabel1[],5,FALSE),0)</f>
        <v>30000</v>
      </c>
      <c r="H422" s="1">
        <f>IFERROR(VLOOKUP(C422,Tabel1[],6,FALSE),0)</f>
        <v>45000</v>
      </c>
      <c r="I422" s="1">
        <f t="shared" si="9"/>
        <v>15000</v>
      </c>
    </row>
    <row r="423" spans="1:9" x14ac:dyDescent="0.3">
      <c r="A423">
        <v>418</v>
      </c>
      <c r="B423" s="17">
        <v>45337</v>
      </c>
      <c r="C423" t="s">
        <v>81</v>
      </c>
      <c r="D423" t="str">
        <f>IFERROR(VLOOKUP(C423,Tabel1[],2,FALSE),"")</f>
        <v>CHIPUT</v>
      </c>
      <c r="E423" t="str">
        <f>IFERROR(VLOOKUP(C423,Tabel1[],3,FALSE),"")</f>
        <v>AKSESORIS</v>
      </c>
      <c r="F423" t="str">
        <f>IFERROR(VLOOKUP(C423,Tabel1[],4,FALSE),"")</f>
        <v>POLOS</v>
      </c>
      <c r="G423" s="1">
        <f>IFERROR(VLOOKUP(C423,Tabel1[],5,FALSE),0)</f>
        <v>30000</v>
      </c>
      <c r="H423" s="1">
        <f>IFERROR(VLOOKUP(C423,Tabel1[],6,FALSE),0)</f>
        <v>40000</v>
      </c>
      <c r="I423" s="1">
        <f t="shared" si="9"/>
        <v>10000</v>
      </c>
    </row>
    <row r="424" spans="1:9" x14ac:dyDescent="0.3">
      <c r="A424">
        <v>419</v>
      </c>
      <c r="B424" s="17">
        <v>45337</v>
      </c>
      <c r="C424" t="s">
        <v>80</v>
      </c>
      <c r="D424" t="str">
        <f>IFERROR(VLOOKUP(C424,Tabel1[],2,FALSE),"")</f>
        <v>PENITI</v>
      </c>
      <c r="E424" t="str">
        <f>IFERROR(VLOOKUP(C424,Tabel1[],3,FALSE),"")</f>
        <v>AKSESORIS</v>
      </c>
      <c r="F424" t="str">
        <f>IFERROR(VLOOKUP(C424,Tabel1[],4,FALSE),"")</f>
        <v>POLOS</v>
      </c>
      <c r="G424" s="1">
        <f>IFERROR(VLOOKUP(C424,Tabel1[],5,FALSE),0)</f>
        <v>15000</v>
      </c>
      <c r="H424" s="1">
        <f>IFERROR(VLOOKUP(C424,Tabel1[],6,FALSE),0)</f>
        <v>20000</v>
      </c>
      <c r="I424" s="1">
        <f t="shared" si="9"/>
        <v>5000</v>
      </c>
    </row>
    <row r="425" spans="1:9" x14ac:dyDescent="0.3">
      <c r="A425">
        <v>420</v>
      </c>
      <c r="B425" s="17">
        <v>45337</v>
      </c>
      <c r="C425" t="s">
        <v>90</v>
      </c>
      <c r="D425" t="str">
        <f>IFERROR(VLOOKUP(C425,Tabel1[],2,FALSE),"")</f>
        <v>PASMINA SATIN SILK</v>
      </c>
      <c r="E425" t="str">
        <f>IFERROR(VLOOKUP(C425,Tabel1[],3,FALSE),"")</f>
        <v>HIJAB</v>
      </c>
      <c r="F425" t="str">
        <f>IFERROR(VLOOKUP(C425,Tabel1[],4,FALSE),"")</f>
        <v>BORDIR</v>
      </c>
      <c r="G425" s="1">
        <f>IFERROR(VLOOKUP(C425,Tabel1[],5,FALSE),0)</f>
        <v>115000</v>
      </c>
      <c r="H425" s="1">
        <f>IFERROR(VLOOKUP(C425,Tabel1[],6,FALSE),0)</f>
        <v>130000</v>
      </c>
      <c r="I425" s="1">
        <f t="shared" si="9"/>
        <v>15000</v>
      </c>
    </row>
    <row r="426" spans="1:9" x14ac:dyDescent="0.3">
      <c r="A426">
        <v>421</v>
      </c>
      <c r="B426" s="17">
        <v>45337</v>
      </c>
      <c r="C426" t="s">
        <v>92</v>
      </c>
      <c r="D426" t="str">
        <f>IFERROR(VLOOKUP(C426,Tabel1[],2,FALSE),"")</f>
        <v>PASMINA SHIMMER SILK</v>
      </c>
      <c r="E426" t="str">
        <f>IFERROR(VLOOKUP(C426,Tabel1[],3,FALSE),"")</f>
        <v>HIJAB</v>
      </c>
      <c r="F426" t="str">
        <f>IFERROR(VLOOKUP(C426,Tabel1[],4,FALSE),"")</f>
        <v>POLOS</v>
      </c>
      <c r="G426" s="1">
        <f>IFERROR(VLOOKUP(C426,Tabel1[],5,FALSE),0)</f>
        <v>80000</v>
      </c>
      <c r="H426" s="1">
        <f>IFERROR(VLOOKUP(C426,Tabel1[],6,FALSE),0)</f>
        <v>100000</v>
      </c>
      <c r="I426" s="1">
        <f t="shared" si="9"/>
        <v>20000</v>
      </c>
    </row>
    <row r="427" spans="1:9" x14ac:dyDescent="0.3">
      <c r="A427">
        <v>422</v>
      </c>
      <c r="B427" s="17">
        <v>45337</v>
      </c>
      <c r="C427" t="s">
        <v>59</v>
      </c>
      <c r="D427" t="str">
        <f>IFERROR(VLOOKUP(C427,Tabel1[],2,FALSE),"")</f>
        <v>SEGITIGA DIAMOND</v>
      </c>
      <c r="E427" t="str">
        <f>IFERROR(VLOOKUP(C427,Tabel1[],3,FALSE),"")</f>
        <v>HIJAB</v>
      </c>
      <c r="F427" t="str">
        <f>IFERROR(VLOOKUP(C427,Tabel1[],4,FALSE),"")</f>
        <v>POLOS</v>
      </c>
      <c r="G427" s="1">
        <f>IFERROR(VLOOKUP(C427,Tabel1[],5,FALSE),0)</f>
        <v>30000</v>
      </c>
      <c r="H427" s="1">
        <f>IFERROR(VLOOKUP(C427,Tabel1[],6,FALSE),0)</f>
        <v>40000</v>
      </c>
      <c r="I427" s="1">
        <f t="shared" si="9"/>
        <v>10000</v>
      </c>
    </row>
    <row r="428" spans="1:9" x14ac:dyDescent="0.3">
      <c r="A428">
        <v>423</v>
      </c>
      <c r="B428" s="17">
        <v>45337</v>
      </c>
      <c r="C428" t="s">
        <v>71</v>
      </c>
      <c r="D428" t="str">
        <f>IFERROR(VLOOKUP(C428,Tabel1[],2,FALSE),"")</f>
        <v>SEGIEMPAT VOAL</v>
      </c>
      <c r="E428" t="str">
        <f>IFERROR(VLOOKUP(C428,Tabel1[],3,FALSE),"")</f>
        <v>HIJAB</v>
      </c>
      <c r="F428" t="str">
        <f>IFERROR(VLOOKUP(C428,Tabel1[],4,FALSE),"")</f>
        <v>POLOS</v>
      </c>
      <c r="G428" s="1">
        <f>IFERROR(VLOOKUP(C428,Tabel1[],5,FALSE),0)</f>
        <v>30000</v>
      </c>
      <c r="H428" s="1">
        <f>IFERROR(VLOOKUP(C428,Tabel1[],6,FALSE),0)</f>
        <v>45000</v>
      </c>
      <c r="I428" s="1">
        <f t="shared" si="9"/>
        <v>15000</v>
      </c>
    </row>
    <row r="429" spans="1:9" x14ac:dyDescent="0.3">
      <c r="A429">
        <v>424</v>
      </c>
      <c r="B429" s="17">
        <v>45337</v>
      </c>
      <c r="C429" t="s">
        <v>71</v>
      </c>
      <c r="D429" t="str">
        <f>IFERROR(VLOOKUP(C429,Tabel1[],2,FALSE),"")</f>
        <v>SEGIEMPAT VOAL</v>
      </c>
      <c r="E429" t="str">
        <f>IFERROR(VLOOKUP(C429,Tabel1[],3,FALSE),"")</f>
        <v>HIJAB</v>
      </c>
      <c r="F429" t="str">
        <f>IFERROR(VLOOKUP(C429,Tabel1[],4,FALSE),"")</f>
        <v>POLOS</v>
      </c>
      <c r="G429" s="1">
        <f>IFERROR(VLOOKUP(C429,Tabel1[],5,FALSE),0)</f>
        <v>30000</v>
      </c>
      <c r="H429" s="1">
        <f>IFERROR(VLOOKUP(C429,Tabel1[],6,FALSE),0)</f>
        <v>45000</v>
      </c>
      <c r="I429" s="1">
        <f t="shared" si="9"/>
        <v>15000</v>
      </c>
    </row>
    <row r="430" spans="1:9" x14ac:dyDescent="0.3">
      <c r="A430">
        <v>425</v>
      </c>
      <c r="B430" s="17">
        <v>45337</v>
      </c>
      <c r="C430" t="s">
        <v>83</v>
      </c>
      <c r="D430" t="str">
        <f>IFERROR(VLOOKUP(C430,Tabel1[],2,FALSE),"")</f>
        <v>CIPUT RAJUT</v>
      </c>
      <c r="E430" t="str">
        <f>IFERROR(VLOOKUP(C430,Tabel1[],3,FALSE),"")</f>
        <v>AKSESORIS</v>
      </c>
      <c r="F430" t="str">
        <f>IFERROR(VLOOKUP(C430,Tabel1[],4,FALSE),"")</f>
        <v>POLOS</v>
      </c>
      <c r="G430" s="1">
        <f>IFERROR(VLOOKUP(C430,Tabel1[],5,FALSE),0)</f>
        <v>40000</v>
      </c>
      <c r="H430" s="1">
        <f>IFERROR(VLOOKUP(C430,Tabel1[],6,FALSE),0)</f>
        <v>50000</v>
      </c>
      <c r="I430" s="1">
        <f t="shared" si="9"/>
        <v>10000</v>
      </c>
    </row>
    <row r="431" spans="1:9" x14ac:dyDescent="0.3">
      <c r="A431">
        <v>426</v>
      </c>
      <c r="B431" s="17">
        <v>45337</v>
      </c>
      <c r="C431" t="s">
        <v>82</v>
      </c>
      <c r="D431" t="str">
        <f>IFERROR(VLOOKUP(C431,Tabel1[],2,FALSE),"")</f>
        <v>CIPUT RAYON</v>
      </c>
      <c r="E431" t="str">
        <f>IFERROR(VLOOKUP(C431,Tabel1[],3,FALSE),"")</f>
        <v>AKSESORIS</v>
      </c>
      <c r="F431" t="str">
        <f>IFERROR(VLOOKUP(C431,Tabel1[],4,FALSE),"")</f>
        <v>POLOS</v>
      </c>
      <c r="G431" s="1">
        <f>IFERROR(VLOOKUP(C431,Tabel1[],5,FALSE),0)</f>
        <v>50000</v>
      </c>
      <c r="H431" s="1">
        <f>IFERROR(VLOOKUP(C431,Tabel1[],6,FALSE),0)</f>
        <v>60000</v>
      </c>
      <c r="I431" s="1">
        <f t="shared" si="9"/>
        <v>10000</v>
      </c>
    </row>
    <row r="432" spans="1:9" x14ac:dyDescent="0.3">
      <c r="A432">
        <v>427</v>
      </c>
      <c r="B432" s="17">
        <v>45337</v>
      </c>
      <c r="C432" t="s">
        <v>80</v>
      </c>
      <c r="D432" t="str">
        <f>IFERROR(VLOOKUP(C432,Tabel1[],2,FALSE),"")</f>
        <v>PENITI</v>
      </c>
      <c r="E432" t="str">
        <f>IFERROR(VLOOKUP(C432,Tabel1[],3,FALSE),"")</f>
        <v>AKSESORIS</v>
      </c>
      <c r="F432" t="str">
        <f>IFERROR(VLOOKUP(C432,Tabel1[],4,FALSE),"")</f>
        <v>POLOS</v>
      </c>
      <c r="G432" s="1">
        <f>IFERROR(VLOOKUP(C432,Tabel1[],5,FALSE),0)</f>
        <v>15000</v>
      </c>
      <c r="H432" s="1">
        <f>IFERROR(VLOOKUP(C432,Tabel1[],6,FALSE),0)</f>
        <v>20000</v>
      </c>
      <c r="I432" s="1">
        <f t="shared" si="9"/>
        <v>5000</v>
      </c>
    </row>
    <row r="433" spans="1:9" x14ac:dyDescent="0.3">
      <c r="A433">
        <v>428</v>
      </c>
      <c r="B433" s="17">
        <v>45337</v>
      </c>
      <c r="C433" t="s">
        <v>75</v>
      </c>
      <c r="D433" t="str">
        <f>IFERROR(VLOOKUP(C433,Tabel1[],2,FALSE),"")</f>
        <v>SEGIEMPAT PARIS</v>
      </c>
      <c r="E433" t="str">
        <f>IFERROR(VLOOKUP(C433,Tabel1[],3,FALSE),"")</f>
        <v>HIJAB</v>
      </c>
      <c r="F433" t="str">
        <f>IFERROR(VLOOKUP(C433,Tabel1[],4,FALSE),"")</f>
        <v>POLOS</v>
      </c>
      <c r="G433" s="1">
        <f>IFERROR(VLOOKUP(C433,Tabel1[],5,FALSE),0)</f>
        <v>70000</v>
      </c>
      <c r="H433" s="1">
        <f>IFERROR(VLOOKUP(C433,Tabel1[],6,FALSE),0)</f>
        <v>90000</v>
      </c>
      <c r="I433" s="1">
        <f t="shared" si="9"/>
        <v>20000</v>
      </c>
    </row>
    <row r="434" spans="1:9" x14ac:dyDescent="0.3">
      <c r="A434">
        <v>429</v>
      </c>
      <c r="B434" s="17">
        <v>45337</v>
      </c>
      <c r="C434" t="s">
        <v>75</v>
      </c>
      <c r="D434" t="str">
        <f>IFERROR(VLOOKUP(C434,Tabel1[],2,FALSE),"")</f>
        <v>SEGIEMPAT PARIS</v>
      </c>
      <c r="E434" t="str">
        <f>IFERROR(VLOOKUP(C434,Tabel1[],3,FALSE),"")</f>
        <v>HIJAB</v>
      </c>
      <c r="F434" t="str">
        <f>IFERROR(VLOOKUP(C434,Tabel1[],4,FALSE),"")</f>
        <v>POLOS</v>
      </c>
      <c r="G434" s="1">
        <f>IFERROR(VLOOKUP(C434,Tabel1[],5,FALSE),0)</f>
        <v>70000</v>
      </c>
      <c r="H434" s="1">
        <f>IFERROR(VLOOKUP(C434,Tabel1[],6,FALSE),0)</f>
        <v>90000</v>
      </c>
      <c r="I434" s="1">
        <f t="shared" si="9"/>
        <v>20000</v>
      </c>
    </row>
    <row r="435" spans="1:9" x14ac:dyDescent="0.3">
      <c r="A435">
        <v>430</v>
      </c>
      <c r="B435" s="17">
        <v>45337</v>
      </c>
      <c r="C435" t="s">
        <v>65</v>
      </c>
      <c r="D435" t="str">
        <f>IFERROR(VLOOKUP(C435,Tabel1[],2,FALSE),"")</f>
        <v>BERGO INSTAN RAYON</v>
      </c>
      <c r="E435" t="str">
        <f>IFERROR(VLOOKUP(C435,Tabel1[],3,FALSE),"")</f>
        <v>HIJAB</v>
      </c>
      <c r="F435" t="str">
        <f>IFERROR(VLOOKUP(C435,Tabel1[],4,FALSE),"")</f>
        <v>POLOS</v>
      </c>
      <c r="G435" s="1">
        <f>IFERROR(VLOOKUP(C435,Tabel1[],5,FALSE),0)</f>
        <v>100000</v>
      </c>
      <c r="H435" s="1">
        <f>IFERROR(VLOOKUP(C435,Tabel1[],6,FALSE),0)</f>
        <v>120000</v>
      </c>
      <c r="I435" s="1">
        <f t="shared" si="9"/>
        <v>20000</v>
      </c>
    </row>
    <row r="436" spans="1:9" x14ac:dyDescent="0.3">
      <c r="A436">
        <v>431</v>
      </c>
      <c r="B436" s="17">
        <v>45337</v>
      </c>
      <c r="C436" t="s">
        <v>65</v>
      </c>
      <c r="D436" t="str">
        <f>IFERROR(VLOOKUP(C436,Tabel1[],2,FALSE),"")</f>
        <v>BERGO INSTAN RAYON</v>
      </c>
      <c r="E436" t="str">
        <f>IFERROR(VLOOKUP(C436,Tabel1[],3,FALSE),"")</f>
        <v>HIJAB</v>
      </c>
      <c r="F436" t="str">
        <f>IFERROR(VLOOKUP(C436,Tabel1[],4,FALSE),"")</f>
        <v>POLOS</v>
      </c>
      <c r="G436" s="1">
        <f>IFERROR(VLOOKUP(C436,Tabel1[],5,FALSE),0)</f>
        <v>100000</v>
      </c>
      <c r="H436" s="1">
        <f>IFERROR(VLOOKUP(C436,Tabel1[],6,FALSE),0)</f>
        <v>120000</v>
      </c>
      <c r="I436" s="1">
        <f t="shared" si="9"/>
        <v>20000</v>
      </c>
    </row>
    <row r="437" spans="1:9" x14ac:dyDescent="0.3">
      <c r="A437">
        <v>432</v>
      </c>
      <c r="B437" s="17">
        <v>45337</v>
      </c>
      <c r="C437" t="s">
        <v>95</v>
      </c>
      <c r="D437" t="str">
        <f>IFERROR(VLOOKUP(C437,Tabel1[],2,FALSE),"")</f>
        <v>PASMINA MELAYU AIRFLOW</v>
      </c>
      <c r="E437" t="str">
        <f>IFERROR(VLOOKUP(C437,Tabel1[],3,FALSE),"")</f>
        <v>HIJAB</v>
      </c>
      <c r="F437" t="str">
        <f>IFERROR(VLOOKUP(C437,Tabel1[],4,FALSE),"")</f>
        <v>POLOS</v>
      </c>
      <c r="G437" s="1">
        <f>IFERROR(VLOOKUP(C437,Tabel1[],5,FALSE),0)</f>
        <v>80000</v>
      </c>
      <c r="H437" s="1">
        <f>IFERROR(VLOOKUP(C437,Tabel1[],6,FALSE),0)</f>
        <v>100000</v>
      </c>
      <c r="I437" s="1">
        <f t="shared" si="9"/>
        <v>20000</v>
      </c>
    </row>
    <row r="438" spans="1:9" x14ac:dyDescent="0.3">
      <c r="A438">
        <v>433</v>
      </c>
      <c r="B438" s="17">
        <v>45337</v>
      </c>
      <c r="C438" t="s">
        <v>92</v>
      </c>
      <c r="D438" t="str">
        <f>IFERROR(VLOOKUP(C438,Tabel1[],2,FALSE),"")</f>
        <v>PASMINA SHIMMER SILK</v>
      </c>
      <c r="E438" t="str">
        <f>IFERROR(VLOOKUP(C438,Tabel1[],3,FALSE),"")</f>
        <v>HIJAB</v>
      </c>
      <c r="F438" t="str">
        <f>IFERROR(VLOOKUP(C438,Tabel1[],4,FALSE),"")</f>
        <v>POLOS</v>
      </c>
      <c r="G438" s="1">
        <f>IFERROR(VLOOKUP(C438,Tabel1[],5,FALSE),0)</f>
        <v>80000</v>
      </c>
      <c r="H438" s="1">
        <f>IFERROR(VLOOKUP(C438,Tabel1[],6,FALSE),0)</f>
        <v>100000</v>
      </c>
      <c r="I438" s="1">
        <f t="shared" si="9"/>
        <v>20000</v>
      </c>
    </row>
    <row r="439" spans="1:9" x14ac:dyDescent="0.3">
      <c r="A439">
        <v>434</v>
      </c>
      <c r="B439" s="17">
        <v>45337</v>
      </c>
      <c r="C439" t="s">
        <v>84</v>
      </c>
      <c r="D439" t="str">
        <f>IFERROR(VLOOKUP(C439,Tabel1[],2,FALSE),"")</f>
        <v>SCRUNCHIE</v>
      </c>
      <c r="E439" t="str">
        <f>IFERROR(VLOOKUP(C439,Tabel1[],3,FALSE),"")</f>
        <v>AKSESORIS</v>
      </c>
      <c r="F439" t="str">
        <f>IFERROR(VLOOKUP(C439,Tabel1[],4,FALSE),"")</f>
        <v>POLOS</v>
      </c>
      <c r="G439" s="1">
        <f>IFERROR(VLOOKUP(C439,Tabel1[],5,FALSE),0)</f>
        <v>30000</v>
      </c>
      <c r="H439" s="1">
        <f>IFERROR(VLOOKUP(C439,Tabel1[],6,FALSE),0)</f>
        <v>40000</v>
      </c>
      <c r="I439" s="1">
        <f t="shared" si="9"/>
        <v>10000</v>
      </c>
    </row>
    <row r="440" spans="1:9" x14ac:dyDescent="0.3">
      <c r="A440">
        <v>435</v>
      </c>
      <c r="B440" s="17">
        <v>45337</v>
      </c>
      <c r="C440" t="s">
        <v>62</v>
      </c>
      <c r="D440" t="str">
        <f>IFERROR(VLOOKUP(C440,Tabel1[],2,FALSE),"")</f>
        <v>PASMINA RAYON</v>
      </c>
      <c r="E440" t="str">
        <f>IFERROR(VLOOKUP(C440,Tabel1[],3,FALSE),"")</f>
        <v>HIJAB</v>
      </c>
      <c r="F440" t="str">
        <f>IFERROR(VLOOKUP(C440,Tabel1[],4,FALSE),"")</f>
        <v>POLOS</v>
      </c>
      <c r="G440" s="1">
        <f>IFERROR(VLOOKUP(C440,Tabel1[],5,FALSE),0)</f>
        <v>80000</v>
      </c>
      <c r="H440" s="1">
        <f>IFERROR(VLOOKUP(C440,Tabel1[],6,FALSE),0)</f>
        <v>100000</v>
      </c>
      <c r="I440" s="1">
        <f t="shared" si="9"/>
        <v>20000</v>
      </c>
    </row>
    <row r="441" spans="1:9" x14ac:dyDescent="0.3">
      <c r="A441">
        <v>436</v>
      </c>
      <c r="B441" s="17">
        <v>45337</v>
      </c>
      <c r="C441" t="s">
        <v>62</v>
      </c>
      <c r="D441" t="str">
        <f>IFERROR(VLOOKUP(C441,Tabel1[],2,FALSE),"")</f>
        <v>PASMINA RAYON</v>
      </c>
      <c r="E441" t="str">
        <f>IFERROR(VLOOKUP(C441,Tabel1[],3,FALSE),"")</f>
        <v>HIJAB</v>
      </c>
      <c r="F441" t="str">
        <f>IFERROR(VLOOKUP(C441,Tabel1[],4,FALSE),"")</f>
        <v>POLOS</v>
      </c>
      <c r="G441" s="1">
        <f>IFERROR(VLOOKUP(C441,Tabel1[],5,FALSE),0)</f>
        <v>80000</v>
      </c>
      <c r="H441" s="1">
        <f>IFERROR(VLOOKUP(C441,Tabel1[],6,FALSE),0)</f>
        <v>100000</v>
      </c>
      <c r="I441" s="1">
        <f t="shared" si="9"/>
        <v>20000</v>
      </c>
    </row>
    <row r="442" spans="1:9" x14ac:dyDescent="0.3">
      <c r="A442">
        <v>437</v>
      </c>
      <c r="B442" s="17">
        <v>45337</v>
      </c>
      <c r="C442" t="s">
        <v>90</v>
      </c>
      <c r="D442" t="str">
        <f>IFERROR(VLOOKUP(C442,Tabel1[],2,FALSE),"")</f>
        <v>PASMINA SATIN SILK</v>
      </c>
      <c r="E442" t="str">
        <f>IFERROR(VLOOKUP(C442,Tabel1[],3,FALSE),"")</f>
        <v>HIJAB</v>
      </c>
      <c r="F442" t="str">
        <f>IFERROR(VLOOKUP(C442,Tabel1[],4,FALSE),"")</f>
        <v>BORDIR</v>
      </c>
      <c r="G442" s="1">
        <f>IFERROR(VLOOKUP(C442,Tabel1[],5,FALSE),0)</f>
        <v>115000</v>
      </c>
      <c r="H442" s="1">
        <f>IFERROR(VLOOKUP(C442,Tabel1[],6,FALSE),0)</f>
        <v>130000</v>
      </c>
      <c r="I442" s="1">
        <f t="shared" si="9"/>
        <v>15000</v>
      </c>
    </row>
    <row r="443" spans="1:9" x14ac:dyDescent="0.3">
      <c r="A443">
        <v>438</v>
      </c>
      <c r="B443" s="17">
        <v>45337</v>
      </c>
      <c r="C443" t="s">
        <v>92</v>
      </c>
      <c r="D443" t="str">
        <f>IFERROR(VLOOKUP(C443,Tabel1[],2,FALSE),"")</f>
        <v>PASMINA SHIMMER SILK</v>
      </c>
      <c r="E443" t="str">
        <f>IFERROR(VLOOKUP(C443,Tabel1[],3,FALSE),"")</f>
        <v>HIJAB</v>
      </c>
      <c r="F443" t="str">
        <f>IFERROR(VLOOKUP(C443,Tabel1[],4,FALSE),"")</f>
        <v>POLOS</v>
      </c>
      <c r="G443" s="1">
        <f>IFERROR(VLOOKUP(C443,Tabel1[],5,FALSE),0)</f>
        <v>80000</v>
      </c>
      <c r="H443" s="1">
        <f>IFERROR(VLOOKUP(C443,Tabel1[],6,FALSE),0)</f>
        <v>100000</v>
      </c>
      <c r="I443" s="1">
        <f t="shared" si="9"/>
        <v>20000</v>
      </c>
    </row>
    <row r="444" spans="1:9" x14ac:dyDescent="0.3">
      <c r="A444">
        <v>439</v>
      </c>
      <c r="B444" s="17">
        <v>45337</v>
      </c>
      <c r="C444" t="s">
        <v>65</v>
      </c>
      <c r="D444" t="str">
        <f>IFERROR(VLOOKUP(C444,Tabel1[],2,FALSE),"")</f>
        <v>BERGO INSTAN RAYON</v>
      </c>
      <c r="E444" t="str">
        <f>IFERROR(VLOOKUP(C444,Tabel1[],3,FALSE),"")</f>
        <v>HIJAB</v>
      </c>
      <c r="F444" t="str">
        <f>IFERROR(VLOOKUP(C444,Tabel1[],4,FALSE),"")</f>
        <v>POLOS</v>
      </c>
      <c r="G444" s="1">
        <f>IFERROR(VLOOKUP(C444,Tabel1[],5,FALSE),0)</f>
        <v>100000</v>
      </c>
      <c r="H444" s="1">
        <f>IFERROR(VLOOKUP(C444,Tabel1[],6,FALSE),0)</f>
        <v>120000</v>
      </c>
      <c r="I444" s="1">
        <f t="shared" si="9"/>
        <v>20000</v>
      </c>
    </row>
    <row r="445" spans="1:9" x14ac:dyDescent="0.3">
      <c r="A445">
        <v>440</v>
      </c>
      <c r="B445" s="17">
        <v>45337</v>
      </c>
      <c r="C445" t="s">
        <v>65</v>
      </c>
      <c r="D445" t="str">
        <f>IFERROR(VLOOKUP(C445,Tabel1[],2,FALSE),"")</f>
        <v>BERGO INSTAN RAYON</v>
      </c>
      <c r="E445" t="str">
        <f>IFERROR(VLOOKUP(C445,Tabel1[],3,FALSE),"")</f>
        <v>HIJAB</v>
      </c>
      <c r="F445" t="str">
        <f>IFERROR(VLOOKUP(C445,Tabel1[],4,FALSE),"")</f>
        <v>POLOS</v>
      </c>
      <c r="G445" s="1">
        <f>IFERROR(VLOOKUP(C445,Tabel1[],5,FALSE),0)</f>
        <v>100000</v>
      </c>
      <c r="H445" s="1">
        <f>IFERROR(VLOOKUP(C445,Tabel1[],6,FALSE),0)</f>
        <v>120000</v>
      </c>
      <c r="I445" s="1">
        <f t="shared" si="9"/>
        <v>20000</v>
      </c>
    </row>
    <row r="446" spans="1:9" x14ac:dyDescent="0.3">
      <c r="A446">
        <v>441</v>
      </c>
      <c r="B446" s="17">
        <v>45338</v>
      </c>
      <c r="C446" t="s">
        <v>59</v>
      </c>
      <c r="D446" t="str">
        <f>IFERROR(VLOOKUP(C446,Tabel1[],2,FALSE),"")</f>
        <v>SEGITIGA DIAMOND</v>
      </c>
      <c r="E446" t="str">
        <f>IFERROR(VLOOKUP(C446,Tabel1[],3,FALSE),"")</f>
        <v>HIJAB</v>
      </c>
      <c r="F446" t="str">
        <f>IFERROR(VLOOKUP(C446,Tabel1[],4,FALSE),"")</f>
        <v>POLOS</v>
      </c>
      <c r="G446" s="1">
        <f>IFERROR(VLOOKUP(C446,Tabel1[],5,FALSE),0)</f>
        <v>30000</v>
      </c>
      <c r="H446" s="1">
        <f>IFERROR(VLOOKUP(C446,Tabel1[],6,FALSE),0)</f>
        <v>40000</v>
      </c>
      <c r="I446" s="1">
        <f t="shared" si="9"/>
        <v>10000</v>
      </c>
    </row>
    <row r="447" spans="1:9" x14ac:dyDescent="0.3">
      <c r="A447">
        <v>442</v>
      </c>
      <c r="B447" s="17">
        <v>45338</v>
      </c>
      <c r="C447" t="s">
        <v>59</v>
      </c>
      <c r="D447" t="str">
        <f>IFERROR(VLOOKUP(C447,Tabel1[],2,FALSE),"")</f>
        <v>SEGITIGA DIAMOND</v>
      </c>
      <c r="E447" t="str">
        <f>IFERROR(VLOOKUP(C447,Tabel1[],3,FALSE),"")</f>
        <v>HIJAB</v>
      </c>
      <c r="F447" t="str">
        <f>IFERROR(VLOOKUP(C447,Tabel1[],4,FALSE),"")</f>
        <v>POLOS</v>
      </c>
      <c r="G447" s="1">
        <f>IFERROR(VLOOKUP(C447,Tabel1[],5,FALSE),0)</f>
        <v>30000</v>
      </c>
      <c r="H447" s="1">
        <f>IFERROR(VLOOKUP(C447,Tabel1[],6,FALSE),0)</f>
        <v>40000</v>
      </c>
      <c r="I447" s="1">
        <f t="shared" si="9"/>
        <v>10000</v>
      </c>
    </row>
    <row r="448" spans="1:9" x14ac:dyDescent="0.3">
      <c r="A448">
        <v>443</v>
      </c>
      <c r="B448" s="17">
        <v>45338</v>
      </c>
      <c r="C448" t="s">
        <v>81</v>
      </c>
      <c r="D448" t="str">
        <f>IFERROR(VLOOKUP(C448,Tabel1[],2,FALSE),"")</f>
        <v>CHIPUT</v>
      </c>
      <c r="E448" t="str">
        <f>IFERROR(VLOOKUP(C448,Tabel1[],3,FALSE),"")</f>
        <v>AKSESORIS</v>
      </c>
      <c r="F448" t="str">
        <f>IFERROR(VLOOKUP(C448,Tabel1[],4,FALSE),"")</f>
        <v>POLOS</v>
      </c>
      <c r="G448" s="1">
        <f>IFERROR(VLOOKUP(C448,Tabel1[],5,FALSE),0)</f>
        <v>30000</v>
      </c>
      <c r="H448" s="1">
        <f>IFERROR(VLOOKUP(C448,Tabel1[],6,FALSE),0)</f>
        <v>40000</v>
      </c>
      <c r="I448" s="1">
        <f t="shared" si="9"/>
        <v>10000</v>
      </c>
    </row>
    <row r="449" spans="1:9" x14ac:dyDescent="0.3">
      <c r="A449">
        <v>444</v>
      </c>
      <c r="B449" s="17">
        <v>45338</v>
      </c>
      <c r="C449" t="s">
        <v>80</v>
      </c>
      <c r="D449" t="str">
        <f>IFERROR(VLOOKUP(C449,Tabel1[],2,FALSE),"")</f>
        <v>PENITI</v>
      </c>
      <c r="E449" t="str">
        <f>IFERROR(VLOOKUP(C449,Tabel1[],3,FALSE),"")</f>
        <v>AKSESORIS</v>
      </c>
      <c r="F449" t="str">
        <f>IFERROR(VLOOKUP(C449,Tabel1[],4,FALSE),"")</f>
        <v>POLOS</v>
      </c>
      <c r="G449" s="1">
        <f>IFERROR(VLOOKUP(C449,Tabel1[],5,FALSE),0)</f>
        <v>15000</v>
      </c>
      <c r="H449" s="1">
        <f>IFERROR(VLOOKUP(C449,Tabel1[],6,FALSE),0)</f>
        <v>20000</v>
      </c>
      <c r="I449" s="1">
        <f t="shared" si="9"/>
        <v>5000</v>
      </c>
    </row>
    <row r="450" spans="1:9" x14ac:dyDescent="0.3">
      <c r="A450">
        <v>445</v>
      </c>
      <c r="B450" s="17">
        <v>45338</v>
      </c>
      <c r="C450" t="s">
        <v>96</v>
      </c>
      <c r="D450" t="str">
        <f>IFERROR(VLOOKUP(C450,Tabel1[],2,FALSE),"")</f>
        <v>PASMINA SNOWCHIFFON</v>
      </c>
      <c r="E450" t="str">
        <f>IFERROR(VLOOKUP(C450,Tabel1[],3,FALSE),"")</f>
        <v>HIJAB</v>
      </c>
      <c r="F450" t="str">
        <f>IFERROR(VLOOKUP(C450,Tabel1[],4,FALSE),"")</f>
        <v>POLOS</v>
      </c>
      <c r="G450" s="1">
        <f>IFERROR(VLOOKUP(C450,Tabel1[],5,FALSE),0)</f>
        <v>110000</v>
      </c>
      <c r="H450" s="1">
        <f>IFERROR(VLOOKUP(C450,Tabel1[],6,FALSE),0)</f>
        <v>125000</v>
      </c>
      <c r="I450" s="1">
        <f t="shared" si="9"/>
        <v>15000</v>
      </c>
    </row>
    <row r="451" spans="1:9" x14ac:dyDescent="0.3">
      <c r="A451">
        <v>446</v>
      </c>
      <c r="B451" s="17">
        <v>45338</v>
      </c>
      <c r="C451" t="s">
        <v>63</v>
      </c>
      <c r="D451" t="str">
        <f>IFERROR(VLOOKUP(C451,Tabel1[],2,FALSE),"")</f>
        <v>PASMINA SANTORINI</v>
      </c>
      <c r="E451" t="str">
        <f>IFERROR(VLOOKUP(C451,Tabel1[],3,FALSE),"")</f>
        <v>HIJAB</v>
      </c>
      <c r="F451" t="str">
        <f>IFERROR(VLOOKUP(C451,Tabel1[],4,FALSE),"")</f>
        <v>POLOS</v>
      </c>
      <c r="G451" s="1">
        <f>IFERROR(VLOOKUP(C451,Tabel1[],5,FALSE),0)</f>
        <v>70000</v>
      </c>
      <c r="H451" s="1">
        <f>IFERROR(VLOOKUP(C451,Tabel1[],6,FALSE),0)</f>
        <v>90000</v>
      </c>
      <c r="I451" s="1">
        <f t="shared" si="9"/>
        <v>20000</v>
      </c>
    </row>
    <row r="452" spans="1:9" x14ac:dyDescent="0.3">
      <c r="A452">
        <v>447</v>
      </c>
      <c r="B452" s="17">
        <v>45338</v>
      </c>
      <c r="C452" t="s">
        <v>69</v>
      </c>
      <c r="D452" t="str">
        <f>IFERROR(VLOOKUP(C452,Tabel1[],2,FALSE),"")</f>
        <v>BERGO INSTAN CREPE</v>
      </c>
      <c r="E452" t="str">
        <f>IFERROR(VLOOKUP(C452,Tabel1[],3,FALSE),"")</f>
        <v>HIJAB</v>
      </c>
      <c r="F452" t="str">
        <f>IFERROR(VLOOKUP(C452,Tabel1[],4,FALSE),"")</f>
        <v>POLOS</v>
      </c>
      <c r="G452" s="1">
        <f>IFERROR(VLOOKUP(C452,Tabel1[],5,FALSE),0)</f>
        <v>130000</v>
      </c>
      <c r="H452" s="1">
        <f>IFERROR(VLOOKUP(C452,Tabel1[],6,FALSE),0)</f>
        <v>150000</v>
      </c>
      <c r="I452" s="1">
        <f t="shared" si="9"/>
        <v>20000</v>
      </c>
    </row>
    <row r="453" spans="1:9" x14ac:dyDescent="0.3">
      <c r="A453">
        <v>448</v>
      </c>
      <c r="B453" s="17">
        <v>45338</v>
      </c>
      <c r="C453" t="s">
        <v>75</v>
      </c>
      <c r="D453" t="str">
        <f>IFERROR(VLOOKUP(C453,Tabel1[],2,FALSE),"")</f>
        <v>SEGIEMPAT PARIS</v>
      </c>
      <c r="E453" t="str">
        <f>IFERROR(VLOOKUP(C453,Tabel1[],3,FALSE),"")</f>
        <v>HIJAB</v>
      </c>
      <c r="F453" t="str">
        <f>IFERROR(VLOOKUP(C453,Tabel1[],4,FALSE),"")</f>
        <v>POLOS</v>
      </c>
      <c r="G453" s="1">
        <f>IFERROR(VLOOKUP(C453,Tabel1[],5,FALSE),0)</f>
        <v>70000</v>
      </c>
      <c r="H453" s="1">
        <f>IFERROR(VLOOKUP(C453,Tabel1[],6,FALSE),0)</f>
        <v>90000</v>
      </c>
      <c r="I453" s="1">
        <f t="shared" si="9"/>
        <v>20000</v>
      </c>
    </row>
    <row r="454" spans="1:9" x14ac:dyDescent="0.3">
      <c r="A454">
        <v>449</v>
      </c>
      <c r="B454" s="17">
        <v>45338</v>
      </c>
      <c r="C454" t="s">
        <v>75</v>
      </c>
      <c r="D454" t="str">
        <f>IFERROR(VLOOKUP(C454,Tabel1[],2,FALSE),"")</f>
        <v>SEGIEMPAT PARIS</v>
      </c>
      <c r="E454" t="str">
        <f>IFERROR(VLOOKUP(C454,Tabel1[],3,FALSE),"")</f>
        <v>HIJAB</v>
      </c>
      <c r="F454" t="str">
        <f>IFERROR(VLOOKUP(C454,Tabel1[],4,FALSE),"")</f>
        <v>POLOS</v>
      </c>
      <c r="G454" s="1">
        <f>IFERROR(VLOOKUP(C454,Tabel1[],5,FALSE),0)</f>
        <v>70000</v>
      </c>
      <c r="H454" s="1">
        <f>IFERROR(VLOOKUP(C454,Tabel1[],6,FALSE),0)</f>
        <v>90000</v>
      </c>
      <c r="I454" s="1">
        <f t="shared" si="9"/>
        <v>20000</v>
      </c>
    </row>
    <row r="455" spans="1:9" x14ac:dyDescent="0.3">
      <c r="A455">
        <v>450</v>
      </c>
      <c r="B455" s="17">
        <v>45338</v>
      </c>
      <c r="C455" t="s">
        <v>77</v>
      </c>
      <c r="D455" t="str">
        <f>IFERROR(VLOOKUP(C455,Tabel1[],2,FALSE),"")</f>
        <v>SEGITIGA VOAL</v>
      </c>
      <c r="E455" t="str">
        <f>IFERROR(VLOOKUP(C455,Tabel1[],3,FALSE),"")</f>
        <v>HIJAB</v>
      </c>
      <c r="F455" t="str">
        <f>IFERROR(VLOOKUP(C455,Tabel1[],4,FALSE),"")</f>
        <v>POLOS</v>
      </c>
      <c r="G455" s="1">
        <f>IFERROR(VLOOKUP(C455,Tabel1[],5,FALSE),0)</f>
        <v>30000</v>
      </c>
      <c r="H455" s="1">
        <f>IFERROR(VLOOKUP(C455,Tabel1[],6,FALSE),0)</f>
        <v>40000</v>
      </c>
      <c r="I455" s="1">
        <f t="shared" si="9"/>
        <v>10000</v>
      </c>
    </row>
    <row r="456" spans="1:9" x14ac:dyDescent="0.3">
      <c r="A456">
        <v>451</v>
      </c>
      <c r="B456" s="17">
        <v>45338</v>
      </c>
      <c r="C456" t="s">
        <v>81</v>
      </c>
      <c r="D456" t="str">
        <f>IFERROR(VLOOKUP(C456,Tabel1[],2,FALSE),"")</f>
        <v>CHIPUT</v>
      </c>
      <c r="E456" t="str">
        <f>IFERROR(VLOOKUP(C456,Tabel1[],3,FALSE),"")</f>
        <v>AKSESORIS</v>
      </c>
      <c r="F456" t="str">
        <f>IFERROR(VLOOKUP(C456,Tabel1[],4,FALSE),"")</f>
        <v>POLOS</v>
      </c>
      <c r="G456" s="1">
        <f>IFERROR(VLOOKUP(C456,Tabel1[],5,FALSE),0)</f>
        <v>30000</v>
      </c>
      <c r="H456" s="1">
        <f>IFERROR(VLOOKUP(C456,Tabel1[],6,FALSE),0)</f>
        <v>40000</v>
      </c>
      <c r="I456" s="1">
        <f t="shared" si="9"/>
        <v>10000</v>
      </c>
    </row>
    <row r="457" spans="1:9" x14ac:dyDescent="0.3">
      <c r="A457">
        <v>452</v>
      </c>
      <c r="B457" s="17">
        <v>45338</v>
      </c>
      <c r="C457" t="s">
        <v>80</v>
      </c>
      <c r="D457" t="str">
        <f>IFERROR(VLOOKUP(C457,Tabel1[],2,FALSE),"")</f>
        <v>PENITI</v>
      </c>
      <c r="E457" t="str">
        <f>IFERROR(VLOOKUP(C457,Tabel1[],3,FALSE),"")</f>
        <v>AKSESORIS</v>
      </c>
      <c r="F457" t="str">
        <f>IFERROR(VLOOKUP(C457,Tabel1[],4,FALSE),"")</f>
        <v>POLOS</v>
      </c>
      <c r="G457" s="1">
        <f>IFERROR(VLOOKUP(C457,Tabel1[],5,FALSE),0)</f>
        <v>15000</v>
      </c>
      <c r="H457" s="1">
        <f>IFERROR(VLOOKUP(C457,Tabel1[],6,FALSE),0)</f>
        <v>20000</v>
      </c>
      <c r="I457" s="1">
        <f t="shared" si="9"/>
        <v>5000</v>
      </c>
    </row>
    <row r="458" spans="1:9" x14ac:dyDescent="0.3">
      <c r="A458">
        <v>453</v>
      </c>
      <c r="B458" s="17">
        <v>45338</v>
      </c>
      <c r="C458" t="s">
        <v>94</v>
      </c>
      <c r="D458" t="str">
        <f>IFERROR(VLOOKUP(C458,Tabel1[],2,FALSE),"")</f>
        <v>PASMINA BABYDOLL</v>
      </c>
      <c r="E458" t="str">
        <f>IFERROR(VLOOKUP(C458,Tabel1[],3,FALSE),"")</f>
        <v>HIJAB</v>
      </c>
      <c r="F458" t="str">
        <f>IFERROR(VLOOKUP(C458,Tabel1[],4,FALSE),"")</f>
        <v>BORDIR</v>
      </c>
      <c r="G458" s="1">
        <f>IFERROR(VLOOKUP(C458,Tabel1[],5,FALSE),0)</f>
        <v>120000</v>
      </c>
      <c r="H458" s="1">
        <f>IFERROR(VLOOKUP(C458,Tabel1[],6,FALSE),0)</f>
        <v>140000</v>
      </c>
      <c r="I458" s="1">
        <f t="shared" si="9"/>
        <v>20000</v>
      </c>
    </row>
    <row r="459" spans="1:9" x14ac:dyDescent="0.3">
      <c r="A459">
        <v>454</v>
      </c>
      <c r="B459" s="17">
        <v>45338</v>
      </c>
      <c r="C459" t="s">
        <v>60</v>
      </c>
      <c r="D459" t="str">
        <f>IFERROR(VLOOKUP(C459,Tabel1[],2,FALSE),"")</f>
        <v>PASMINA KATUN JERUK</v>
      </c>
      <c r="E459" t="str">
        <f>IFERROR(VLOOKUP(C459,Tabel1[],3,FALSE),"")</f>
        <v>HIJAB</v>
      </c>
      <c r="F459" t="str">
        <f>IFERROR(VLOOKUP(C459,Tabel1[],4,FALSE),"")</f>
        <v>BORDIR</v>
      </c>
      <c r="G459" s="1">
        <f>IFERROR(VLOOKUP(C459,Tabel1[],5,FALSE),0)</f>
        <v>80000</v>
      </c>
      <c r="H459" s="1">
        <f>IFERROR(VLOOKUP(C459,Tabel1[],6,FALSE),0)</f>
        <v>100000</v>
      </c>
      <c r="I459" s="1">
        <f t="shared" si="9"/>
        <v>20000</v>
      </c>
    </row>
    <row r="460" spans="1:9" x14ac:dyDescent="0.3">
      <c r="A460">
        <v>455</v>
      </c>
      <c r="B460" s="17">
        <v>45338</v>
      </c>
      <c r="C460" t="s">
        <v>59</v>
      </c>
      <c r="D460" t="str">
        <f>IFERROR(VLOOKUP(C460,Tabel1[],2,FALSE),"")</f>
        <v>SEGITIGA DIAMOND</v>
      </c>
      <c r="E460" t="str">
        <f>IFERROR(VLOOKUP(C460,Tabel1[],3,FALSE),"")</f>
        <v>HIJAB</v>
      </c>
      <c r="F460" t="str">
        <f>IFERROR(VLOOKUP(C460,Tabel1[],4,FALSE),"")</f>
        <v>POLOS</v>
      </c>
      <c r="G460" s="1">
        <f>IFERROR(VLOOKUP(C460,Tabel1[],5,FALSE),0)</f>
        <v>30000</v>
      </c>
      <c r="H460" s="1">
        <f>IFERROR(VLOOKUP(C460,Tabel1[],6,FALSE),0)</f>
        <v>40000</v>
      </c>
      <c r="I460" s="1">
        <f t="shared" si="9"/>
        <v>10000</v>
      </c>
    </row>
    <row r="461" spans="1:9" x14ac:dyDescent="0.3">
      <c r="A461">
        <v>456</v>
      </c>
      <c r="B461" s="17">
        <v>45338</v>
      </c>
      <c r="C461" t="s">
        <v>59</v>
      </c>
      <c r="D461" t="str">
        <f>IFERROR(VLOOKUP(C461,Tabel1[],2,FALSE),"")</f>
        <v>SEGITIGA DIAMOND</v>
      </c>
      <c r="E461" t="str">
        <f>IFERROR(VLOOKUP(C461,Tabel1[],3,FALSE),"")</f>
        <v>HIJAB</v>
      </c>
      <c r="F461" t="str">
        <f>IFERROR(VLOOKUP(C461,Tabel1[],4,FALSE),"")</f>
        <v>POLOS</v>
      </c>
      <c r="G461" s="1">
        <f>IFERROR(VLOOKUP(C461,Tabel1[],5,FALSE),0)</f>
        <v>30000</v>
      </c>
      <c r="H461" s="1">
        <f>IFERROR(VLOOKUP(C461,Tabel1[],6,FALSE),0)</f>
        <v>40000</v>
      </c>
      <c r="I461" s="1">
        <f t="shared" si="9"/>
        <v>10000</v>
      </c>
    </row>
    <row r="462" spans="1:9" x14ac:dyDescent="0.3">
      <c r="A462">
        <v>457</v>
      </c>
      <c r="B462" s="17">
        <v>45338</v>
      </c>
      <c r="C462" t="s">
        <v>71</v>
      </c>
      <c r="D462" t="str">
        <f>IFERROR(VLOOKUP(C462,Tabel1[],2,FALSE),"")</f>
        <v>SEGIEMPAT VOAL</v>
      </c>
      <c r="E462" t="str">
        <f>IFERROR(VLOOKUP(C462,Tabel1[],3,FALSE),"")</f>
        <v>HIJAB</v>
      </c>
      <c r="F462" t="str">
        <f>IFERROR(VLOOKUP(C462,Tabel1[],4,FALSE),"")</f>
        <v>POLOS</v>
      </c>
      <c r="G462" s="1">
        <f>IFERROR(VLOOKUP(C462,Tabel1[],5,FALSE),0)</f>
        <v>30000</v>
      </c>
      <c r="H462" s="1">
        <f>IFERROR(VLOOKUP(C462,Tabel1[],6,FALSE),0)</f>
        <v>45000</v>
      </c>
      <c r="I462" s="1">
        <f t="shared" si="9"/>
        <v>15000</v>
      </c>
    </row>
    <row r="463" spans="1:9" x14ac:dyDescent="0.3">
      <c r="A463">
        <v>458</v>
      </c>
      <c r="B463" s="17">
        <v>45338</v>
      </c>
      <c r="C463" t="s">
        <v>88</v>
      </c>
      <c r="D463" t="str">
        <f>IFERROR(VLOOKUP(C463,Tabel1[],2,FALSE),"")</f>
        <v>PASMINA OVAL</v>
      </c>
      <c r="E463" t="str">
        <f>IFERROR(VLOOKUP(C463,Tabel1[],3,FALSE),"")</f>
        <v>HIJAB</v>
      </c>
      <c r="F463" t="str">
        <f>IFERROR(VLOOKUP(C463,Tabel1[],4,FALSE),"")</f>
        <v>POLOS</v>
      </c>
      <c r="G463" s="1">
        <f>IFERROR(VLOOKUP(C463,Tabel1[],5,FALSE),0)</f>
        <v>120000</v>
      </c>
      <c r="H463" s="1">
        <f>IFERROR(VLOOKUP(C463,Tabel1[],6,FALSE),0)</f>
        <v>140000</v>
      </c>
      <c r="I463" s="1">
        <f t="shared" si="9"/>
        <v>20000</v>
      </c>
    </row>
    <row r="464" spans="1:9" x14ac:dyDescent="0.3">
      <c r="A464">
        <v>459</v>
      </c>
      <c r="B464" s="17">
        <v>45338</v>
      </c>
      <c r="C464" t="s">
        <v>77</v>
      </c>
      <c r="D464" t="str">
        <f>IFERROR(VLOOKUP(C464,Tabel1[],2,FALSE),"")</f>
        <v>SEGITIGA VOAL</v>
      </c>
      <c r="E464" t="str">
        <f>IFERROR(VLOOKUP(C464,Tabel1[],3,FALSE),"")</f>
        <v>HIJAB</v>
      </c>
      <c r="F464" t="str">
        <f>IFERROR(VLOOKUP(C464,Tabel1[],4,FALSE),"")</f>
        <v>POLOS</v>
      </c>
      <c r="G464" s="1">
        <f>IFERROR(VLOOKUP(C464,Tabel1[],5,FALSE),0)</f>
        <v>30000</v>
      </c>
      <c r="H464" s="1">
        <f>IFERROR(VLOOKUP(C464,Tabel1[],6,FALSE),0)</f>
        <v>40000</v>
      </c>
      <c r="I464" s="1">
        <f t="shared" si="9"/>
        <v>10000</v>
      </c>
    </row>
    <row r="465" spans="1:9" x14ac:dyDescent="0.3">
      <c r="A465">
        <v>460</v>
      </c>
      <c r="B465" s="17">
        <v>45338</v>
      </c>
      <c r="C465" t="s">
        <v>71</v>
      </c>
      <c r="D465" t="str">
        <f>IFERROR(VLOOKUP(C465,Tabel1[],2,FALSE),"")</f>
        <v>SEGIEMPAT VOAL</v>
      </c>
      <c r="E465" t="str">
        <f>IFERROR(VLOOKUP(C465,Tabel1[],3,FALSE),"")</f>
        <v>HIJAB</v>
      </c>
      <c r="F465" t="str">
        <f>IFERROR(VLOOKUP(C465,Tabel1[],4,FALSE),"")</f>
        <v>POLOS</v>
      </c>
      <c r="G465" s="1">
        <f>IFERROR(VLOOKUP(C465,Tabel1[],5,FALSE),0)</f>
        <v>30000</v>
      </c>
      <c r="H465" s="1">
        <f>IFERROR(VLOOKUP(C465,Tabel1[],6,FALSE),0)</f>
        <v>45000</v>
      </c>
      <c r="I465" s="1">
        <f t="shared" si="9"/>
        <v>15000</v>
      </c>
    </row>
    <row r="466" spans="1:9" x14ac:dyDescent="0.3">
      <c r="A466">
        <v>461</v>
      </c>
      <c r="B466" s="17">
        <v>45338</v>
      </c>
      <c r="C466" t="s">
        <v>80</v>
      </c>
      <c r="D466" t="str">
        <f>IFERROR(VLOOKUP(C466,Tabel1[],2,FALSE),"")</f>
        <v>PENITI</v>
      </c>
      <c r="E466" t="str">
        <f>IFERROR(VLOOKUP(C466,Tabel1[],3,FALSE),"")</f>
        <v>AKSESORIS</v>
      </c>
      <c r="F466" t="str">
        <f>IFERROR(VLOOKUP(C466,Tabel1[],4,FALSE),"")</f>
        <v>POLOS</v>
      </c>
      <c r="G466" s="1">
        <f>IFERROR(VLOOKUP(C466,Tabel1[],5,FALSE),0)</f>
        <v>15000</v>
      </c>
      <c r="H466" s="1">
        <f>IFERROR(VLOOKUP(C466,Tabel1[],6,FALSE),0)</f>
        <v>20000</v>
      </c>
      <c r="I466" s="1">
        <f t="shared" si="9"/>
        <v>5000</v>
      </c>
    </row>
    <row r="467" spans="1:9" x14ac:dyDescent="0.3">
      <c r="A467">
        <v>462</v>
      </c>
      <c r="B467" s="17">
        <v>45338</v>
      </c>
      <c r="C467" t="s">
        <v>81</v>
      </c>
      <c r="D467" t="str">
        <f>IFERROR(VLOOKUP(C467,Tabel1[],2,FALSE),"")</f>
        <v>CHIPUT</v>
      </c>
      <c r="E467" t="str">
        <f>IFERROR(VLOOKUP(C467,Tabel1[],3,FALSE),"")</f>
        <v>AKSESORIS</v>
      </c>
      <c r="F467" t="str">
        <f>IFERROR(VLOOKUP(C467,Tabel1[],4,FALSE),"")</f>
        <v>POLOS</v>
      </c>
      <c r="G467" s="1">
        <f>IFERROR(VLOOKUP(C467,Tabel1[],5,FALSE),0)</f>
        <v>30000</v>
      </c>
      <c r="H467" s="1">
        <f>IFERROR(VLOOKUP(C467,Tabel1[],6,FALSE),0)</f>
        <v>40000</v>
      </c>
      <c r="I467" s="1">
        <f t="shared" si="9"/>
        <v>10000</v>
      </c>
    </row>
    <row r="468" spans="1:9" x14ac:dyDescent="0.3">
      <c r="A468">
        <v>463</v>
      </c>
      <c r="B468" s="17">
        <v>45338</v>
      </c>
      <c r="C468" t="s">
        <v>61</v>
      </c>
      <c r="D468" t="str">
        <f>IFERROR(VLOOKUP(C468,Tabel1[],2,FALSE),"")</f>
        <v xml:space="preserve">PASMINA VOAL </v>
      </c>
      <c r="E468" t="str">
        <f>IFERROR(VLOOKUP(C468,Tabel1[],3,FALSE),"")</f>
        <v>HIJAB</v>
      </c>
      <c r="F468" t="str">
        <f>IFERROR(VLOOKUP(C468,Tabel1[],4,FALSE),"")</f>
        <v>POLOS</v>
      </c>
      <c r="G468" s="1">
        <f>IFERROR(VLOOKUP(C468,Tabel1[],5,FALSE),0)</f>
        <v>50000</v>
      </c>
      <c r="H468" s="1">
        <f>IFERROR(VLOOKUP(C468,Tabel1[],6,FALSE),0)</f>
        <v>70000</v>
      </c>
      <c r="I468" s="1">
        <f t="shared" si="9"/>
        <v>20000</v>
      </c>
    </row>
    <row r="469" spans="1:9" x14ac:dyDescent="0.3">
      <c r="A469">
        <v>464</v>
      </c>
      <c r="B469" s="17">
        <v>45338</v>
      </c>
      <c r="C469" t="s">
        <v>68</v>
      </c>
      <c r="D469" t="str">
        <f>IFERROR(VLOOKUP(C469,Tabel1[],2,FALSE),"")</f>
        <v>BERGO INSTAN VOAL</v>
      </c>
      <c r="E469" t="str">
        <f>IFERROR(VLOOKUP(C469,Tabel1[],3,FALSE),"")</f>
        <v>HIJAB</v>
      </c>
      <c r="F469" t="str">
        <f>IFERROR(VLOOKUP(C469,Tabel1[],4,FALSE),"")</f>
        <v>POLOS</v>
      </c>
      <c r="G469" s="1">
        <f>IFERROR(VLOOKUP(C469,Tabel1[],5,FALSE),0)</f>
        <v>70000</v>
      </c>
      <c r="H469" s="1">
        <f>IFERROR(VLOOKUP(C469,Tabel1[],6,FALSE),0)</f>
        <v>90000</v>
      </c>
      <c r="I469" s="1">
        <f t="shared" si="9"/>
        <v>20000</v>
      </c>
    </row>
    <row r="470" spans="1:9" x14ac:dyDescent="0.3">
      <c r="A470">
        <v>465</v>
      </c>
      <c r="B470" s="17">
        <v>45338</v>
      </c>
      <c r="C470" t="s">
        <v>68</v>
      </c>
      <c r="D470" t="str">
        <f>IFERROR(VLOOKUP(C470,Tabel1[],2,FALSE),"")</f>
        <v>BERGO INSTAN VOAL</v>
      </c>
      <c r="E470" t="str">
        <f>IFERROR(VLOOKUP(C470,Tabel1[],3,FALSE),"")</f>
        <v>HIJAB</v>
      </c>
      <c r="F470" t="str">
        <f>IFERROR(VLOOKUP(C470,Tabel1[],4,FALSE),"")</f>
        <v>POLOS</v>
      </c>
      <c r="G470" s="1">
        <f>IFERROR(VLOOKUP(C470,Tabel1[],5,FALSE),0)</f>
        <v>70000</v>
      </c>
      <c r="H470" s="1">
        <f>IFERROR(VLOOKUP(C470,Tabel1[],6,FALSE),0)</f>
        <v>90000</v>
      </c>
      <c r="I470" s="1">
        <f t="shared" si="9"/>
        <v>20000</v>
      </c>
    </row>
    <row r="471" spans="1:9" x14ac:dyDescent="0.3">
      <c r="A471">
        <v>466</v>
      </c>
      <c r="B471" s="17">
        <v>45338</v>
      </c>
      <c r="C471" t="s">
        <v>89</v>
      </c>
      <c r="D471" t="str">
        <f>IFERROR(VLOOKUP(C471,Tabel1[],2,FALSE),"")</f>
        <v>PASMINA SILK LASERCUT</v>
      </c>
      <c r="E471" t="str">
        <f>IFERROR(VLOOKUP(C471,Tabel1[],3,FALSE),"")</f>
        <v>HIJAB</v>
      </c>
      <c r="F471" t="str">
        <f>IFERROR(VLOOKUP(C471,Tabel1[],4,FALSE),"")</f>
        <v>POLOS</v>
      </c>
      <c r="G471" s="1">
        <f>IFERROR(VLOOKUP(C471,Tabel1[],5,FALSE),0)</f>
        <v>115000</v>
      </c>
      <c r="H471" s="1">
        <f>IFERROR(VLOOKUP(C471,Tabel1[],6,FALSE),0)</f>
        <v>130000</v>
      </c>
      <c r="I471" s="1">
        <f t="shared" si="9"/>
        <v>15000</v>
      </c>
    </row>
    <row r="472" spans="1:9" x14ac:dyDescent="0.3">
      <c r="A472">
        <v>467</v>
      </c>
      <c r="B472" s="17">
        <v>45338</v>
      </c>
      <c r="C472" t="s">
        <v>91</v>
      </c>
      <c r="D472" t="str">
        <f>IFERROR(VLOOKUP(C472,Tabel1[],2,FALSE),"")</f>
        <v xml:space="preserve">PASMINA CERUTY </v>
      </c>
      <c r="E472" t="str">
        <f>IFERROR(VLOOKUP(C472,Tabel1[],3,FALSE),"")</f>
        <v>HIJAB</v>
      </c>
      <c r="F472" t="str">
        <f>IFERROR(VLOOKUP(C472,Tabel1[],4,FALSE),"")</f>
        <v>BORDIR</v>
      </c>
      <c r="G472" s="1">
        <f>IFERROR(VLOOKUP(C472,Tabel1[],5,FALSE),0)</f>
        <v>110000</v>
      </c>
      <c r="H472" s="1">
        <f>IFERROR(VLOOKUP(C472,Tabel1[],6,FALSE),0)</f>
        <v>125000</v>
      </c>
      <c r="I472" s="1">
        <f t="shared" si="9"/>
        <v>15000</v>
      </c>
    </row>
    <row r="473" spans="1:9" x14ac:dyDescent="0.3">
      <c r="A473">
        <v>468</v>
      </c>
      <c r="B473" s="17">
        <v>45338</v>
      </c>
      <c r="C473" t="s">
        <v>92</v>
      </c>
      <c r="D473" t="str">
        <f>IFERROR(VLOOKUP(C473,Tabel1[],2,FALSE),"")</f>
        <v>PASMINA SHIMMER SILK</v>
      </c>
      <c r="E473" t="str">
        <f>IFERROR(VLOOKUP(C473,Tabel1[],3,FALSE),"")</f>
        <v>HIJAB</v>
      </c>
      <c r="F473" t="str">
        <f>IFERROR(VLOOKUP(C473,Tabel1[],4,FALSE),"")</f>
        <v>POLOS</v>
      </c>
      <c r="G473" s="1">
        <f>IFERROR(VLOOKUP(C473,Tabel1[],5,FALSE),0)</f>
        <v>80000</v>
      </c>
      <c r="H473" s="1">
        <f>IFERROR(VLOOKUP(C473,Tabel1[],6,FALSE),0)</f>
        <v>100000</v>
      </c>
      <c r="I473" s="1">
        <f t="shared" si="9"/>
        <v>20000</v>
      </c>
    </row>
    <row r="474" spans="1:9" x14ac:dyDescent="0.3">
      <c r="A474">
        <v>469</v>
      </c>
      <c r="B474" s="17">
        <v>45338</v>
      </c>
      <c r="C474" t="s">
        <v>73</v>
      </c>
      <c r="D474" t="str">
        <f>IFERROR(VLOOKUP(C474,Tabel1[],2,FALSE),"")</f>
        <v>SEGIEMPAT SYARI</v>
      </c>
      <c r="E474" t="str">
        <f>IFERROR(VLOOKUP(C474,Tabel1[],3,FALSE),"")</f>
        <v>HIJAB</v>
      </c>
      <c r="F474" t="str">
        <f>IFERROR(VLOOKUP(C474,Tabel1[],4,FALSE),"")</f>
        <v>POLOS</v>
      </c>
      <c r="G474" s="1">
        <f>IFERROR(VLOOKUP(C474,Tabel1[],5,FALSE),0)</f>
        <v>80000</v>
      </c>
      <c r="H474" s="1">
        <f>IFERROR(VLOOKUP(C474,Tabel1[],6,FALSE),0)</f>
        <v>100000</v>
      </c>
      <c r="I474" s="1">
        <f t="shared" si="9"/>
        <v>20000</v>
      </c>
    </row>
    <row r="475" spans="1:9" x14ac:dyDescent="0.3">
      <c r="D475" t="str">
        <f>IFERROR(VLOOKUP(C475,Tabel1[],2,FALSE),"")</f>
        <v/>
      </c>
    </row>
    <row r="476" spans="1:9" x14ac:dyDescent="0.3">
      <c r="D476" t="str">
        <f>IFERROR(VLOOKUP(C476,Tabel1[],2,FALSE),"")</f>
        <v/>
      </c>
    </row>
    <row r="477" spans="1:9" x14ac:dyDescent="0.3">
      <c r="D477" t="str">
        <f>IFERROR(VLOOKUP(C477,Tabel1[],2,FALSE),"")</f>
        <v/>
      </c>
    </row>
    <row r="478" spans="1:9" x14ac:dyDescent="0.3">
      <c r="D478" t="str">
        <f>IFERROR(VLOOKUP(C478,Tabel1[],2,FALSE),"")</f>
        <v/>
      </c>
    </row>
    <row r="479" spans="1:9" x14ac:dyDescent="0.3">
      <c r="D479" t="str">
        <f>IFERROR(VLOOKUP(C479,Tabel1[],2,FALSE),"")</f>
        <v/>
      </c>
    </row>
    <row r="480" spans="1:9" x14ac:dyDescent="0.3">
      <c r="D480" t="str">
        <f>IFERROR(VLOOKUP(C480,Tabel1[],2,FALSE),"")</f>
        <v/>
      </c>
    </row>
    <row r="481" spans="4:4" x14ac:dyDescent="0.3">
      <c r="D481" t="str">
        <f>IFERROR(VLOOKUP(C481,Tabel1[],2,FALSE),"")</f>
        <v/>
      </c>
    </row>
    <row r="482" spans="4:4" x14ac:dyDescent="0.3">
      <c r="D482" t="str">
        <f>IFERROR(VLOOKUP(C482,Tabel1[],2,FALSE),"")</f>
        <v/>
      </c>
    </row>
    <row r="483" spans="4:4" x14ac:dyDescent="0.3">
      <c r="D483" t="str">
        <f>IFERROR(VLOOKUP(C483,Tabel1[],2,FALSE),"")</f>
        <v/>
      </c>
    </row>
    <row r="484" spans="4:4" x14ac:dyDescent="0.3">
      <c r="D484" t="str">
        <f>IFERROR(VLOOKUP(C484,Tabel1[],2,FALSE),"")</f>
        <v/>
      </c>
    </row>
    <row r="485" spans="4:4" x14ac:dyDescent="0.3">
      <c r="D485" t="str">
        <f>IFERROR(VLOOKUP(C485,Tabel1[],2,FALSE),"")</f>
        <v/>
      </c>
    </row>
    <row r="486" spans="4:4" x14ac:dyDescent="0.3">
      <c r="D486" t="str">
        <f>IFERROR(VLOOKUP(C486,Tabel1[],2,FALSE),"")</f>
        <v/>
      </c>
    </row>
    <row r="487" spans="4:4" x14ac:dyDescent="0.3">
      <c r="D487" t="str">
        <f>IFERROR(VLOOKUP(C487,Tabel1[],2,FALSE),"")</f>
        <v/>
      </c>
    </row>
    <row r="488" spans="4:4" x14ac:dyDescent="0.3">
      <c r="D488" t="str">
        <f>IFERROR(VLOOKUP(C488,Tabel1[],2,FALSE),"")</f>
        <v/>
      </c>
    </row>
    <row r="489" spans="4:4" x14ac:dyDescent="0.3">
      <c r="D489" t="str">
        <f>IFERROR(VLOOKUP(C489,Tabel1[],2,FALSE),"")</f>
        <v/>
      </c>
    </row>
    <row r="490" spans="4:4" x14ac:dyDescent="0.3">
      <c r="D490" t="str">
        <f>IFERROR(VLOOKUP(C490,Tabel1[],2,FALSE),"")</f>
        <v/>
      </c>
    </row>
    <row r="491" spans="4:4" x14ac:dyDescent="0.3">
      <c r="D491" t="str">
        <f>IFERROR(VLOOKUP(C491,Tabel1[],2,FALSE),"")</f>
        <v/>
      </c>
    </row>
    <row r="492" spans="4:4" x14ac:dyDescent="0.3">
      <c r="D492" t="str">
        <f>IFERROR(VLOOKUP(C492,Tabel1[],2,FALSE),"")</f>
        <v/>
      </c>
    </row>
    <row r="493" spans="4:4" x14ac:dyDescent="0.3">
      <c r="D493" t="str">
        <f>IFERROR(VLOOKUP(C493,Tabel1[],2,FALSE),"")</f>
        <v/>
      </c>
    </row>
    <row r="494" spans="4:4" x14ac:dyDescent="0.3">
      <c r="D494" t="str">
        <f>IFERROR(VLOOKUP(C494,Tabel1[],2,FALSE),"")</f>
        <v/>
      </c>
    </row>
    <row r="495" spans="4:4" x14ac:dyDescent="0.3">
      <c r="D495" t="str">
        <f>IFERROR(VLOOKUP(C495,Tabel1[],2,FALSE),"")</f>
        <v/>
      </c>
    </row>
    <row r="496" spans="4:4" x14ac:dyDescent="0.3">
      <c r="D496" t="str">
        <f>IFERROR(VLOOKUP(C496,Tabel1[],2,FALSE),"")</f>
        <v/>
      </c>
    </row>
    <row r="497" spans="4:4" x14ac:dyDescent="0.3">
      <c r="D497" t="str">
        <f>IFERROR(VLOOKUP(C497,Tabel1[],2,FALSE),"")</f>
        <v/>
      </c>
    </row>
    <row r="498" spans="4:4" x14ac:dyDescent="0.3">
      <c r="D498" t="str">
        <f>IFERROR(VLOOKUP(C498,Tabel1[],2,FALSE),"")</f>
        <v/>
      </c>
    </row>
    <row r="499" spans="4:4" x14ac:dyDescent="0.3">
      <c r="D499" t="str">
        <f>IFERROR(VLOOKUP(C499,Tabel1[],2,FALSE),"")</f>
        <v/>
      </c>
    </row>
    <row r="500" spans="4:4" x14ac:dyDescent="0.3">
      <c r="D500" t="str">
        <f>IFERROR(VLOOKUP(C500,Tabel1[],2,FALSE),"")</f>
        <v/>
      </c>
    </row>
    <row r="501" spans="4:4" x14ac:dyDescent="0.3">
      <c r="D501" t="str">
        <f>IFERROR(VLOOKUP(C501,Tabel1[],2,FALSE),"")</f>
        <v/>
      </c>
    </row>
    <row r="502" spans="4:4" x14ac:dyDescent="0.3">
      <c r="D502" t="str">
        <f>IFERROR(VLOOKUP(C502,Tabel1[],2,FALSE),"")</f>
        <v/>
      </c>
    </row>
    <row r="503" spans="4:4" x14ac:dyDescent="0.3">
      <c r="D503" t="str">
        <f>IFERROR(VLOOKUP(C503,Tabel1[],2,FALSE),"")</f>
        <v/>
      </c>
    </row>
    <row r="504" spans="4:4" x14ac:dyDescent="0.3">
      <c r="D504" t="str">
        <f>IFERROR(VLOOKUP(C504,Tabel1[],2,FALSE),"")</f>
        <v/>
      </c>
    </row>
    <row r="505" spans="4:4" x14ac:dyDescent="0.3">
      <c r="D505" t="str">
        <f>IFERROR(VLOOKUP(C505,Tabel1[],2,FALSE),"")</f>
        <v/>
      </c>
    </row>
    <row r="506" spans="4:4" x14ac:dyDescent="0.3">
      <c r="D506" t="str">
        <f>IFERROR(VLOOKUP(C506,Tabel1[],2,FALSE),"")</f>
        <v/>
      </c>
    </row>
    <row r="507" spans="4:4" x14ac:dyDescent="0.3">
      <c r="D507" t="str">
        <f>IFERROR(VLOOKUP(C507,Tabel1[],2,FALSE),"")</f>
        <v/>
      </c>
    </row>
    <row r="508" spans="4:4" x14ac:dyDescent="0.3">
      <c r="D508" t="str">
        <f>IFERROR(VLOOKUP(C508,Tabel1[],2,FALSE),"")</f>
        <v/>
      </c>
    </row>
    <row r="509" spans="4:4" x14ac:dyDescent="0.3">
      <c r="D509" t="str">
        <f>IFERROR(VLOOKUP(C509,Tabel1[],2,FALSE),"")</f>
        <v/>
      </c>
    </row>
    <row r="510" spans="4:4" x14ac:dyDescent="0.3">
      <c r="D510" t="str">
        <f>IFERROR(VLOOKUP(C510,Tabel1[],2,FALSE),"")</f>
        <v/>
      </c>
    </row>
  </sheetData>
  <mergeCells count="2">
    <mergeCell ref="A1:K1"/>
    <mergeCell ref="A2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Daftar item</vt:lpstr>
      <vt:lpstr>laporan penjualan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Azriel Yanuar</dc:creator>
  <cp:lastModifiedBy>Azriel Yanuar</cp:lastModifiedBy>
  <dcterms:created xsi:type="dcterms:W3CDTF">2024-04-28T03:17:18Z</dcterms:created>
  <dcterms:modified xsi:type="dcterms:W3CDTF">2024-07-25T02:13:32Z</dcterms:modified>
</cp:coreProperties>
</file>