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rels" ContentType="application/vnd.openxmlformats-package.relationships+xml"/>
  <Default Extension="svg" ContentType="image/svg+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5"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filterPrivacy="1"/>
  <mc:AlternateContent xmlns:mc="http://schemas.openxmlformats.org/markup-compatibility/2006">
    <mc:Choice Requires="x15">
      <x15ac:absPath xmlns:x15ac="http://schemas.microsoft.com/office/spreadsheetml/2010/11/ac" url="/Users/janczarinajavier/Carmichael/utilities/"/>
    </mc:Choice>
  </mc:AlternateContent>
  <bookViews>
    <workbookView xWindow="2140" yWindow="440" windowWidth="17460" windowHeight="14220"/>
  </bookViews>
  <sheets>
    <sheet name="Service Invoice" sheetId="1" r:id="rId1"/>
    <sheet name="Customers" sheetId="3" r:id="rId2"/>
  </sheets>
  <definedNames>
    <definedName name="_xlnm.Print_Area" localSheetId="0">'Service Invoice'!$B$1:$E$43</definedName>
  </definedNames>
  <calcPr calcId="15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1" i="1" l="1"/>
  <c r="E22" i="1"/>
  <c r="E23" i="1"/>
  <c r="E24" i="1"/>
  <c r="E25" i="1"/>
  <c r="E26" i="1"/>
  <c r="E27" i="1"/>
  <c r="E28" i="1"/>
  <c r="E29" i="1"/>
  <c r="E30" i="1"/>
  <c r="E31" i="1"/>
  <c r="E32" i="1"/>
  <c r="E33" i="1"/>
  <c r="E34" i="1"/>
  <c r="E35" i="1"/>
  <c r="E36" i="1"/>
  <c r="E37" i="1"/>
  <c r="E20" i="1"/>
  <c r="E18" i="1"/>
  <c r="E19" i="1"/>
  <c r="E38" i="1"/>
  <c r="E40" i="1"/>
  <c r="D42" i="1"/>
  <c r="E6" i="1"/>
</calcChain>
</file>

<file path=xl/sharedStrings.xml><?xml version="1.0" encoding="utf-8"?>
<sst xmlns="http://schemas.openxmlformats.org/spreadsheetml/2006/main" count="974" uniqueCount="781">
  <si>
    <t>DESCRIPTION</t>
  </si>
  <si>
    <t>UNIT PRICE</t>
  </si>
  <si>
    <t>LINE TOTAL</t>
  </si>
  <si>
    <t>QUANTITY</t>
  </si>
  <si>
    <t>JOB</t>
  </si>
  <si>
    <t>SUBTOTAL</t>
  </si>
  <si>
    <t>SALES TAX</t>
  </si>
  <si>
    <t>TOTAL</t>
  </si>
  <si>
    <t>PAYMENT TERMS</t>
  </si>
  <si>
    <t>DUE DATE</t>
  </si>
  <si>
    <t>Due upon receipt</t>
  </si>
  <si>
    <t>INVOICE NO.</t>
  </si>
  <si>
    <t>Street Address</t>
  </si>
  <si>
    <t>City, ST  ZIP Code</t>
  </si>
  <si>
    <t>Phone Fax</t>
  </si>
  <si>
    <t>E-mail</t>
  </si>
  <si>
    <t>No.</t>
  </si>
  <si>
    <t>ID</t>
  </si>
  <si>
    <t>Name</t>
  </si>
  <si>
    <t>Company Name</t>
  </si>
  <si>
    <t>Phone</t>
  </si>
  <si>
    <t>THANK YOU FOR YOUR BUSINESS!</t>
  </si>
  <si>
    <t>Make all checks payable to</t>
  </si>
  <si>
    <t>Enter E-mail address in cell at right.</t>
  </si>
  <si>
    <t xml:space="preserve">DATE </t>
  </si>
  <si>
    <t xml:space="preserve">CUSTOMER ID </t>
  </si>
  <si>
    <t>Logo placeholder is in this cell.</t>
  </si>
  <si>
    <t>Create a Service Invoice in this worksheet. Enter Company Logo in cell at right and title of this worksheet in cell D1. Helpful instructions on how to use this worksheet are in cells in this column. Next instruction is in cell A3.</t>
  </si>
  <si>
    <t>Enter Company Name in cell at right.</t>
  </si>
  <si>
    <t>Enter Company Slogan in cell at right.</t>
  </si>
  <si>
    <t>Enter Company Street Address in cell at right and Invoice number in cell E5.</t>
  </si>
  <si>
    <t>Enter City, State, and Zip Code in cell at right and Date in cell E6.</t>
  </si>
  <si>
    <t>Enter Phone and Fax numbers in cell at right and ID in cell E7.</t>
  </si>
  <si>
    <t>To label is in cell at right. Enter bill To details such as Name, Company Name, Address, and Phone number in cells C9 through C13. Next instruction is in cell A14.</t>
  </si>
  <si>
    <t>Enter information in Sales Details table starting in cell at right. Next instruction is in cell A17.</t>
  </si>
  <si>
    <t>Enter information in Invoice table starting in cell at right. Subtotal and Total are auto calculated. Next instruction is in cell A42.</t>
  </si>
  <si>
    <t>Company Name is auto updated in cell D42.</t>
  </si>
  <si>
    <t>Thank You message is in cell at right.</t>
  </si>
  <si>
    <t>Insight Consulting LLC</t>
  </si>
  <si>
    <t>321 Fabricated Street.</t>
  </si>
  <si>
    <t>Fictitious, NY  13579</t>
  </si>
  <si>
    <t>REQUEST</t>
  </si>
  <si>
    <t>"Lorem ipsum dolor sit amet"</t>
  </si>
  <si>
    <t>Order Request For:</t>
  </si>
  <si>
    <t>CONTACT PERSON</t>
  </si>
  <si>
    <t>CustomerID</t>
  </si>
  <si>
    <t>CompanyName</t>
  </si>
  <si>
    <t>ContactName</t>
  </si>
  <si>
    <t>ContactTitle</t>
  </si>
  <si>
    <t>Address</t>
  </si>
  <si>
    <t>City</t>
  </si>
  <si>
    <t>Region</t>
  </si>
  <si>
    <t>PostalCode</t>
  </si>
  <si>
    <t>Country</t>
  </si>
  <si>
    <t>Fax</t>
  </si>
  <si>
    <t>ALFKI</t>
  </si>
  <si>
    <t>Alfreds Futterkiste</t>
  </si>
  <si>
    <t>Maria Anders</t>
  </si>
  <si>
    <t>Sales Representative</t>
  </si>
  <si>
    <t>Obere Str. 57</t>
  </si>
  <si>
    <t>Berlin</t>
  </si>
  <si>
    <t>12209</t>
  </si>
  <si>
    <t>Germany</t>
  </si>
  <si>
    <t>030-0074321</t>
  </si>
  <si>
    <t>030-0076545</t>
  </si>
  <si>
    <t>ANATR</t>
  </si>
  <si>
    <t>Ana Trujillo Emparedados y helados</t>
  </si>
  <si>
    <t>Ana Trujillo</t>
  </si>
  <si>
    <t>Owner</t>
  </si>
  <si>
    <t>Avda. de la Constitución 2222</t>
  </si>
  <si>
    <t>México D.F.</t>
  </si>
  <si>
    <t>05021</t>
  </si>
  <si>
    <t>Mexico</t>
  </si>
  <si>
    <t>(5) 555-4729</t>
  </si>
  <si>
    <t>(5) 555-3745</t>
  </si>
  <si>
    <t>ANTON</t>
  </si>
  <si>
    <t>Antonio Moreno Taquería</t>
  </si>
  <si>
    <t>Antonio Moreno</t>
  </si>
  <si>
    <t>Mataderos  2312</t>
  </si>
  <si>
    <t>05023</t>
  </si>
  <si>
    <t>(5) 555-3932</t>
  </si>
  <si>
    <t>AROUT</t>
  </si>
  <si>
    <t>Around the Horn</t>
  </si>
  <si>
    <t>Thomas Hardy</t>
  </si>
  <si>
    <t>120 Hanover Sq.</t>
  </si>
  <si>
    <t>London</t>
  </si>
  <si>
    <t>WA1 1DP</t>
  </si>
  <si>
    <t>UK</t>
  </si>
  <si>
    <t>(171) 555-7788</t>
  </si>
  <si>
    <t>(171) 555-6750</t>
  </si>
  <si>
    <t>BERGS</t>
  </si>
  <si>
    <t>Berglunds snabbköp</t>
  </si>
  <si>
    <t>Christina Berglund</t>
  </si>
  <si>
    <t>Order Administrator</t>
  </si>
  <si>
    <t>Berguvsvägen  8</t>
  </si>
  <si>
    <t>Luleå</t>
  </si>
  <si>
    <t>S-958 22</t>
  </si>
  <si>
    <t>Sweden</t>
  </si>
  <si>
    <t>0921-12 34 65</t>
  </si>
  <si>
    <t>0921-12 34 67</t>
  </si>
  <si>
    <t>BLAUS</t>
  </si>
  <si>
    <t>Blauer See Delikatessen</t>
  </si>
  <si>
    <t>Hanna Moos</t>
  </si>
  <si>
    <t>Forsterstr. 57</t>
  </si>
  <si>
    <t>Mannheim</t>
  </si>
  <si>
    <t>68306</t>
  </si>
  <si>
    <t>0621-08460</t>
  </si>
  <si>
    <t>0621-08924</t>
  </si>
  <si>
    <t>BLONP</t>
  </si>
  <si>
    <t>Blondel père et fils</t>
  </si>
  <si>
    <t>Frédérique Citeaux</t>
  </si>
  <si>
    <t>Marketing Manager</t>
  </si>
  <si>
    <t>24, place Kléber</t>
  </si>
  <si>
    <t>Strasbourg</t>
  </si>
  <si>
    <t>67000</t>
  </si>
  <si>
    <t>France</t>
  </si>
  <si>
    <t>88.60.15.31</t>
  </si>
  <si>
    <t>88.60.15.32</t>
  </si>
  <si>
    <t>BOLID</t>
  </si>
  <si>
    <t>Bólido Comidas preparadas</t>
  </si>
  <si>
    <t>Martín Sommer</t>
  </si>
  <si>
    <t>C/ Araquil, 67</t>
  </si>
  <si>
    <t>Madrid</t>
  </si>
  <si>
    <t>28023</t>
  </si>
  <si>
    <t>Spain</t>
  </si>
  <si>
    <t>(91) 555 22 82</t>
  </si>
  <si>
    <t>(91) 555 91 99</t>
  </si>
  <si>
    <t>BONAP</t>
  </si>
  <si>
    <t>Bon app'</t>
  </si>
  <si>
    <t>Laurence Lebihan</t>
  </si>
  <si>
    <t>12, rue des Bouchers</t>
  </si>
  <si>
    <t>Marseille</t>
  </si>
  <si>
    <t>13008</t>
  </si>
  <si>
    <t>91.24.45.40</t>
  </si>
  <si>
    <t>91.24.45.41</t>
  </si>
  <si>
    <t>BOTTM</t>
  </si>
  <si>
    <t>Bottom-Dollar Markets</t>
  </si>
  <si>
    <t>Elizabeth Lincoln</t>
  </si>
  <si>
    <t>Accounting Manager</t>
  </si>
  <si>
    <t>23 Tsawassen Blvd.</t>
  </si>
  <si>
    <t>Tsawassen</t>
  </si>
  <si>
    <t>BC</t>
  </si>
  <si>
    <t>T2F 8M4</t>
  </si>
  <si>
    <t>Canada</t>
  </si>
  <si>
    <t>(604) 555-4729</t>
  </si>
  <si>
    <t>(604) 555-3745</t>
  </si>
  <si>
    <t>BSBEV</t>
  </si>
  <si>
    <t>B's Beverages</t>
  </si>
  <si>
    <t>Victoria Ashworth</t>
  </si>
  <si>
    <t>Fauntleroy Circus</t>
  </si>
  <si>
    <t>EC2 5NT</t>
  </si>
  <si>
    <t>(171) 555-1212</t>
  </si>
  <si>
    <t>CACTU</t>
  </si>
  <si>
    <t>Cactus Comidas para llevar</t>
  </si>
  <si>
    <t>Patricio Simpson</t>
  </si>
  <si>
    <t>Sales Agent</t>
  </si>
  <si>
    <t>Cerrito 333</t>
  </si>
  <si>
    <t>Buenos Aires</t>
  </si>
  <si>
    <t>1010</t>
  </si>
  <si>
    <t>Argentina</t>
  </si>
  <si>
    <t>(1) 135-5555</t>
  </si>
  <si>
    <t>(1) 135-4892</t>
  </si>
  <si>
    <t>CENTC</t>
  </si>
  <si>
    <t>Centro comercial Moctezuma</t>
  </si>
  <si>
    <t>Francisco Chang</t>
  </si>
  <si>
    <t>Sierras de Granada 9993</t>
  </si>
  <si>
    <t>05022</t>
  </si>
  <si>
    <t>(5) 555-3392</t>
  </si>
  <si>
    <t>(5) 555-7293</t>
  </si>
  <si>
    <t>CHOPS</t>
  </si>
  <si>
    <t>Chop-suey Chinese</t>
  </si>
  <si>
    <t>Yang Wang</t>
  </si>
  <si>
    <t>Hauptstr. 29</t>
  </si>
  <si>
    <t>Bern</t>
  </si>
  <si>
    <t>3012</t>
  </si>
  <si>
    <t>Switzerland</t>
  </si>
  <si>
    <t>0452-076545</t>
  </si>
  <si>
    <t>COMMI</t>
  </si>
  <si>
    <t>Comércio Mineiro</t>
  </si>
  <si>
    <t>Pedro Afonso</t>
  </si>
  <si>
    <t>Sales Associate</t>
  </si>
  <si>
    <t>Av. dos Lusíadas, 23</t>
  </si>
  <si>
    <t>São Paulo</t>
  </si>
  <si>
    <t>SP</t>
  </si>
  <si>
    <t>05432-043</t>
  </si>
  <si>
    <t>Brazil</t>
  </si>
  <si>
    <t>(11) 555-7647</t>
  </si>
  <si>
    <t>CONSH</t>
  </si>
  <si>
    <t>Consolidated Holdings</t>
  </si>
  <si>
    <t>Elizabeth Brown</t>
  </si>
  <si>
    <t>Berkeley Gardens
12  Brewery</t>
  </si>
  <si>
    <t>WX1 6LT</t>
  </si>
  <si>
    <t>(171) 555-2282</t>
  </si>
  <si>
    <t>(171) 555-9199</t>
  </si>
  <si>
    <t>DRACD</t>
  </si>
  <si>
    <t>Drachenblut Delikatessen</t>
  </si>
  <si>
    <t>Sven Ottlieb</t>
  </si>
  <si>
    <t>Walserweg 21</t>
  </si>
  <si>
    <t>Aachen</t>
  </si>
  <si>
    <t>52066</t>
  </si>
  <si>
    <t>0241-039123</t>
  </si>
  <si>
    <t>0241-059428</t>
  </si>
  <si>
    <t>DUMON</t>
  </si>
  <si>
    <t>Du monde entier</t>
  </si>
  <si>
    <t>Janine Labrune</t>
  </si>
  <si>
    <t>67, rue des Cinquante Otages</t>
  </si>
  <si>
    <t>Nantes</t>
  </si>
  <si>
    <t>44000</t>
  </si>
  <si>
    <t>40.67.88.88</t>
  </si>
  <si>
    <t>40.67.89.89</t>
  </si>
  <si>
    <t>EASTC</t>
  </si>
  <si>
    <t>Eastern Connection</t>
  </si>
  <si>
    <t>Ann Devon</t>
  </si>
  <si>
    <t>35 King George</t>
  </si>
  <si>
    <t>WX3 6FW</t>
  </si>
  <si>
    <t>(171) 555-0297</t>
  </si>
  <si>
    <t>(171) 555-3373</t>
  </si>
  <si>
    <t>ERNSH</t>
  </si>
  <si>
    <t>Ernst Handel</t>
  </si>
  <si>
    <t>Roland Mendel</t>
  </si>
  <si>
    <t>Sales Manager</t>
  </si>
  <si>
    <t>Kirchgasse 6</t>
  </si>
  <si>
    <t>Graz</t>
  </si>
  <si>
    <t>8010</t>
  </si>
  <si>
    <t>Austria</t>
  </si>
  <si>
    <t>7675-3425</t>
  </si>
  <si>
    <t>7675-3426</t>
  </si>
  <si>
    <t>FAMIA</t>
  </si>
  <si>
    <t>Familia Arquibaldo</t>
  </si>
  <si>
    <t>Aria Cruz</t>
  </si>
  <si>
    <t>Marketing Assistant</t>
  </si>
  <si>
    <t>Rua Orós, 92</t>
  </si>
  <si>
    <t>05442-030</t>
  </si>
  <si>
    <t>(11) 555-9857</t>
  </si>
  <si>
    <t>FISSA</t>
  </si>
  <si>
    <t>FISSA Fabrica Inter. Salchichas S.A.</t>
  </si>
  <si>
    <t>Diego Roel</t>
  </si>
  <si>
    <t>C/ Moralzarzal, 86</t>
  </si>
  <si>
    <t>28034</t>
  </si>
  <si>
    <t>(91) 555 94 44</t>
  </si>
  <si>
    <t>(91) 555 55 93</t>
  </si>
  <si>
    <t>FOLIG</t>
  </si>
  <si>
    <t>Folies gourmandes</t>
  </si>
  <si>
    <t>Martine Rancé</t>
  </si>
  <si>
    <t>Assistant Sales Agent</t>
  </si>
  <si>
    <t>184, chaussée de Tournai</t>
  </si>
  <si>
    <t>Lille</t>
  </si>
  <si>
    <t>59000</t>
  </si>
  <si>
    <t>20.16.10.16</t>
  </si>
  <si>
    <t>20.16.10.17</t>
  </si>
  <si>
    <t>FOLKO</t>
  </si>
  <si>
    <t>Folk och fä HB</t>
  </si>
  <si>
    <t>Maria Larsson</t>
  </si>
  <si>
    <t>Åkergatan 24</t>
  </si>
  <si>
    <t>Bräcke</t>
  </si>
  <si>
    <t>S-844 67</t>
  </si>
  <si>
    <t>0695-34 67 21</t>
  </si>
  <si>
    <t>FRANK</t>
  </si>
  <si>
    <t>Frankenversand</t>
  </si>
  <si>
    <t>Peter Franken</t>
  </si>
  <si>
    <t>Berliner Platz 43</t>
  </si>
  <si>
    <t>München</t>
  </si>
  <si>
    <t>80805</t>
  </si>
  <si>
    <t>089-0877310</t>
  </si>
  <si>
    <t>089-0877451</t>
  </si>
  <si>
    <t>FRANR</t>
  </si>
  <si>
    <t>France restauration</t>
  </si>
  <si>
    <t>Carine Schmitt</t>
  </si>
  <si>
    <t>54, rue Royale</t>
  </si>
  <si>
    <t>40.32.21.21</t>
  </si>
  <si>
    <t>40.32.21.20</t>
  </si>
  <si>
    <t>FRANS</t>
  </si>
  <si>
    <t>Franchi S.p.A.</t>
  </si>
  <si>
    <t>Paolo Accorti</t>
  </si>
  <si>
    <t>Via Monte Bianco 34</t>
  </si>
  <si>
    <t>Torino</t>
  </si>
  <si>
    <t>10100</t>
  </si>
  <si>
    <t>Italy</t>
  </si>
  <si>
    <t>011-4988260</t>
  </si>
  <si>
    <t>011-4988261</t>
  </si>
  <si>
    <t>FURIB</t>
  </si>
  <si>
    <t>Furia Bacalhau e Frutos do Mar</t>
  </si>
  <si>
    <t>Lino Rodriguez</t>
  </si>
  <si>
    <t>Jardim das rosas n. 32</t>
  </si>
  <si>
    <t>Lisboa</t>
  </si>
  <si>
    <t>1675</t>
  </si>
  <si>
    <t>Portugal</t>
  </si>
  <si>
    <t>(1) 354-2534</t>
  </si>
  <si>
    <t>(1) 354-2535</t>
  </si>
  <si>
    <t>GALED</t>
  </si>
  <si>
    <t>Galería del gastrónomo</t>
  </si>
  <si>
    <t>Eduardo Saavedra</t>
  </si>
  <si>
    <t>Rambla de Cataluña, 23</t>
  </si>
  <si>
    <t>Barcelona</t>
  </si>
  <si>
    <t>08022</t>
  </si>
  <si>
    <t>(93) 203 4560</t>
  </si>
  <si>
    <t>(93) 203 4561</t>
  </si>
  <si>
    <t>GODOS</t>
  </si>
  <si>
    <t>Godos Cocina Típica</t>
  </si>
  <si>
    <t>José Pedro Freyre</t>
  </si>
  <si>
    <t>C/ Romero, 33</t>
  </si>
  <si>
    <t>Sevilla</t>
  </si>
  <si>
    <t>41101</t>
  </si>
  <si>
    <t>(95) 555 82 82</t>
  </si>
  <si>
    <t>GOURL</t>
  </si>
  <si>
    <t>Gourmet Lanchonetes</t>
  </si>
  <si>
    <t>André Fonseca</t>
  </si>
  <si>
    <t>Av. Brasil, 442</t>
  </si>
  <si>
    <t>Campinas</t>
  </si>
  <si>
    <t>04876-786</t>
  </si>
  <si>
    <t>(11) 555-9482</t>
  </si>
  <si>
    <t>GREAL</t>
  </si>
  <si>
    <t>Great Lakes Food Market</t>
  </si>
  <si>
    <t>Howard Snyder</t>
  </si>
  <si>
    <t>2732 Baker Blvd.</t>
  </si>
  <si>
    <t>Eugene</t>
  </si>
  <si>
    <t>OR</t>
  </si>
  <si>
    <t>97403</t>
  </si>
  <si>
    <t>USA</t>
  </si>
  <si>
    <t>(503) 555-7555</t>
  </si>
  <si>
    <t>GROSR</t>
  </si>
  <si>
    <t>GROSELLA-Restaurante</t>
  </si>
  <si>
    <t>Manuel Pereira</t>
  </si>
  <si>
    <t>5ª Ave. Los Palos Grandes</t>
  </si>
  <si>
    <t>Caracas</t>
  </si>
  <si>
    <t>DF</t>
  </si>
  <si>
    <t>1081</t>
  </si>
  <si>
    <t>Venezuela</t>
  </si>
  <si>
    <t>(2) 283-2951</t>
  </si>
  <si>
    <t>(2) 283-3397</t>
  </si>
  <si>
    <t>HANAR</t>
  </si>
  <si>
    <t>Hanari Carnes</t>
  </si>
  <si>
    <t>Mario Pontes</t>
  </si>
  <si>
    <t>Rua do Paço, 67</t>
  </si>
  <si>
    <t>Rio de Janeiro</t>
  </si>
  <si>
    <t>RJ</t>
  </si>
  <si>
    <t>05454-876</t>
  </si>
  <si>
    <t>(21) 555-0091</t>
  </si>
  <si>
    <t>(21) 555-8765</t>
  </si>
  <si>
    <t>HILAA</t>
  </si>
  <si>
    <t>HILARIÓN-Abastos</t>
  </si>
  <si>
    <t>Carlos Hernández</t>
  </si>
  <si>
    <t>Carrera 22 con Ave. Carlos Soublette #8-35</t>
  </si>
  <si>
    <t>San Cristóbal</t>
  </si>
  <si>
    <t>Táchira</t>
  </si>
  <si>
    <t>5022</t>
  </si>
  <si>
    <t>(5) 555-1340</t>
  </si>
  <si>
    <t>(5) 555-1948</t>
  </si>
  <si>
    <t>HUNGC</t>
  </si>
  <si>
    <t>Hungry Coyote Import Store</t>
  </si>
  <si>
    <t>Yoshi Latimer</t>
  </si>
  <si>
    <t>City Center Plaza
516 Main St.</t>
  </si>
  <si>
    <t>Elgin</t>
  </si>
  <si>
    <t>97827</t>
  </si>
  <si>
    <t>(503) 555-6874</t>
  </si>
  <si>
    <t>(503) 555-2376</t>
  </si>
  <si>
    <t>HUNGO</t>
  </si>
  <si>
    <t>Hungry Owl All-Night Grocers</t>
  </si>
  <si>
    <t>Patricia McKenna</t>
  </si>
  <si>
    <t>8 Johnstown Road</t>
  </si>
  <si>
    <t>Cork</t>
  </si>
  <si>
    <t>Co. Cork</t>
  </si>
  <si>
    <t>Ireland</t>
  </si>
  <si>
    <t>2967 542</t>
  </si>
  <si>
    <t>2967 3333</t>
  </si>
  <si>
    <t>ISLAT</t>
  </si>
  <si>
    <t>Island Trading</t>
  </si>
  <si>
    <t>Helen Bennett</t>
  </si>
  <si>
    <t>Garden House
Crowther Way</t>
  </si>
  <si>
    <t>Cowes</t>
  </si>
  <si>
    <t>Isle of Wight</t>
  </si>
  <si>
    <t>PO31 7PJ</t>
  </si>
  <si>
    <t>(198) 555-8888</t>
  </si>
  <si>
    <t>KOENE</t>
  </si>
  <si>
    <t>Königlich Essen</t>
  </si>
  <si>
    <t>Philip Cramer</t>
  </si>
  <si>
    <t>Maubelstr. 90</t>
  </si>
  <si>
    <t>Brandenburg</t>
  </si>
  <si>
    <t>14776</t>
  </si>
  <si>
    <t>0555-09876</t>
  </si>
  <si>
    <t>LACOR</t>
  </si>
  <si>
    <t>La corne d'abondance</t>
  </si>
  <si>
    <t>Daniel Tonini</t>
  </si>
  <si>
    <t>67, avenue de l'Europe</t>
  </si>
  <si>
    <t>Versailles</t>
  </si>
  <si>
    <t>78000</t>
  </si>
  <si>
    <t>30.59.84.10</t>
  </si>
  <si>
    <t>30.59.85.11</t>
  </si>
  <si>
    <t>LAMAI</t>
  </si>
  <si>
    <t>La maison d'Asie</t>
  </si>
  <si>
    <t>Annette Roulet</t>
  </si>
  <si>
    <t>1 rue Alsace-Lorraine</t>
  </si>
  <si>
    <t>Toulouse</t>
  </si>
  <si>
    <t>31000</t>
  </si>
  <si>
    <t>61.77.61.10</t>
  </si>
  <si>
    <t>61.77.61.11</t>
  </si>
  <si>
    <t>LAUGB</t>
  </si>
  <si>
    <t>Laughing Bacchus Wine Cellars</t>
  </si>
  <si>
    <t>Yoshi Tannamuri</t>
  </si>
  <si>
    <t>1900 Oak St.</t>
  </si>
  <si>
    <t>Vancouver</t>
  </si>
  <si>
    <t>V3F 2K1</t>
  </si>
  <si>
    <t>(604) 555-3392</t>
  </si>
  <si>
    <t>(604) 555-7293</t>
  </si>
  <si>
    <t>LAZYK</t>
  </si>
  <si>
    <t>Lazy K Kountry Store</t>
  </si>
  <si>
    <t>John Steel</t>
  </si>
  <si>
    <t>12 Orchestra Terrace</t>
  </si>
  <si>
    <t>Walla Walla</t>
  </si>
  <si>
    <t>WA</t>
  </si>
  <si>
    <t>99362</t>
  </si>
  <si>
    <t>(509) 555-7969</t>
  </si>
  <si>
    <t>(509) 555-6221</t>
  </si>
  <si>
    <t>LEHMS</t>
  </si>
  <si>
    <t>Lehmanns Marktstand</t>
  </si>
  <si>
    <t>Renate Messner</t>
  </si>
  <si>
    <t>Magazinweg 7</t>
  </si>
  <si>
    <t>Frankfurt a.M.</t>
  </si>
  <si>
    <t>60528</t>
  </si>
  <si>
    <t>069-0245984</t>
  </si>
  <si>
    <t>069-0245874</t>
  </si>
  <si>
    <t>LETSS</t>
  </si>
  <si>
    <t>Let's Stop N Shop</t>
  </si>
  <si>
    <t>Jaime Yorres</t>
  </si>
  <si>
    <t>87 Polk St.
Suite 5</t>
  </si>
  <si>
    <t>San Francisco</t>
  </si>
  <si>
    <t>CA</t>
  </si>
  <si>
    <t>94117</t>
  </si>
  <si>
    <t>(415) 555-5938</t>
  </si>
  <si>
    <t>LILAS</t>
  </si>
  <si>
    <t>LILA-Supermercado</t>
  </si>
  <si>
    <t>Carlos González</t>
  </si>
  <si>
    <t>Carrera 52 con Ave. Bolívar #65-98 Llano Largo</t>
  </si>
  <si>
    <t>Barquisimeto</t>
  </si>
  <si>
    <t>Lara</t>
  </si>
  <si>
    <t>3508</t>
  </si>
  <si>
    <t>(9) 331-6954</t>
  </si>
  <si>
    <t>(9) 331-7256</t>
  </si>
  <si>
    <t>LINOD</t>
  </si>
  <si>
    <t>LINO-Delicateses</t>
  </si>
  <si>
    <t>Felipe Izquierdo</t>
  </si>
  <si>
    <t>Ave. 5 de Mayo Porlamar</t>
  </si>
  <si>
    <t>I. de Margarita</t>
  </si>
  <si>
    <t>Nueva Esparta</t>
  </si>
  <si>
    <t>4980</t>
  </si>
  <si>
    <t>(8) 34-56-12</t>
  </si>
  <si>
    <t>(8) 34-93-93</t>
  </si>
  <si>
    <t>LONEP</t>
  </si>
  <si>
    <t>Lonesome Pine Restaurant</t>
  </si>
  <si>
    <t>Fran Wilson</t>
  </si>
  <si>
    <t>89 Chiaroscuro Rd.</t>
  </si>
  <si>
    <t>Portland</t>
  </si>
  <si>
    <t>97219</t>
  </si>
  <si>
    <t>(503) 555-9573</t>
  </si>
  <si>
    <t>(503) 555-9646</t>
  </si>
  <si>
    <t>MAGAA</t>
  </si>
  <si>
    <t>Magazzini Alimentari Riuniti</t>
  </si>
  <si>
    <t>Giovanni Rovelli</t>
  </si>
  <si>
    <t>Via Ludovico il Moro 22</t>
  </si>
  <si>
    <t>Bergamo</t>
  </si>
  <si>
    <t>24100</t>
  </si>
  <si>
    <t>035-640230</t>
  </si>
  <si>
    <t>035-640231</t>
  </si>
  <si>
    <t>MAISD</t>
  </si>
  <si>
    <t>Maison Dewey</t>
  </si>
  <si>
    <t>Catherine Dewey</t>
  </si>
  <si>
    <t>Rue Joseph-Bens 532</t>
  </si>
  <si>
    <t>Bruxelles</t>
  </si>
  <si>
    <t>B-1180</t>
  </si>
  <si>
    <t>Belgium</t>
  </si>
  <si>
    <t>(02) 201 24 67</t>
  </si>
  <si>
    <t>(02) 201 24 68</t>
  </si>
  <si>
    <t>MEREP</t>
  </si>
  <si>
    <t>Mère Paillarde</t>
  </si>
  <si>
    <t>Jean Fresnière</t>
  </si>
  <si>
    <t>43 rue St. Laurent</t>
  </si>
  <si>
    <t>Montréal</t>
  </si>
  <si>
    <t>Québec</t>
  </si>
  <si>
    <t>H1J 1C3</t>
  </si>
  <si>
    <t>(514) 555-8054</t>
  </si>
  <si>
    <t>(514) 555-8055</t>
  </si>
  <si>
    <t>MORGK</t>
  </si>
  <si>
    <t>Morgenstern Gesundkost</t>
  </si>
  <si>
    <t>Alexander Feuer</t>
  </si>
  <si>
    <t>Heerstr. 22</t>
  </si>
  <si>
    <t>Leipzig</t>
  </si>
  <si>
    <t>04179</t>
  </si>
  <si>
    <t>0342-023176</t>
  </si>
  <si>
    <t>NORTS</t>
  </si>
  <si>
    <t>North/South</t>
  </si>
  <si>
    <t>Simon Crowther</t>
  </si>
  <si>
    <t>South House
300 Queensbridge</t>
  </si>
  <si>
    <t>SW7 1RZ</t>
  </si>
  <si>
    <t>(171) 555-7733</t>
  </si>
  <si>
    <t>(171) 555-2530</t>
  </si>
  <si>
    <t>OCEAN</t>
  </si>
  <si>
    <t>Océano Atlántico Ltda.</t>
  </si>
  <si>
    <t>Yvonne Moncada</t>
  </si>
  <si>
    <t>Ing. Gustavo Moncada 8585
Piso 20-A</t>
  </si>
  <si>
    <t>(1) 135-5333</t>
  </si>
  <si>
    <t>(1) 135-5535</t>
  </si>
  <si>
    <t>OLDWO</t>
  </si>
  <si>
    <t>Old World Delicatessen</t>
  </si>
  <si>
    <t>Rene Phillips</t>
  </si>
  <si>
    <t>2743 Bering St.</t>
  </si>
  <si>
    <t>Anchorage</t>
  </si>
  <si>
    <t>AK</t>
  </si>
  <si>
    <t>99508</t>
  </si>
  <si>
    <t>(907) 555-7584</t>
  </si>
  <si>
    <t>(907) 555-2880</t>
  </si>
  <si>
    <t>OTTIK</t>
  </si>
  <si>
    <t>Ottilies Käseladen</t>
  </si>
  <si>
    <t>Henriette Pfalzheim</t>
  </si>
  <si>
    <t>Mehrheimerstr. 369</t>
  </si>
  <si>
    <t>Köln</t>
  </si>
  <si>
    <t>50739</t>
  </si>
  <si>
    <t>0221-0644327</t>
  </si>
  <si>
    <t>0221-0765721</t>
  </si>
  <si>
    <t>PARIS</t>
  </si>
  <si>
    <t>Paris spécialités</t>
  </si>
  <si>
    <t>Marie Bertrand</t>
  </si>
  <si>
    <t>265, boulevard Charonne</t>
  </si>
  <si>
    <t>Paris</t>
  </si>
  <si>
    <t>75012</t>
  </si>
  <si>
    <t>(1) 42.34.22.66</t>
  </si>
  <si>
    <t>(1) 42.34.22.77</t>
  </si>
  <si>
    <t>PERIC</t>
  </si>
  <si>
    <t>Pericles Comidas clásicas</t>
  </si>
  <si>
    <t>Guillermo Fernández</t>
  </si>
  <si>
    <t>Calle Dr. Jorge Cash 321</t>
  </si>
  <si>
    <t>05033</t>
  </si>
  <si>
    <t>(5) 552-3745</t>
  </si>
  <si>
    <t>(5) 545-3745</t>
  </si>
  <si>
    <t>PICCO</t>
  </si>
  <si>
    <t>Piccolo und mehr</t>
  </si>
  <si>
    <t>Georg Pipps</t>
  </si>
  <si>
    <t>Geislweg 14</t>
  </si>
  <si>
    <t>Salzburg</t>
  </si>
  <si>
    <t>5020</t>
  </si>
  <si>
    <t>6562-9722</t>
  </si>
  <si>
    <t>6562-9723</t>
  </si>
  <si>
    <t>PRINI</t>
  </si>
  <si>
    <t>Princesa Isabel Vinhos</t>
  </si>
  <si>
    <t>Isabel de Castro</t>
  </si>
  <si>
    <t>Estrada da saúde n. 58</t>
  </si>
  <si>
    <t>1756</t>
  </si>
  <si>
    <t>(1) 356-5634</t>
  </si>
  <si>
    <t>QUEDE</t>
  </si>
  <si>
    <t>Que Delícia</t>
  </si>
  <si>
    <t>Bernardo Batista</t>
  </si>
  <si>
    <t>Rua da Panificadora, 12</t>
  </si>
  <si>
    <t>02389-673</t>
  </si>
  <si>
    <t>(21) 555-4252</t>
  </si>
  <si>
    <t>(21) 555-4545</t>
  </si>
  <si>
    <t>QUEEN</t>
  </si>
  <si>
    <t>Queen Cozinha</t>
  </si>
  <si>
    <t>Lúcia Carvalho</t>
  </si>
  <si>
    <t>Alameda dos Canàrios, 891</t>
  </si>
  <si>
    <t>05487-020</t>
  </si>
  <si>
    <t>(11) 555-1189</t>
  </si>
  <si>
    <t>QUICK</t>
  </si>
  <si>
    <t>QUICK-Stop</t>
  </si>
  <si>
    <t>Horst Kloss</t>
  </si>
  <si>
    <t>Taucherstraße 10</t>
  </si>
  <si>
    <t>Cunewalde</t>
  </si>
  <si>
    <t>01307</t>
  </si>
  <si>
    <t>0372-035188</t>
  </si>
  <si>
    <t>RANCH</t>
  </si>
  <si>
    <t>Rancho grande</t>
  </si>
  <si>
    <t>Sergio Gutiérrez</t>
  </si>
  <si>
    <t>Av. del Libertador 900</t>
  </si>
  <si>
    <t>(1) 123-5555</t>
  </si>
  <si>
    <t>(1) 123-5556</t>
  </si>
  <si>
    <t>RATTC</t>
  </si>
  <si>
    <t>Rattlesnake Canyon Grocery</t>
  </si>
  <si>
    <t>Paula Wilson</t>
  </si>
  <si>
    <t>Assistant Sales Representative</t>
  </si>
  <si>
    <t>2817 Milton Dr.</t>
  </si>
  <si>
    <t>Albuquerque</t>
  </si>
  <si>
    <t>NM</t>
  </si>
  <si>
    <t>87110</t>
  </si>
  <si>
    <t>(505) 555-5939</t>
  </si>
  <si>
    <t>(505) 555-3620</t>
  </si>
  <si>
    <t>REGGC</t>
  </si>
  <si>
    <t>Reggiani Caseifici</t>
  </si>
  <si>
    <t>Maurizio Moroni</t>
  </si>
  <si>
    <t>Strada Provinciale 124</t>
  </si>
  <si>
    <t>Reggio Emilia</t>
  </si>
  <si>
    <t>42100</t>
  </si>
  <si>
    <t>0522-556721</t>
  </si>
  <si>
    <t>0522-556722</t>
  </si>
  <si>
    <t>RICAR</t>
  </si>
  <si>
    <t>Ricardo Adocicados</t>
  </si>
  <si>
    <t>Janete Limeira</t>
  </si>
  <si>
    <t>Av. Copacabana, 267</t>
  </si>
  <si>
    <t>02389-890</t>
  </si>
  <si>
    <t>(21) 555-3412</t>
  </si>
  <si>
    <t>RICSU</t>
  </si>
  <si>
    <t>Richter Supermarkt</t>
  </si>
  <si>
    <t>Michael Holz</t>
  </si>
  <si>
    <t>Grenzacherweg 237</t>
  </si>
  <si>
    <t>Genève</t>
  </si>
  <si>
    <t>1203</t>
  </si>
  <si>
    <t>0897-034214</t>
  </si>
  <si>
    <t>ROMEY</t>
  </si>
  <si>
    <t>Romero y tomillo</t>
  </si>
  <si>
    <t>Alejandra Camino</t>
  </si>
  <si>
    <t>Gran Vía, 1</t>
  </si>
  <si>
    <t>28001</t>
  </si>
  <si>
    <t>(91) 745 6200</t>
  </si>
  <si>
    <t>(91) 745 6210</t>
  </si>
  <si>
    <t>SANTG</t>
  </si>
  <si>
    <t>Santé Gourmet</t>
  </si>
  <si>
    <t>Jonas Bergulfsen</t>
  </si>
  <si>
    <t>Erling Skakkes gate 78</t>
  </si>
  <si>
    <t>Stavern</t>
  </si>
  <si>
    <t>4110</t>
  </si>
  <si>
    <t>Norway</t>
  </si>
  <si>
    <t>07-98 92 35</t>
  </si>
  <si>
    <t>07-98 92 47</t>
  </si>
  <si>
    <t>SAVEA</t>
  </si>
  <si>
    <t>Save-a-lot Markets</t>
  </si>
  <si>
    <t>Jose Pavarotti</t>
  </si>
  <si>
    <t>187 Suffolk Ln.</t>
  </si>
  <si>
    <t>Boise</t>
  </si>
  <si>
    <t>83720</t>
  </si>
  <si>
    <t>(208) 555-8097</t>
  </si>
  <si>
    <t>SEVES</t>
  </si>
  <si>
    <t>Seven Seas Imports</t>
  </si>
  <si>
    <t>Hari Kumar</t>
  </si>
  <si>
    <t>90 Wadhurst Rd.</t>
  </si>
  <si>
    <t>OX15 4NB</t>
  </si>
  <si>
    <t>(171) 555-1717</t>
  </si>
  <si>
    <t>(171) 555-5646</t>
  </si>
  <si>
    <t>SIMOB</t>
  </si>
  <si>
    <t>Simons bistro</t>
  </si>
  <si>
    <t>Jytte Petersen</t>
  </si>
  <si>
    <t>Vinbæltet 34</t>
  </si>
  <si>
    <t>København</t>
  </si>
  <si>
    <t>1734</t>
  </si>
  <si>
    <t>Denmark</t>
  </si>
  <si>
    <t>31 12 34 56</t>
  </si>
  <si>
    <t>31 13 35 57</t>
  </si>
  <si>
    <t>SPECD</t>
  </si>
  <si>
    <t>Spécialités du monde</t>
  </si>
  <si>
    <t>Dominique Perrier</t>
  </si>
  <si>
    <t>25, rue Lauriston</t>
  </si>
  <si>
    <t>75016</t>
  </si>
  <si>
    <t>(1) 47.55.60.10</t>
  </si>
  <si>
    <t>(1) 47.55.60.20</t>
  </si>
  <si>
    <t>SPLIR</t>
  </si>
  <si>
    <t>Split Rail Beer &amp; Ale</t>
  </si>
  <si>
    <t>Art Braunschweiger</t>
  </si>
  <si>
    <t>P.O. Box 555</t>
  </si>
  <si>
    <t>Lander</t>
  </si>
  <si>
    <t>WY</t>
  </si>
  <si>
    <t>82520</t>
  </si>
  <si>
    <t>(307) 555-4680</t>
  </si>
  <si>
    <t>(307) 555-6525</t>
  </si>
  <si>
    <t>SUPRD</t>
  </si>
  <si>
    <t>Suprêmes délices</t>
  </si>
  <si>
    <t>Pascale Cartrain</t>
  </si>
  <si>
    <t>Boulevard Tirou, 255</t>
  </si>
  <si>
    <t>Charleroi</t>
  </si>
  <si>
    <t>B-6000</t>
  </si>
  <si>
    <t>(071) 23 67 22 20</t>
  </si>
  <si>
    <t>(071) 23 67 22 21</t>
  </si>
  <si>
    <t>THEBI</t>
  </si>
  <si>
    <t>The Big Cheese</t>
  </si>
  <si>
    <t>Liz Nixon</t>
  </si>
  <si>
    <t>89 Jefferson Way
Suite 2</t>
  </si>
  <si>
    <t>97201</t>
  </si>
  <si>
    <t>(503) 555-3612</t>
  </si>
  <si>
    <t>THECR</t>
  </si>
  <si>
    <t>The Cracker Box</t>
  </si>
  <si>
    <t>Liu Wong</t>
  </si>
  <si>
    <t>55 Grizzly Peak Rd.</t>
  </si>
  <si>
    <t>Butte</t>
  </si>
  <si>
    <t>MT</t>
  </si>
  <si>
    <t>59801</t>
  </si>
  <si>
    <t>(406) 555-5834</t>
  </si>
  <si>
    <t>(406) 555-8083</t>
  </si>
  <si>
    <t>TOMSP</t>
  </si>
  <si>
    <t>Toms Spezialitäten</t>
  </si>
  <si>
    <t>Karin Josephs</t>
  </si>
  <si>
    <t>Luisenstr. 48</t>
  </si>
  <si>
    <t>Münster</t>
  </si>
  <si>
    <t>44087</t>
  </si>
  <si>
    <t>0251-031259</t>
  </si>
  <si>
    <t>0251-035695</t>
  </si>
  <si>
    <t>TORTU</t>
  </si>
  <si>
    <t>Tortuga Restaurante</t>
  </si>
  <si>
    <t>Miguel Angel Paolino</t>
  </si>
  <si>
    <t>Avda. Azteca 123</t>
  </si>
  <si>
    <t>(5) 555-2933</t>
  </si>
  <si>
    <t>TRADH</t>
  </si>
  <si>
    <t>Tradição Hipermercados</t>
  </si>
  <si>
    <t>Anabela Domingues</t>
  </si>
  <si>
    <t>Av. Inês de Castro, 414</t>
  </si>
  <si>
    <t>05634-030</t>
  </si>
  <si>
    <t>(11) 555-2167</t>
  </si>
  <si>
    <t>(11) 555-2168</t>
  </si>
  <si>
    <t>TRAIH</t>
  </si>
  <si>
    <t>Trail's Head Gourmet Provisioners</t>
  </si>
  <si>
    <t>Helvetius Nagy</t>
  </si>
  <si>
    <t>722 DaVinci Blvd.</t>
  </si>
  <si>
    <t>Kirkland</t>
  </si>
  <si>
    <t>98034</t>
  </si>
  <si>
    <t>(206) 555-8257</t>
  </si>
  <si>
    <t>(206) 555-2174</t>
  </si>
  <si>
    <t>VAFFE</t>
  </si>
  <si>
    <t>Vaffeljernet</t>
  </si>
  <si>
    <t>Palle Ibsen</t>
  </si>
  <si>
    <t>Smagsløget 45</t>
  </si>
  <si>
    <t>Århus</t>
  </si>
  <si>
    <t>8200</t>
  </si>
  <si>
    <t>86 21 32 43</t>
  </si>
  <si>
    <t>86 22 33 44</t>
  </si>
  <si>
    <t>VICTE</t>
  </si>
  <si>
    <t>Victuailles en stock</t>
  </si>
  <si>
    <t>Mary Saveley</t>
  </si>
  <si>
    <t>2, rue du Commerce</t>
  </si>
  <si>
    <t>Lyon</t>
  </si>
  <si>
    <t>69004</t>
  </si>
  <si>
    <t>78.32.54.86</t>
  </si>
  <si>
    <t>78.32.54.87</t>
  </si>
  <si>
    <t>VINET</t>
  </si>
  <si>
    <t>Vins et alcools Chevalier</t>
  </si>
  <si>
    <t>Paul Henriot</t>
  </si>
  <si>
    <t>59 rue de l'Abbaye</t>
  </si>
  <si>
    <t>Reims</t>
  </si>
  <si>
    <t>51100</t>
  </si>
  <si>
    <t>26.47.15.10</t>
  </si>
  <si>
    <t>26.47.15.11</t>
  </si>
  <si>
    <t>WANDK</t>
  </si>
  <si>
    <t>Die Wandernde Kuh</t>
  </si>
  <si>
    <t>Rita Müller</t>
  </si>
  <si>
    <t>Adenauerallee 900</t>
  </si>
  <si>
    <t>Stuttgart</t>
  </si>
  <si>
    <t>70563</t>
  </si>
  <si>
    <t>0711-020361</t>
  </si>
  <si>
    <t>0711-035428</t>
  </si>
  <si>
    <t>WARTH</t>
  </si>
  <si>
    <t>Wartian Herkku</t>
  </si>
  <si>
    <t>Pirkko Koskitalo</t>
  </si>
  <si>
    <t>Torikatu 38</t>
  </si>
  <si>
    <t>Oulu</t>
  </si>
  <si>
    <t>90110</t>
  </si>
  <si>
    <t>Finland</t>
  </si>
  <si>
    <t>981-443655</t>
  </si>
  <si>
    <t>WELLI</t>
  </si>
  <si>
    <t>Wellington Importadora</t>
  </si>
  <si>
    <t>Paula Parente</t>
  </si>
  <si>
    <t>Rua do Mercado, 12</t>
  </si>
  <si>
    <t>Resende</t>
  </si>
  <si>
    <t>08737-363</t>
  </si>
  <si>
    <t>(14) 555-8122</t>
  </si>
  <si>
    <t>WHITC</t>
  </si>
  <si>
    <t>White Clover Markets</t>
  </si>
  <si>
    <t>Karl Jablonski</t>
  </si>
  <si>
    <t>305 - 14th Ave. S.
Suite 3B</t>
  </si>
  <si>
    <t>Seattle</t>
  </si>
  <si>
    <t>98128</t>
  </si>
  <si>
    <t>(206) 555-4112</t>
  </si>
  <si>
    <t>(206) 555-4115</t>
  </si>
  <si>
    <t>WILMK</t>
  </si>
  <si>
    <t>Wilman Kala</t>
  </si>
  <si>
    <t>Matti Karttunen</t>
  </si>
  <si>
    <t>Owner/Marketing Assistant</t>
  </si>
  <si>
    <t>Keskuskatu 45</t>
  </si>
  <si>
    <t>Helsinki</t>
  </si>
  <si>
    <t>21240</t>
  </si>
  <si>
    <t>90-224 8858</t>
  </si>
  <si>
    <t>WOLZA</t>
  </si>
  <si>
    <t>Wolski  Zajazd</t>
  </si>
  <si>
    <t>Zbyszek Piestrzeniewicz</t>
  </si>
  <si>
    <t>ul. Filtrowa 68</t>
  </si>
  <si>
    <t>Warszawa</t>
  </si>
  <si>
    <t>01-012</t>
  </si>
  <si>
    <t>Poland</t>
  </si>
  <si>
    <t>(26) 642-7012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</si>
</sst>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409]mmmm\ d\,\ yyyy;@"/>
    <numFmt numFmtId="165" formatCode="m/d/yy;@"/>
  </numFmts>
  <fonts count="19" x14ac:knownFonts="1">
    <font>
      <sz val="11"/>
      <color theme="1"/>
      <name val="Microsoft Sans Serif"/>
      <family val="2"/>
    </font>
    <font>
      <sz val="8"/>
      <name val="Arial"/>
      <family val="2"/>
    </font>
    <font>
      <sz val="10"/>
      <name val="Trebuchet MS"/>
      <family val="2"/>
      <scheme val="minor"/>
    </font>
    <font>
      <b/>
      <sz val="11"/>
      <name val="Trebuchet MS"/>
      <family val="2"/>
      <scheme val="minor"/>
    </font>
    <font>
      <i/>
      <sz val="8"/>
      <name val="Trebuchet MS"/>
      <family val="2"/>
      <scheme val="minor"/>
    </font>
    <font>
      <sz val="8"/>
      <name val="Trebuchet MS"/>
      <family val="2"/>
      <scheme val="minor"/>
    </font>
    <font>
      <b/>
      <sz val="8"/>
      <name val="Trebuchet MS"/>
      <family val="2"/>
      <scheme val="major"/>
    </font>
    <font>
      <sz val="8"/>
      <name val="Microsoft Sans Serif"/>
      <family val="2"/>
    </font>
    <font>
      <b/>
      <sz val="8"/>
      <name val="Microsoft Sans Serif"/>
      <family val="2"/>
    </font>
    <font>
      <sz val="10"/>
      <color theme="0"/>
      <name val="Microsoft Sans Serif"/>
      <family val="2"/>
    </font>
    <font>
      <sz val="11"/>
      <color theme="1"/>
      <name val="Microsoft Sans Serif"/>
      <family val="2"/>
    </font>
    <font>
      <b/>
      <sz val="12"/>
      <color rgb="FF333333"/>
      <name val="Microsoft Sans Serif"/>
      <family val="2"/>
    </font>
    <font>
      <i/>
      <sz val="9"/>
      <color rgb="FF000000"/>
      <name val="Microsoft Sans Serif"/>
      <family val="2"/>
    </font>
    <font>
      <sz val="10"/>
      <color rgb="FFFFFFFF"/>
      <name val="Microsoft Sans Serif"/>
      <family val="2"/>
    </font>
    <font>
      <b/>
      <sz val="11"/>
      <color rgb="FFFFFFFF"/>
      <name val="Microsoft Sans Serif"/>
      <family val="2"/>
    </font>
    <font>
      <sz val="10"/>
      <color theme="0"/>
      <name val="Trebuchet MS"/>
      <family val="2"/>
      <scheme val="minor"/>
    </font>
    <font>
      <sz val="11"/>
      <color theme="0"/>
      <name val="Calibri"/>
      <family val="2"/>
    </font>
    <font>
      <sz val="8"/>
      <color theme="0"/>
      <name val="Trebuchet MS"/>
      <family val="2"/>
      <scheme val="minor"/>
    </font>
    <font>
      <sz val="20"/>
      <name val="Microsoft Sans Serif"/>
      <family val="2"/>
    </font>
  </fonts>
  <fills count="6">
    <fill>
      <patternFill patternType="none"/>
    </fill>
    <fill>
      <patternFill patternType="gray125"/>
    </fill>
    <fill>
      <patternFill patternType="solid">
        <fgColor indexed="9"/>
        <bgColor indexed="64"/>
      </patternFill>
    </fill>
    <fill>
      <patternFill patternType="solid">
        <fgColor theme="4"/>
        <bgColor indexed="64"/>
      </patternFill>
    </fill>
    <fill>
      <patternFill patternType="solid">
        <fgColor theme="0" tint="-4.9989318521683403E-2"/>
        <bgColor indexed="64"/>
      </patternFill>
    </fill>
    <fill>
      <patternFill patternType="solid">
        <fgColor theme="0" tint="-0.14999847407452621"/>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right/>
      <top/>
      <bottom style="thin">
        <color auto="1"/>
      </bottom>
      <diagonal/>
    </border>
    <border>
      <left/>
      <right/>
      <top style="thin">
        <color auto="1"/>
      </top>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style="thick">
        <color theme="1"/>
      </left>
      <right/>
      <top/>
      <bottom style="thick">
        <color theme="1"/>
      </bottom>
      <diagonal/>
    </border>
    <border>
      <left/>
      <right/>
      <top/>
      <bottom style="thick">
        <color theme="1"/>
      </bottom>
      <diagonal/>
    </border>
    <border>
      <left/>
      <right style="thick">
        <color theme="1"/>
      </right>
      <top/>
      <bottom style="thick">
        <color theme="1"/>
      </bottom>
      <diagonal/>
    </border>
    <border>
      <left style="double">
        <color rgb="FF3F3F3F"/>
      </left>
      <right style="double">
        <color rgb="FF3F3F3F"/>
      </right>
      <top/>
      <bottom/>
      <diagonal/>
    </border>
  </borders>
  <cellStyleXfs count="3">
    <xf numFmtId="0" fontId="0" fillId="0" borderId="0"/>
    <xf numFmtId="0" fontId="10" fillId="4" borderId="0" applyNumberFormat="0" applyAlignment="0" applyProtection="0"/>
    <xf numFmtId="0" fontId="9" fillId="3" borderId="1" applyNumberFormat="0" applyAlignment="0" applyProtection="0"/>
  </cellStyleXfs>
  <cellXfs count="73">
    <xf numFmtId="0" fontId="0" fillId="0" borderId="0" xfId="0"/>
    <xf numFmtId="0" fontId="2" fillId="0" borderId="0" xfId="0" applyFont="1"/>
    <xf numFmtId="0" fontId="5" fillId="0" borderId="0" xfId="0" applyFont="1"/>
    <xf numFmtId="0" fontId="5" fillId="0" borderId="0" xfId="0" applyFont="1" applyAlignment="1"/>
    <xf numFmtId="2" fontId="5" fillId="2" borderId="0" xfId="0" applyNumberFormat="1" applyFont="1" applyFill="1" applyBorder="1" applyAlignment="1">
      <alignment horizontal="center"/>
    </xf>
    <xf numFmtId="0" fontId="5" fillId="2" borderId="0" xfId="0" applyFont="1" applyFill="1" applyBorder="1" applyAlignment="1">
      <alignment horizontal="left" wrapText="1"/>
    </xf>
    <xf numFmtId="44" fontId="5" fillId="2" borderId="0" xfId="0" applyNumberFormat="1" applyFont="1" applyFill="1" applyBorder="1" applyAlignment="1">
      <alignment horizontal="right"/>
    </xf>
    <xf numFmtId="0" fontId="2" fillId="2" borderId="0" xfId="0" applyFont="1" applyFill="1" applyBorder="1"/>
    <xf numFmtId="0" fontId="4" fillId="2" borderId="0" xfId="0" applyFont="1" applyFill="1" applyBorder="1"/>
    <xf numFmtId="0" fontId="5" fillId="2" borderId="0" xfId="0" applyFont="1" applyFill="1" applyBorder="1" applyAlignment="1"/>
    <xf numFmtId="0" fontId="5" fillId="0" borderId="0" xfId="0" applyFont="1" applyBorder="1" applyAlignment="1"/>
    <xf numFmtId="0" fontId="6" fillId="0" borderId="0" xfId="0" applyFont="1" applyBorder="1" applyAlignment="1">
      <alignment horizontal="right"/>
    </xf>
    <xf numFmtId="0" fontId="6" fillId="2" borderId="0" xfId="0" applyFont="1" applyFill="1" applyBorder="1" applyAlignment="1">
      <alignment horizontal="right"/>
    </xf>
    <xf numFmtId="0" fontId="8" fillId="0" borderId="0" xfId="0" applyFont="1" applyAlignment="1"/>
    <xf numFmtId="0" fontId="8" fillId="0" borderId="0" xfId="0" applyFont="1" applyAlignment="1">
      <alignment horizontal="right"/>
    </xf>
    <xf numFmtId="0" fontId="8" fillId="0" borderId="0" xfId="0" applyFont="1" applyAlignment="1">
      <alignment horizontal="left" wrapText="1" indent="1"/>
    </xf>
    <xf numFmtId="0" fontId="8" fillId="0" borderId="0" xfId="0" applyFont="1" applyAlignment="1">
      <alignment horizontal="left" indent="1"/>
    </xf>
    <xf numFmtId="0" fontId="7" fillId="0" borderId="0" xfId="0" applyFont="1"/>
    <xf numFmtId="165" fontId="5" fillId="0" borderId="0" xfId="0" applyNumberFormat="1" applyFont="1" applyFill="1" applyBorder="1" applyAlignment="1">
      <alignment horizontal="left" indent="1"/>
    </xf>
    <xf numFmtId="2" fontId="5" fillId="0" borderId="2" xfId="0" applyNumberFormat="1" applyFont="1" applyFill="1" applyBorder="1" applyAlignment="1">
      <alignment horizontal="right" indent="1"/>
    </xf>
    <xf numFmtId="2" fontId="5" fillId="0" borderId="3" xfId="0" applyNumberFormat="1" applyFont="1" applyFill="1" applyBorder="1" applyAlignment="1">
      <alignment horizontal="right" indent="1"/>
    </xf>
    <xf numFmtId="2" fontId="5" fillId="0" borderId="4" xfId="0" applyNumberFormat="1" applyFont="1" applyFill="1" applyBorder="1" applyAlignment="1">
      <alignment horizontal="right" indent="1"/>
    </xf>
    <xf numFmtId="44" fontId="10" fillId="4" borderId="2" xfId="1" applyNumberFormat="1" applyBorder="1" applyAlignment="1">
      <alignment horizontal="right" indent="1"/>
    </xf>
    <xf numFmtId="43" fontId="10" fillId="4" borderId="3" xfId="1" applyNumberFormat="1" applyBorder="1" applyAlignment="1">
      <alignment horizontal="right" indent="1"/>
    </xf>
    <xf numFmtId="0" fontId="0" fillId="0" borderId="5" xfId="0" applyBorder="1"/>
    <xf numFmtId="0" fontId="0" fillId="0" borderId="6" xfId="0" applyBorder="1"/>
    <xf numFmtId="0" fontId="5" fillId="0" borderId="4" xfId="0" applyNumberFormat="1" applyFont="1" applyFill="1" applyBorder="1" applyAlignment="1">
      <alignment horizontal="left" wrapText="1" indent="1"/>
    </xf>
    <xf numFmtId="0" fontId="5" fillId="0" borderId="3" xfId="0" applyNumberFormat="1" applyFont="1" applyFill="1" applyBorder="1" applyAlignment="1">
      <alignment horizontal="left" wrapText="1" indent="1"/>
    </xf>
    <xf numFmtId="0" fontId="7" fillId="0" borderId="0" xfId="0" applyFont="1" applyAlignment="1">
      <alignment horizontal="left"/>
    </xf>
    <xf numFmtId="0" fontId="5" fillId="0" borderId="0" xfId="0" applyNumberFormat="1" applyFont="1" applyFill="1" applyBorder="1" applyAlignment="1">
      <alignment horizontal="left" indent="1"/>
    </xf>
    <xf numFmtId="0" fontId="5" fillId="0" borderId="0" xfId="0" applyFont="1" applyFill="1" applyBorder="1" applyAlignment="1">
      <alignment horizontal="left" wrapText="1" indent="1"/>
    </xf>
    <xf numFmtId="0" fontId="5" fillId="0" borderId="2" xfId="0" applyNumberFormat="1" applyFont="1" applyFill="1" applyBorder="1" applyAlignment="1">
      <alignment horizontal="left" wrapText="1" indent="1"/>
    </xf>
    <xf numFmtId="0" fontId="5" fillId="0" borderId="0" xfId="0" applyNumberFormat="1" applyFont="1" applyBorder="1" applyAlignment="1"/>
    <xf numFmtId="0" fontId="5" fillId="0" borderId="0" xfId="0" applyFont="1" applyBorder="1" applyAlignment="1"/>
    <xf numFmtId="0" fontId="2" fillId="0" borderId="0" xfId="0" applyFont="1" applyAlignment="1"/>
    <xf numFmtId="0" fontId="8" fillId="0" borderId="0" xfId="0" applyFont="1" applyAlignment="1">
      <alignment horizontal="right"/>
    </xf>
    <xf numFmtId="0" fontId="2" fillId="0" borderId="0" xfId="0" applyFont="1" applyAlignment="1">
      <alignment vertical="top"/>
    </xf>
    <xf numFmtId="0" fontId="9" fillId="3" borderId="13" xfId="2" applyFont="1" applyBorder="1" applyAlignment="1">
      <alignment horizontal="left" vertical="center"/>
    </xf>
    <xf numFmtId="0" fontId="9" fillId="3" borderId="13" xfId="2" applyFont="1" applyBorder="1"/>
    <xf numFmtId="0" fontId="9" fillId="3" borderId="13" xfId="2" applyFont="1" applyBorder="1" applyAlignment="1">
      <alignment horizontal="right" indent="2"/>
    </xf>
    <xf numFmtId="164" fontId="7" fillId="0" borderId="0" xfId="0" applyNumberFormat="1" applyFont="1" applyAlignment="1">
      <alignment horizontal="left"/>
    </xf>
    <xf numFmtId="0" fontId="10" fillId="4" borderId="0" xfId="0" applyFont="1" applyFill="1" applyBorder="1" applyAlignment="1">
      <alignment horizontal="right"/>
    </xf>
    <xf numFmtId="0" fontId="7" fillId="0" borderId="0" xfId="0" applyFont="1" applyAlignment="1">
      <alignment vertical="top"/>
    </xf>
    <xf numFmtId="0" fontId="7" fillId="0" borderId="0" xfId="0" applyFont="1" applyAlignment="1">
      <alignment horizontal="right" vertical="top"/>
    </xf>
    <xf numFmtId="0" fontId="5" fillId="0" borderId="0" xfId="0" applyFont="1" applyAlignment="1">
      <alignment vertical="top"/>
    </xf>
    <xf numFmtId="0" fontId="7" fillId="0" borderId="0" xfId="0" applyFont="1" applyAlignment="1">
      <alignment horizontal="left" vertical="top"/>
    </xf>
    <xf numFmtId="0" fontId="8" fillId="0" borderId="0" xfId="0" applyFont="1" applyAlignment="1">
      <alignment vertical="top"/>
    </xf>
    <xf numFmtId="0" fontId="0" fillId="4" borderId="0" xfId="0" applyFill="1"/>
    <xf numFmtId="0" fontId="15" fillId="0" borderId="0" xfId="0" applyFont="1" applyAlignment="1">
      <alignment wrapText="1"/>
    </xf>
    <xf numFmtId="0" fontId="16" fillId="0" borderId="0" xfId="0" applyFont="1" applyAlignment="1">
      <alignment vertical="center" wrapText="1"/>
    </xf>
    <xf numFmtId="0" fontId="16" fillId="0" borderId="0" xfId="0" applyFont="1" applyAlignment="1">
      <alignment vertical="top" wrapText="1"/>
    </xf>
    <xf numFmtId="0" fontId="17" fillId="0" borderId="0" xfId="0" applyFont="1" applyAlignment="1">
      <alignment wrapText="1"/>
    </xf>
    <xf numFmtId="0" fontId="17" fillId="0" borderId="0" xfId="0" applyFont="1" applyAlignment="1">
      <alignment vertical="top" wrapText="1"/>
    </xf>
    <xf numFmtId="0" fontId="15" fillId="2" borderId="0" xfId="0" applyFont="1" applyFill="1" applyBorder="1" applyAlignment="1">
      <alignment wrapText="1"/>
    </xf>
    <xf numFmtId="0" fontId="5" fillId="0" borderId="2" xfId="0" applyFont="1" applyFill="1" applyBorder="1" applyAlignment="1">
      <alignment horizontal="right" wrapText="1" indent="1"/>
    </xf>
    <xf numFmtId="0" fontId="5" fillId="0" borderId="3" xfId="0" applyFont="1" applyFill="1" applyBorder="1" applyAlignment="1">
      <alignment horizontal="right" wrapText="1" indent="1"/>
    </xf>
    <xf numFmtId="0" fontId="5" fillId="0" borderId="4" xfId="0" applyFont="1" applyFill="1" applyBorder="1" applyAlignment="1">
      <alignment horizontal="right" wrapText="1" indent="1"/>
    </xf>
    <xf numFmtId="44" fontId="10" fillId="4" borderId="0" xfId="1" applyNumberFormat="1" applyBorder="1" applyAlignment="1">
      <alignment horizontal="right" indent="1"/>
    </xf>
    <xf numFmtId="0" fontId="2" fillId="0" borderId="0" xfId="0" applyFont="1" applyAlignment="1"/>
    <xf numFmtId="0" fontId="18" fillId="0" borderId="0" xfId="0" applyFont="1" applyAlignment="1">
      <alignment horizontal="center" vertical="center" readingOrder="1"/>
    </xf>
    <xf numFmtId="0" fontId="3" fillId="0" borderId="0" xfId="0" applyFont="1" applyBorder="1" applyAlignment="1">
      <alignment horizontal="center"/>
    </xf>
    <xf numFmtId="0" fontId="13" fillId="3" borderId="8" xfId="0" applyFont="1" applyFill="1" applyBorder="1" applyAlignment="1">
      <alignment readingOrder="1"/>
    </xf>
    <xf numFmtId="0" fontId="13" fillId="3" borderId="9" xfId="0" applyFont="1" applyFill="1" applyBorder="1" applyAlignment="1">
      <alignment readingOrder="1"/>
    </xf>
    <xf numFmtId="0" fontId="14" fillId="3" borderId="10" xfId="0" applyFont="1" applyFill="1" applyBorder="1" applyAlignment="1">
      <alignment horizontal="left" vertical="top" indent="20" readingOrder="1"/>
    </xf>
    <xf numFmtId="0" fontId="14" fillId="3" borderId="11" xfId="0" applyFont="1" applyFill="1" applyBorder="1" applyAlignment="1">
      <alignment horizontal="left" vertical="top" indent="20" readingOrder="1"/>
    </xf>
    <xf numFmtId="0" fontId="14" fillId="3" borderId="12" xfId="0" applyFont="1" applyFill="1" applyBorder="1" applyAlignment="1">
      <alignment horizontal="left" vertical="top" indent="20" readingOrder="1"/>
    </xf>
    <xf numFmtId="0" fontId="13" fillId="3" borderId="7" xfId="0" applyFont="1" applyFill="1" applyBorder="1" applyAlignment="1">
      <alignment horizontal="right" readingOrder="1"/>
    </xf>
    <xf numFmtId="0" fontId="13" fillId="3" borderId="8" xfId="0" applyFont="1" applyFill="1" applyBorder="1" applyAlignment="1">
      <alignment horizontal="right" readingOrder="1"/>
    </xf>
    <xf numFmtId="0" fontId="11" fillId="0" borderId="0" xfId="0" applyFont="1" applyAlignment="1">
      <alignment horizontal="left" vertical="top" indent="5" readingOrder="1"/>
    </xf>
    <xf numFmtId="0" fontId="12" fillId="0" borderId="0" xfId="0" applyFont="1" applyAlignment="1">
      <alignment horizontal="left" vertical="top" indent="5" readingOrder="1"/>
    </xf>
    <xf numFmtId="0" fontId="7" fillId="0" borderId="0" xfId="0" applyFont="1" applyAlignment="1">
      <alignment horizontal="left" indent="1"/>
    </xf>
    <xf numFmtId="0" fontId="7" fillId="0" borderId="0" xfId="0" applyFont="1" applyAlignment="1">
      <alignment horizontal="left" vertical="top" indent="1"/>
    </xf>
    <xf numFmtId="0" fontId="0" fillId="5" borderId="0" xfId="0" applyFill="1"/>
  </cellXfs>
  <cellStyles count="3">
    <cellStyle name="Check Cell" xfId="2" builtinId="23" customBuiltin="1"/>
    <cellStyle name="Neutral" xfId="1" builtinId="28" customBuiltin="1"/>
    <cellStyle name="Normal" xfId="0" builtinId="0" customBuiltin="1"/>
  </cellStyles>
  <dxfs count="13">
    <dxf>
      <numFmt numFmtId="34" formatCode="_(&quot;$&quot;* #,##0.00_);_(&quot;$&quot;* \(#,##0.00\);_(&quot;$&quot;* &quot;-&quot;??_);_(@_)"/>
      <alignment horizontal="right" vertical="bottom" textRotation="0" wrapText="0" indent="1" justifyLastLine="0" shrinkToFit="0" readingOrder="0"/>
      <border diagonalUp="0" diagonalDown="0">
        <left/>
        <right/>
        <top/>
        <bottom style="thin">
          <color theme="0" tint="-0.14996795556505021"/>
        </bottom>
        <vertical/>
        <horizontal/>
      </border>
    </dxf>
    <dxf>
      <font>
        <b val="0"/>
        <i val="0"/>
        <strike val="0"/>
        <condense val="0"/>
        <extend val="0"/>
        <outline val="0"/>
        <shadow val="0"/>
        <u val="none"/>
        <vertAlign val="baseline"/>
        <sz val="8"/>
        <color auto="1"/>
        <name val="Trebuchet MS"/>
        <scheme val="minor"/>
      </font>
      <fill>
        <patternFill patternType="none">
          <fgColor indexed="64"/>
          <bgColor indexed="65"/>
        </patternFill>
      </fill>
      <alignment horizontal="right" vertical="bottom" textRotation="0" wrapText="1" indent="1"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8"/>
        <color auto="1"/>
        <name val="Trebuchet MS"/>
        <scheme val="minor"/>
      </font>
      <numFmt numFmtId="0" formatCode="General"/>
      <fill>
        <patternFill patternType="none">
          <fgColor indexed="64"/>
          <bgColor indexed="65"/>
        </patternFill>
      </fill>
      <alignment horizontal="left" vertical="bottom" textRotation="0" wrapText="1" indent="1"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8"/>
        <color auto="1"/>
        <name val="Trebuchet MS"/>
        <scheme val="minor"/>
      </font>
      <numFmt numFmtId="2" formatCode="0.00"/>
      <fill>
        <patternFill patternType="none">
          <fgColor indexed="64"/>
          <bgColor indexed="65"/>
        </patternFill>
      </fill>
      <alignment horizontal="right" vertical="bottom" textRotation="0" wrapText="0" indent="1" justifyLastLine="0" shrinkToFit="0" readingOrder="0"/>
      <border diagonalUp="0" diagonalDown="0">
        <left/>
        <right/>
        <top style="thin">
          <color theme="0" tint="-0.14996795556505021"/>
        </top>
        <bottom style="thin">
          <color theme="0" tint="-0.14996795556505021"/>
        </bottom>
        <vertical/>
        <horizontal/>
      </border>
    </dxf>
    <dxf>
      <border outline="0">
        <top style="double">
          <color rgb="FF3F3F3F"/>
        </top>
        <bottom style="thin">
          <color theme="0" tint="-0.14996795556505021"/>
        </bottom>
      </border>
    </dxf>
    <dxf>
      <font>
        <b val="0"/>
        <i val="0"/>
        <strike val="0"/>
        <condense val="0"/>
        <extend val="0"/>
        <outline val="0"/>
        <shadow val="0"/>
        <u val="none"/>
        <vertAlign val="baseline"/>
        <sz val="10"/>
        <color theme="0"/>
        <name val="Microsoft Sans Serif"/>
        <scheme val="none"/>
      </font>
      <border diagonalUp="0" diagonalDown="0" outline="0">
        <left style="double">
          <color rgb="FF3F3F3F"/>
        </left>
        <right style="double">
          <color rgb="FF3F3F3F"/>
        </right>
        <top/>
        <bottom/>
      </border>
    </dxf>
    <dxf>
      <font>
        <b val="0"/>
        <i val="0"/>
        <strike val="0"/>
        <condense val="0"/>
        <extend val="0"/>
        <outline val="0"/>
        <shadow val="0"/>
        <u val="none"/>
        <vertAlign val="baseline"/>
        <sz val="8"/>
        <color auto="1"/>
        <name val="Trebuchet MS"/>
        <scheme val="minor"/>
      </font>
      <numFmt numFmtId="165" formatCode="m/d/yy;@"/>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8"/>
        <color auto="1"/>
        <name val="Trebuchet MS"/>
        <scheme val="minor"/>
      </font>
      <fill>
        <patternFill patternType="none">
          <fgColor indexed="64"/>
          <bgColor indexed="65"/>
        </patternFill>
      </fill>
      <alignment horizontal="left" vertical="bottom" textRotation="0" wrapText="1" indent="1" justifyLastLine="0" shrinkToFit="0" readingOrder="0"/>
    </dxf>
    <dxf>
      <font>
        <b val="0"/>
        <i val="0"/>
        <strike val="0"/>
        <condense val="0"/>
        <extend val="0"/>
        <outline val="0"/>
        <shadow val="0"/>
        <u val="none"/>
        <vertAlign val="baseline"/>
        <sz val="8"/>
        <color auto="1"/>
        <name val="Trebuchet MS"/>
        <scheme val="minor"/>
      </font>
      <numFmt numFmtId="0" formatCode="General"/>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8"/>
        <color auto="1"/>
        <name val="Trebuchet MS"/>
        <scheme val="minor"/>
      </font>
      <numFmt numFmtId="0" formatCode="General"/>
      <fill>
        <patternFill patternType="none">
          <fgColor indexed="64"/>
          <bgColor indexed="65"/>
        </patternFill>
      </fill>
      <alignment horizontal="left" vertical="bottom" textRotation="0" wrapText="0" indent="1" justifyLastLine="0" shrinkToFit="0" readingOrder="0"/>
    </dxf>
    <dxf>
      <border outline="0">
        <top style="double">
          <color rgb="FF3F3F3F"/>
        </top>
      </border>
    </dxf>
    <dxf>
      <font>
        <b val="0"/>
        <i val="0"/>
        <strike val="0"/>
        <condense val="0"/>
        <extend val="0"/>
        <outline val="0"/>
        <shadow val="0"/>
        <u val="none"/>
        <vertAlign val="baseline"/>
        <sz val="8"/>
        <color auto="1"/>
        <name val="Trebuchet MS"/>
        <scheme val="minor"/>
      </font>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10"/>
        <color theme="0"/>
        <name val="Microsoft Sans Serif"/>
        <scheme val="none"/>
      </font>
      <alignment horizontal="left" vertical="center" textRotation="0" wrapText="0" indent="0" justifyLastLine="0" shrinkToFit="0" readingOrder="0"/>
      <border diagonalUp="0" diagonalDown="0" outline="0">
        <left style="double">
          <color rgb="FF3F3F3F"/>
        </left>
        <right style="double">
          <color rgb="FF3F3F3F"/>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ECECEC"/>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FEFEF"/>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8" Type="http://schemas.openxmlformats.org/officeDocument/2006/relationships/customXml" Target="../customXml/item2.xml"/><Relationship Id="rId9"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editAs="oneCell">
    <xdr:from>
      <xdr:col>1</xdr:col>
      <xdr:colOff>628650</xdr:colOff>
      <xdr:row>0</xdr:row>
      <xdr:rowOff>495300</xdr:rowOff>
    </xdr:from>
    <xdr:to>
      <xdr:col>4</xdr:col>
      <xdr:colOff>400050</xdr:colOff>
      <xdr:row>1</xdr:row>
      <xdr:rowOff>123826</xdr:rowOff>
    </xdr:to>
    <xdr:grpSp>
      <xdr:nvGrpSpPr>
        <xdr:cNvPr id="2" name="Group 1" descr="pink, blue, gray, rectangle">
          <a:extLst>
            <a:ext uri="{FF2B5EF4-FFF2-40B4-BE49-F238E27FC236}">
              <a16:creationId xmlns:a16="http://schemas.microsoft.com/office/drawing/2014/main" xmlns="" id="{A309F87D-6C09-4004-9A6F-A21930935320}"/>
            </a:ext>
          </a:extLst>
        </xdr:cNvPr>
        <xdr:cNvGrpSpPr/>
      </xdr:nvGrpSpPr>
      <xdr:grpSpPr>
        <a:xfrm>
          <a:off x="831850" y="495300"/>
          <a:ext cx="5524500" cy="365126"/>
          <a:chOff x="628650" y="457200"/>
          <a:chExt cx="4619625" cy="114301"/>
        </a:xfrm>
      </xdr:grpSpPr>
      <xdr:sp macro="" textlink="">
        <xdr:nvSpPr>
          <xdr:cNvPr id="10" name="Rectangle 2">
            <a:extLst>
              <a:ext uri="{FF2B5EF4-FFF2-40B4-BE49-F238E27FC236}">
                <a16:creationId xmlns:a16="http://schemas.microsoft.com/office/drawing/2014/main" xmlns="" id="{BAF4DF58-ED52-48E4-ACF5-6273B2E7703F}"/>
              </a:ext>
            </a:extLst>
          </xdr:cNvPr>
          <xdr:cNvSpPr>
            <a:spLocks noChangeArrowheads="1"/>
          </xdr:cNvSpPr>
        </xdr:nvSpPr>
        <xdr:spPr bwMode="auto">
          <a:xfrm>
            <a:off x="628650" y="466725"/>
            <a:ext cx="1724025" cy="104776"/>
          </a:xfrm>
          <a:prstGeom prst="rect">
            <a:avLst/>
          </a:prstGeom>
          <a:solidFill>
            <a:schemeClr val="accent2"/>
          </a:solidFill>
          <a:ln>
            <a:noFill/>
          </a:ln>
          <a:extLst/>
        </xdr:spPr>
      </xdr:sp>
      <xdr:sp macro="" textlink="">
        <xdr:nvSpPr>
          <xdr:cNvPr id="11" name="Rectangle 2">
            <a:extLst>
              <a:ext uri="{FF2B5EF4-FFF2-40B4-BE49-F238E27FC236}">
                <a16:creationId xmlns:a16="http://schemas.microsoft.com/office/drawing/2014/main" xmlns="" id="{C532EF74-9E8B-4A6E-B44E-0B0FF28E501C}"/>
              </a:ext>
            </a:extLst>
          </xdr:cNvPr>
          <xdr:cNvSpPr>
            <a:spLocks noChangeArrowheads="1"/>
          </xdr:cNvSpPr>
        </xdr:nvSpPr>
        <xdr:spPr bwMode="auto">
          <a:xfrm>
            <a:off x="2333626" y="457200"/>
            <a:ext cx="1657350" cy="114301"/>
          </a:xfrm>
          <a:prstGeom prst="rect">
            <a:avLst/>
          </a:prstGeom>
          <a:solidFill>
            <a:schemeClr val="accent3"/>
          </a:solidFill>
          <a:ln>
            <a:noFill/>
          </a:ln>
          <a:extLst/>
        </xdr:spPr>
      </xdr:sp>
      <xdr:sp macro="" textlink="">
        <xdr:nvSpPr>
          <xdr:cNvPr id="12" name="Rectangle 2">
            <a:extLst>
              <a:ext uri="{FF2B5EF4-FFF2-40B4-BE49-F238E27FC236}">
                <a16:creationId xmlns:a16="http://schemas.microsoft.com/office/drawing/2014/main" xmlns="" id="{81CE57F6-FF38-4A6B-9ACA-62436CD3DB6E}"/>
              </a:ext>
            </a:extLst>
          </xdr:cNvPr>
          <xdr:cNvSpPr>
            <a:spLocks noChangeArrowheads="1"/>
          </xdr:cNvSpPr>
        </xdr:nvSpPr>
        <xdr:spPr bwMode="auto">
          <a:xfrm>
            <a:off x="3990976" y="457200"/>
            <a:ext cx="1257299" cy="114301"/>
          </a:xfrm>
          <a:prstGeom prst="rect">
            <a:avLst/>
          </a:prstGeom>
          <a:solidFill>
            <a:schemeClr val="accent4"/>
          </a:solidFill>
          <a:ln>
            <a:noFill/>
          </a:ln>
          <a:extLst/>
        </xdr:spPr>
      </xdr:sp>
    </xdr:grpSp>
    <xdr:clientData/>
  </xdr:twoCellAnchor>
  <xdr:twoCellAnchor editAs="oneCell">
    <xdr:from>
      <xdr:col>1</xdr:col>
      <xdr:colOff>0</xdr:colOff>
      <xdr:row>0</xdr:row>
      <xdr:rowOff>9525</xdr:rowOff>
    </xdr:from>
    <xdr:to>
      <xdr:col>4</xdr:col>
      <xdr:colOff>990600</xdr:colOff>
      <xdr:row>1</xdr:row>
      <xdr:rowOff>0</xdr:rowOff>
    </xdr:to>
    <xdr:sp macro="" textlink="">
      <xdr:nvSpPr>
        <xdr:cNvPr id="1026" name="Rectangle 2" descr="black rectangle">
          <a:extLst>
            <a:ext uri="{FF2B5EF4-FFF2-40B4-BE49-F238E27FC236}">
              <a16:creationId xmlns:a16="http://schemas.microsoft.com/office/drawing/2014/main" xmlns="" id="{00000000-0008-0000-0000-000002040000}"/>
            </a:ext>
          </a:extLst>
        </xdr:cNvPr>
        <xdr:cNvSpPr>
          <a:spLocks noChangeArrowheads="1"/>
        </xdr:cNvSpPr>
      </xdr:nvSpPr>
      <xdr:spPr bwMode="auto">
        <a:xfrm>
          <a:off x="203200" y="9525"/>
          <a:ext cx="6743700" cy="727075"/>
        </a:xfrm>
        <a:prstGeom prst="rect">
          <a:avLst/>
        </a:prstGeom>
        <a:solidFill>
          <a:schemeClr val="accent1"/>
        </a:solidFill>
        <a:ln>
          <a:noFill/>
        </a:ln>
        <a:extLst/>
      </xdr:spPr>
    </xdr:sp>
    <xdr:clientData/>
  </xdr:twoCellAnchor>
  <xdr:twoCellAnchor editAs="absolute">
    <xdr:from>
      <xdr:col>2</xdr:col>
      <xdr:colOff>2533650</xdr:colOff>
      <xdr:row>0</xdr:row>
      <xdr:rowOff>180975</xdr:rowOff>
    </xdr:from>
    <xdr:to>
      <xdr:col>4</xdr:col>
      <xdr:colOff>314325</xdr:colOff>
      <xdr:row>0</xdr:row>
      <xdr:rowOff>657225</xdr:rowOff>
    </xdr:to>
    <xdr:sp macro="" textlink="D1">
      <xdr:nvSpPr>
        <xdr:cNvPr id="1027" name="Text Box 3">
          <a:extLst>
            <a:ext uri="{FF2B5EF4-FFF2-40B4-BE49-F238E27FC236}">
              <a16:creationId xmlns:a16="http://schemas.microsoft.com/office/drawing/2014/main" xmlns="" id="{00000000-0008-0000-0000-000003040000}"/>
            </a:ext>
          </a:extLst>
        </xdr:cNvPr>
        <xdr:cNvSpPr txBox="1">
          <a:spLocks noChangeArrowheads="1"/>
        </xdr:cNvSpPr>
      </xdr:nvSpPr>
      <xdr:spPr bwMode="auto">
        <a:xfrm>
          <a:off x="4006850" y="180975"/>
          <a:ext cx="2263775" cy="476250"/>
        </a:xfrm>
        <a:prstGeom prst="rect">
          <a:avLst/>
        </a:prstGeom>
        <a:solidFill>
          <a:srgbClr val="FFFFFF">
            <a:alpha val="0"/>
          </a:srgbClr>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1440" tIns="45720" rIns="91440" bIns="45720" anchor="ctr" upright="1"/>
        <a:lstStyle/>
        <a:p>
          <a:pPr algn="r" rtl="0">
            <a:defRPr sz="1000"/>
          </a:pPr>
          <a:fld id="{BDFBA138-86DA-4B3C-8494-7F8877500DBE}" type="TxLink">
            <a:rPr lang="en-US" sz="2000" b="0" i="0" u="none" strike="noStrike" baseline="0">
              <a:solidFill>
                <a:srgbClr val="FFFFFF"/>
              </a:solidFill>
              <a:latin typeface="Microsoft Sans Serif"/>
              <a:ea typeface="Microsoft Sans Serif"/>
              <a:cs typeface="Microsoft Sans Serif"/>
            </a:rPr>
            <a:pPr algn="r" rtl="0">
              <a:defRPr sz="1000"/>
            </a:pPr>
            <a:t>REQUEST</a:t>
          </a:fld>
          <a:endParaRPr lang="en-US" b="0">
            <a:solidFill>
              <a:schemeClr val="bg1"/>
            </a:solidFill>
            <a:latin typeface="Microsoft Sans Serif" panose="020B0604020202020204" pitchFamily="34" charset="0"/>
            <a:cs typeface="Microsoft Sans Serif" panose="020B0604020202020204" pitchFamily="34" charset="0"/>
          </a:endParaRPr>
        </a:p>
      </xdr:txBody>
    </xdr:sp>
    <xdr:clientData/>
  </xdr:twoCellAnchor>
  <xdr:twoCellAnchor editAs="oneCell">
    <xdr:from>
      <xdr:col>1</xdr:col>
      <xdr:colOff>657225</xdr:colOff>
      <xdr:row>0</xdr:row>
      <xdr:rowOff>228600</xdr:rowOff>
    </xdr:from>
    <xdr:to>
      <xdr:col>2</xdr:col>
      <xdr:colOff>158115</xdr:colOff>
      <xdr:row>0</xdr:row>
      <xdr:rowOff>561975</xdr:rowOff>
    </xdr:to>
    <xdr:pic>
      <xdr:nvPicPr>
        <xdr:cNvPr id="14" name="Graphic 201" descr="Logo placeholder">
          <a:extLst>
            <a:ext uri="{FF2B5EF4-FFF2-40B4-BE49-F238E27FC236}">
              <a16:creationId xmlns:a16="http://schemas.microsoft.com/office/drawing/2014/main" xmlns="" id="{1CCBDDD6-126F-4F41-88A0-5E8371671B2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857250" y="971550"/>
          <a:ext cx="767715" cy="333375"/>
        </a:xfrm>
        <a:prstGeom prst="rect">
          <a:avLst/>
        </a:prstGeom>
      </xdr:spPr>
    </xdr:pic>
    <xdr:clientData/>
  </xdr:twoCellAnchor>
</xdr:wsDr>
</file>

<file path=xl/tables/table1.xml><?xml version="1.0" encoding="utf-8"?>
<table xmlns="http://schemas.openxmlformats.org/spreadsheetml/2006/main" id="4" name="SalesDetails" displayName="SalesDetails" ref="B14:E15" totalsRowShown="0" headerRowDxfId="12" dataDxfId="11" tableBorderDxfId="10" headerRowCellStyle="Check Cell">
  <autoFilter ref="B14:E15">
    <filterColumn colId="0" hiddenButton="1"/>
    <filterColumn colId="1" hiddenButton="1"/>
    <filterColumn colId="2" hiddenButton="1"/>
    <filterColumn colId="3" hiddenButton="1"/>
  </autoFilter>
  <tableColumns count="4">
    <tableColumn id="1" name="CONTACT PERSON" dataDxfId="9"/>
    <tableColumn id="2" name="JOB" dataDxfId="8"/>
    <tableColumn id="3" name="PAYMENT TERMS" dataDxfId="7"/>
    <tableColumn id="4" name="DUE DATE" dataDxfId="6"/>
  </tableColumns>
  <tableStyleInfo showFirstColumn="0" showLastColumn="0" showRowStripes="0" showColumnStripes="0"/>
  <extLst>
    <ext xmlns:x14="http://schemas.microsoft.com/office/spreadsheetml/2009/9/main" uri="{504A1905-F514-4f6f-8877-14C23A59335A}">
      <x14:table altTextSummary="Enter Salesperson name, Job title, Payment Terms, and Due Date in this table"/>
    </ext>
  </extLst>
</table>
</file>

<file path=xl/tables/table2.xml><?xml version="1.0" encoding="utf-8"?>
<table xmlns="http://schemas.openxmlformats.org/spreadsheetml/2006/main" id="1" name="Table1" displayName="Table1" ref="B17:E36" totalsRowShown="0" headerRowDxfId="5" tableBorderDxfId="4" headerRowCellStyle="Check Cell">
  <autoFilter ref="B17:E36">
    <filterColumn colId="0" hiddenButton="1"/>
    <filterColumn colId="1" hiddenButton="1"/>
    <filterColumn colId="2" hiddenButton="1"/>
    <filterColumn colId="3" hiddenButton="1"/>
  </autoFilter>
  <tableColumns count="4">
    <tableColumn id="1" name="QUANTITY" dataDxfId="3"/>
    <tableColumn id="2" name="DESCRIPTION" dataDxfId="2"/>
    <tableColumn id="3" name="UNIT PRICE" dataDxfId="1"/>
    <tableColumn id="4" name="LINE TOTAL" dataDxfId="0" dataCellStyle="Neutral">
      <calculatedColumnFormula>IF(SUM(B18)&gt;0,SUM(B18*'Service Invoice'!$D18),"")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Custom 4">
      <a:dk1>
        <a:sysClr val="windowText" lastClr="000000"/>
      </a:dk1>
      <a:lt1>
        <a:sysClr val="window" lastClr="FFFFFF"/>
      </a:lt1>
      <a:dk2>
        <a:srgbClr val="1F497D"/>
      </a:dk2>
      <a:lt2>
        <a:srgbClr val="EEECE1"/>
      </a:lt2>
      <a:accent1>
        <a:srgbClr val="333333"/>
      </a:accent1>
      <a:accent2>
        <a:srgbClr val="B70DA3"/>
      </a:accent2>
      <a:accent3>
        <a:srgbClr val="4BACC6"/>
      </a:accent3>
      <a:accent4>
        <a:srgbClr val="B2B2B2"/>
      </a:accent4>
      <a:accent5>
        <a:srgbClr val="4BACC6"/>
      </a:accent5>
      <a:accent6>
        <a:srgbClr val="F79646"/>
      </a:accent6>
      <a:hlink>
        <a:srgbClr val="0000FF"/>
      </a:hlink>
      <a:folHlink>
        <a:srgbClr val="800080"/>
      </a:folHlink>
    </a:clrScheme>
    <a:fontScheme name="Opulent">
      <a:majorFont>
        <a:latin typeface="Trebuchet MS"/>
        <a:ea typeface=""/>
        <a:cs typeface=""/>
        <a:font script="Jpan" typeface="HG丸ｺﾞｼｯｸM-PRO"/>
        <a:font script="Hang" typeface="HY그래픽M"/>
        <a:font script="Hans" typeface="黑体"/>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Trebuchet MS"/>
        <a:ea typeface=""/>
        <a:cs typeface=""/>
        <a:font script="Jpan" typeface="HG丸ｺﾞｼｯｸM-PRO"/>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4" Type="http://schemas.openxmlformats.org/officeDocument/2006/relationships/table" Target="../tables/table2.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showGridLines="0" tabSelected="1" workbookViewId="0">
      <selection activeCell="C10" sqref="C10"/>
    </sheetView>
  </sheetViews>
  <sheetFormatPr baseColWidth="10" defaultColWidth="9" defaultRowHeight="13" x14ac:dyDescent="0.15"/>
  <cols>
    <col min="1" max="1" width="2.6640625" style="48" customWidth="1"/>
    <col min="2" max="2" width="16.6640625" style="1" customWidth="1"/>
    <col min="3" max="3" width="33.6640625" style="1" customWidth="1"/>
    <col min="4" max="4" width="25.1640625" style="1" customWidth="1"/>
    <col min="5" max="5" width="13.5" style="1" customWidth="1"/>
    <col min="6" max="16384" width="9" style="1"/>
  </cols>
  <sheetData>
    <row r="1" spans="1:5" ht="58.5" customHeight="1" x14ac:dyDescent="0.15">
      <c r="A1" s="48" t="s">
        <v>27</v>
      </c>
      <c r="B1" s="58" t="s">
        <v>26</v>
      </c>
      <c r="C1" s="58"/>
      <c r="D1" s="59" t="s">
        <v>41</v>
      </c>
      <c r="E1" s="59"/>
    </row>
    <row r="2" spans="1:5" ht="13.5" customHeight="1" x14ac:dyDescent="0.15">
      <c r="B2" s="60"/>
      <c r="C2" s="60"/>
      <c r="D2" s="60"/>
      <c r="E2" s="60"/>
    </row>
    <row r="3" spans="1:5" ht="15" customHeight="1" x14ac:dyDescent="0.15">
      <c r="A3" s="49" t="s">
        <v>28</v>
      </c>
      <c r="B3" s="68" t="s">
        <v>38</v>
      </c>
      <c r="C3" s="68"/>
      <c r="D3" s="68"/>
      <c r="E3" s="34"/>
    </row>
    <row r="4" spans="1:5" s="36" customFormat="1" ht="27" customHeight="1" x14ac:dyDescent="0.15">
      <c r="A4" s="49" t="s">
        <v>29</v>
      </c>
      <c r="B4" s="69" t="s">
        <v>42</v>
      </c>
      <c r="C4" s="69"/>
      <c r="D4" s="69"/>
    </row>
    <row r="5" spans="1:5" s="2" customFormat="1" ht="14" customHeight="1" x14ac:dyDescent="0.15">
      <c r="A5" s="49" t="s">
        <v>30</v>
      </c>
      <c r="B5" s="70" t="s">
        <v>39</v>
      </c>
      <c r="C5" s="70"/>
      <c r="D5" s="14" t="s">
        <v>11</v>
      </c>
      <c r="E5" s="28" t="s">
        <v>16</v>
      </c>
    </row>
    <row r="6" spans="1:5" s="2" customFormat="1" ht="14" customHeight="1" x14ac:dyDescent="0.15">
      <c r="A6" s="49" t="s">
        <v>31</v>
      </c>
      <c r="B6" s="70" t="s">
        <v>40</v>
      </c>
      <c r="C6" s="70"/>
      <c r="D6" s="14" t="s">
        <v>24</v>
      </c>
      <c r="E6" s="40">
        <f ca="1">TODAY()</f>
        <v>43582</v>
      </c>
    </row>
    <row r="7" spans="1:5" s="2" customFormat="1" ht="14" customHeight="1" x14ac:dyDescent="0.15">
      <c r="A7" s="49" t="s">
        <v>32</v>
      </c>
      <c r="B7" s="70" t="s">
        <v>14</v>
      </c>
      <c r="C7" s="70"/>
      <c r="D7" s="35" t="s">
        <v>25</v>
      </c>
      <c r="E7" s="28" t="s">
        <v>17</v>
      </c>
    </row>
    <row r="8" spans="1:5" s="44" customFormat="1" ht="28" customHeight="1" x14ac:dyDescent="0.15">
      <c r="A8" s="50" t="s">
        <v>23</v>
      </c>
      <c r="B8" s="71" t="s">
        <v>15</v>
      </c>
      <c r="C8" s="71"/>
      <c r="D8" s="42"/>
      <c r="E8" s="43"/>
    </row>
    <row r="9" spans="1:5" s="2" customFormat="1" ht="14" customHeight="1" x14ac:dyDescent="0.15">
      <c r="A9" s="49" t="s">
        <v>33</v>
      </c>
      <c r="B9" s="15" t="s">
        <v>43</v>
      </c>
      <c r="C9" s="28" t="s">
        <v>18</v>
      </c>
      <c r="D9" s="13"/>
      <c r="E9" s="13"/>
    </row>
    <row r="10" spans="1:5" s="2" customFormat="1" ht="14" customHeight="1" x14ac:dyDescent="0.15">
      <c r="A10" s="51"/>
      <c r="B10" s="16"/>
      <c r="C10" s="28" t="s">
        <v>19</v>
      </c>
      <c r="D10" s="13"/>
      <c r="E10" s="13"/>
    </row>
    <row r="11" spans="1:5" s="2" customFormat="1" ht="14" customHeight="1" x14ac:dyDescent="0.15">
      <c r="A11" s="51"/>
      <c r="B11" s="17"/>
      <c r="C11" s="28" t="s">
        <v>12</v>
      </c>
      <c r="D11" s="13"/>
      <c r="E11" s="13"/>
    </row>
    <row r="12" spans="1:5" s="2" customFormat="1" ht="14" customHeight="1" x14ac:dyDescent="0.15">
      <c r="A12" s="51"/>
      <c r="B12" s="17"/>
      <c r="C12" s="28" t="s">
        <v>13</v>
      </c>
      <c r="D12" s="13"/>
      <c r="E12" s="13"/>
    </row>
    <row r="13" spans="1:5" s="44" customFormat="1" ht="28" customHeight="1" x14ac:dyDescent="0.15">
      <c r="A13" s="52"/>
      <c r="B13" s="42"/>
      <c r="C13" s="45" t="s">
        <v>20</v>
      </c>
      <c r="D13" s="46"/>
      <c r="E13" s="46"/>
    </row>
    <row r="14" spans="1:5" ht="16" customHeight="1" x14ac:dyDescent="0.15">
      <c r="A14" s="48" t="s">
        <v>34</v>
      </c>
      <c r="B14" s="37" t="s">
        <v>44</v>
      </c>
      <c r="C14" s="37" t="s">
        <v>4</v>
      </c>
      <c r="D14" s="37" t="s">
        <v>8</v>
      </c>
      <c r="E14" s="37" t="s">
        <v>9</v>
      </c>
    </row>
    <row r="15" spans="1:5" ht="16" customHeight="1" x14ac:dyDescent="0.15">
      <c r="B15" s="29"/>
      <c r="C15" s="29"/>
      <c r="D15" s="30" t="s">
        <v>10</v>
      </c>
      <c r="E15" s="18"/>
    </row>
    <row r="16" spans="1:5" s="7" customFormat="1" ht="16" customHeight="1" x14ac:dyDescent="0.15">
      <c r="A16" s="53"/>
      <c r="B16" s="4"/>
      <c r="C16" s="4"/>
      <c r="D16" s="5"/>
      <c r="E16" s="6"/>
    </row>
    <row r="17" spans="1:5" ht="16" customHeight="1" x14ac:dyDescent="0.15">
      <c r="A17" s="48" t="s">
        <v>35</v>
      </c>
      <c r="B17" s="38" t="s">
        <v>3</v>
      </c>
      <c r="C17" s="38" t="s">
        <v>0</v>
      </c>
      <c r="D17" s="39" t="s">
        <v>1</v>
      </c>
      <c r="E17" s="38" t="s">
        <v>2</v>
      </c>
    </row>
    <row r="18" spans="1:5" ht="16" customHeight="1" x14ac:dyDescent="0.15">
      <c r="B18" s="19"/>
      <c r="C18" s="31"/>
      <c r="D18" s="54"/>
      <c r="E18" s="22" t="str">
        <f>IF(SUM(B18)&gt;0,SUM(B18*'Service Invoice'!$D18),"")</f>
        <v/>
      </c>
    </row>
    <row r="19" spans="1:5" ht="16" customHeight="1" x14ac:dyDescent="0.15">
      <c r="B19" s="20"/>
      <c r="C19" s="27"/>
      <c r="D19" s="55"/>
      <c r="E19" s="23" t="str">
        <f>IF(SUM(B19)&gt;0,SUM(B19*'Service Invoice'!$D19),"")</f>
        <v/>
      </c>
    </row>
    <row r="20" spans="1:5" ht="16" customHeight="1" x14ac:dyDescent="0.15">
      <c r="B20" s="20"/>
      <c r="C20" s="27"/>
      <c r="D20" s="55"/>
      <c r="E20" s="22" t="str">
        <f>IF(SUM(B20)&gt;0,SUM(B20*'Service Invoice'!$D20),"")</f>
        <v/>
      </c>
    </row>
    <row r="21" spans="1:5" ht="16" customHeight="1" x14ac:dyDescent="0.15">
      <c r="B21" s="20"/>
      <c r="C21" s="27"/>
      <c r="D21" s="55"/>
      <c r="E21" s="22" t="str">
        <f>IF(SUM(B21)&gt;0,SUM(B21*'Service Invoice'!$D21),"")</f>
        <v/>
      </c>
    </row>
    <row r="22" spans="1:5" ht="16" customHeight="1" x14ac:dyDescent="0.15">
      <c r="B22" s="20"/>
      <c r="C22" s="27"/>
      <c r="D22" s="55"/>
      <c r="E22" s="23" t="str">
        <f>IF(SUM(B22)&gt;0,SUM(B22*'Service Invoice'!$D22),"")</f>
        <v/>
      </c>
    </row>
    <row r="23" spans="1:5" ht="16" customHeight="1" x14ac:dyDescent="0.15">
      <c r="B23" s="20"/>
      <c r="C23" s="27"/>
      <c r="D23" s="55"/>
      <c r="E23" s="22" t="str">
        <f>IF(SUM(B23)&gt;0,SUM(B23*'Service Invoice'!$D23),"")</f>
        <v/>
      </c>
    </row>
    <row r="24" spans="1:5" ht="16" customHeight="1" x14ac:dyDescent="0.15">
      <c r="B24" s="20"/>
      <c r="C24" s="27"/>
      <c r="D24" s="55"/>
      <c r="E24" s="22" t="str">
        <f>IF(SUM(B24)&gt;0,SUM(B24*'Service Invoice'!$D24),"")</f>
        <v/>
      </c>
    </row>
    <row r="25" spans="1:5" ht="16" customHeight="1" x14ac:dyDescent="0.15">
      <c r="B25" s="20"/>
      <c r="C25" s="27"/>
      <c r="D25" s="55"/>
      <c r="E25" s="23" t="str">
        <f>IF(SUM(B25)&gt;0,SUM(B25*'Service Invoice'!$D25),"")</f>
        <v/>
      </c>
    </row>
    <row r="26" spans="1:5" ht="16" customHeight="1" x14ac:dyDescent="0.15">
      <c r="B26" s="20"/>
      <c r="C26" s="27"/>
      <c r="D26" s="55"/>
      <c r="E26" s="22" t="str">
        <f>IF(SUM(B26)&gt;0,SUM(B26*'Service Invoice'!$D26),"")</f>
        <v/>
      </c>
    </row>
    <row r="27" spans="1:5" ht="16" customHeight="1" x14ac:dyDescent="0.15">
      <c r="B27" s="20"/>
      <c r="C27" s="27"/>
      <c r="D27" s="55"/>
      <c r="E27" s="22" t="str">
        <f>IF(SUM(B27)&gt;0,SUM(B27*'Service Invoice'!$D27),"")</f>
        <v/>
      </c>
    </row>
    <row r="28" spans="1:5" ht="16" customHeight="1" x14ac:dyDescent="0.15">
      <c r="B28" s="20"/>
      <c r="C28" s="27"/>
      <c r="D28" s="55"/>
      <c r="E28" s="23" t="str">
        <f>IF(SUM(B28)&gt;0,SUM(B28*'Service Invoice'!$D28),"")</f>
        <v/>
      </c>
    </row>
    <row r="29" spans="1:5" ht="16" customHeight="1" x14ac:dyDescent="0.15">
      <c r="B29" s="20"/>
      <c r="C29" s="27"/>
      <c r="D29" s="55"/>
      <c r="E29" s="22" t="str">
        <f>IF(SUM(B29)&gt;0,SUM(B29*'Service Invoice'!$D29),"")</f>
        <v/>
      </c>
    </row>
    <row r="30" spans="1:5" ht="16" customHeight="1" x14ac:dyDescent="0.15">
      <c r="B30" s="20"/>
      <c r="C30" s="27"/>
      <c r="D30" s="55"/>
      <c r="E30" s="22" t="str">
        <f>IF(SUM(B30)&gt;0,SUM(B30*'Service Invoice'!$D30),"")</f>
        <v/>
      </c>
    </row>
    <row r="31" spans="1:5" ht="16" customHeight="1" x14ac:dyDescent="0.15">
      <c r="B31" s="20"/>
      <c r="C31" s="27"/>
      <c r="D31" s="55"/>
      <c r="E31" s="23" t="str">
        <f>IF(SUM(B31)&gt;0,SUM(B31*'Service Invoice'!$D31),"")</f>
        <v/>
      </c>
    </row>
    <row r="32" spans="1:5" ht="16" customHeight="1" x14ac:dyDescent="0.15">
      <c r="B32" s="20"/>
      <c r="C32" s="27"/>
      <c r="D32" s="55"/>
      <c r="E32" s="22" t="str">
        <f>IF(SUM(B32)&gt;0,SUM(B32*'Service Invoice'!$D32),"")</f>
        <v/>
      </c>
    </row>
    <row r="33" spans="1:5" ht="16" customHeight="1" x14ac:dyDescent="0.15">
      <c r="B33" s="20"/>
      <c r="C33" s="27"/>
      <c r="D33" s="55"/>
      <c r="E33" s="22" t="str">
        <f>IF(SUM(B33)&gt;0,SUM(B33*'Service Invoice'!$D33),"")</f>
        <v/>
      </c>
    </row>
    <row r="34" spans="1:5" ht="16" customHeight="1" x14ac:dyDescent="0.15">
      <c r="B34" s="20"/>
      <c r="C34" s="27"/>
      <c r="D34" s="55"/>
      <c r="E34" s="23" t="str">
        <f>IF(SUM(B34)&gt;0,SUM(B34*'Service Invoice'!$D34),"")</f>
        <v/>
      </c>
    </row>
    <row r="35" spans="1:5" ht="16" customHeight="1" x14ac:dyDescent="0.15">
      <c r="B35" s="20"/>
      <c r="C35" s="27"/>
      <c r="D35" s="55"/>
      <c r="E35" s="22" t="str">
        <f>IF(SUM(B35)&gt;0,SUM(B35*'Service Invoice'!$D35),"")</f>
        <v/>
      </c>
    </row>
    <row r="36" spans="1:5" ht="16" customHeight="1" x14ac:dyDescent="0.15">
      <c r="B36" s="21"/>
      <c r="C36" s="26"/>
      <c r="D36" s="56"/>
      <c r="E36" s="57" t="str">
        <f>IF(SUM(B36)&gt;0,SUM(B36*'Service Invoice'!$D36),"")</f>
        <v/>
      </c>
    </row>
    <row r="37" spans="1:5" ht="16" customHeight="1" x14ac:dyDescent="0.15">
      <c r="B37" s="21"/>
      <c r="C37" s="26"/>
      <c r="D37" s="56"/>
      <c r="E37" s="23" t="str">
        <f>IF(SUM(B37)&gt;0,SUM(B37*'Service Invoice'!$D37),"")</f>
        <v/>
      </c>
    </row>
    <row r="38" spans="1:5" ht="16" customHeight="1" x14ac:dyDescent="0.15">
      <c r="B38" s="32"/>
      <c r="C38" s="33"/>
      <c r="D38" s="11" t="s">
        <v>5</v>
      </c>
      <c r="E38" s="24" t="str">
        <f>IF(SUM(E18:E37)&gt;0,SUM(E18:E37),"")</f>
        <v/>
      </c>
    </row>
    <row r="39" spans="1:5" ht="16" customHeight="1" x14ac:dyDescent="0.15">
      <c r="B39" s="33"/>
      <c r="C39" s="33"/>
      <c r="D39" s="12" t="s">
        <v>6</v>
      </c>
      <c r="E39" s="25"/>
    </row>
    <row r="40" spans="1:5" ht="15" customHeight="1" x14ac:dyDescent="0.15">
      <c r="B40"/>
      <c r="C40" s="3"/>
      <c r="D40" s="41" t="s">
        <v>7</v>
      </c>
      <c r="E40" s="47" t="str">
        <f>IF(SUM(E38)&gt;0,SUM((E38*E39)+E38),"")</f>
        <v/>
      </c>
    </row>
    <row r="41" spans="1:5" ht="29" customHeight="1" thickBot="1" x14ac:dyDescent="0.2">
      <c r="B41" s="8"/>
      <c r="C41" s="9"/>
      <c r="D41" s="10"/>
      <c r="E41" s="3"/>
    </row>
    <row r="42" spans="1:5" ht="29" customHeight="1" thickTop="1" x14ac:dyDescent="0.15">
      <c r="A42" s="49" t="s">
        <v>36</v>
      </c>
      <c r="B42" s="66" t="s">
        <v>22</v>
      </c>
      <c r="C42" s="67"/>
      <c r="D42" s="61" t="str">
        <f>B3</f>
        <v>Insight Consulting LLC</v>
      </c>
      <c r="E42" s="62"/>
    </row>
    <row r="43" spans="1:5" ht="29" customHeight="1" thickBot="1" x14ac:dyDescent="0.2">
      <c r="A43" s="49" t="s">
        <v>37</v>
      </c>
      <c r="B43" s="63" t="s">
        <v>21</v>
      </c>
      <c r="C43" s="64"/>
      <c r="D43" s="64"/>
      <c r="E43" s="65"/>
    </row>
    <row r="44" spans="1:5" ht="14" thickTop="1" x14ac:dyDescent="0.15"/>
  </sheetData>
  <mergeCells count="12">
    <mergeCell ref="B1:C1"/>
    <mergeCell ref="D1:E1"/>
    <mergeCell ref="B2:E2"/>
    <mergeCell ref="D42:E42"/>
    <mergeCell ref="B43:E43"/>
    <mergeCell ref="B42:C42"/>
    <mergeCell ref="B3:D3"/>
    <mergeCell ref="B4:D4"/>
    <mergeCell ref="B7:C7"/>
    <mergeCell ref="B8:C8"/>
    <mergeCell ref="B6:C6"/>
    <mergeCell ref="B5:C5"/>
  </mergeCells>
  <phoneticPr fontId="1" type="noConversion"/>
  <printOptions horizontalCentered="1"/>
  <pageMargins left="0.75" right="0.75" top="0.5" bottom="0.5" header="0.5" footer="0.5"/>
  <pageSetup orientation="portrait" r:id="rId1"/>
  <headerFooter alignWithMargins="0"/>
  <ignoredErrors>
    <ignoredError sqref="E37" emptyCellReference="1"/>
  </ignoredErrors>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workbookViewId="0">
      <selection activeCell="B50" sqref="B50"/>
    </sheetView>
  </sheetViews>
  <sheetFormatPr baseColWidth="10" defaultColWidth="7.33203125" defaultRowHeight="14" x14ac:dyDescent="0.15"/>
  <cols>
    <col min="1" max="1" width="10.83203125" bestFit="1" customWidth="1"/>
    <col min="2" max="2" width="31" bestFit="1" customWidth="1"/>
    <col min="3" max="3" width="21" bestFit="1" customWidth="1"/>
    <col min="4" max="4" width="26.5" bestFit="1" customWidth="1"/>
    <col min="5" max="5" width="39.83203125" style="72" bestFit="1" customWidth="1"/>
    <col min="6" max="6" width="12.83203125" style="72" bestFit="1" customWidth="1"/>
    <col min="7" max="7" width="13.1640625" style="72" bestFit="1" customWidth="1"/>
    <col min="8" max="9" width="10.5" style="72" bestFit="1" customWidth="1"/>
    <col min="10" max="11" width="15.5" style="72" bestFit="1" customWidth="1"/>
  </cols>
  <sheetData>
    <row r="1" spans="1:11" x14ac:dyDescent="0.15">
      <c r="A1" t="s">
        <v>45</v>
      </c>
      <c r="B1" t="s">
        <v>46</v>
      </c>
      <c r="C1" t="s">
        <v>47</v>
      </c>
      <c r="D1" t="s">
        <v>48</v>
      </c>
      <c r="E1" s="72" t="s">
        <v>49</v>
      </c>
      <c r="F1" s="72" t="s">
        <v>50</v>
      </c>
      <c r="G1" s="72" t="s">
        <v>51</v>
      </c>
      <c r="H1" s="72" t="s">
        <v>52</v>
      </c>
      <c r="I1" s="72" t="s">
        <v>53</v>
      </c>
      <c r="J1" s="72" t="s">
        <v>20</v>
      </c>
      <c r="K1" s="72" t="s">
        <v>54</v>
      </c>
    </row>
    <row r="2" spans="1:11" x14ac:dyDescent="0.15">
      <c r="A2" t="s">
        <v>55</v>
      </c>
      <c r="B2" t="s">
        <v>56</v>
      </c>
      <c r="C2" t="s">
        <v>57</v>
      </c>
      <c r="D2" t="s">
        <v>58</v>
      </c>
      <c r="E2" s="72" t="s">
        <v>59</v>
      </c>
      <c r="F2" s="72" t="s">
        <v>60</v>
      </c>
      <c r="H2" s="72" t="s">
        <v>61</v>
      </c>
      <c r="I2" s="72" t="s">
        <v>62</v>
      </c>
      <c r="J2" s="72" t="s">
        <v>63</v>
      </c>
      <c r="K2" s="72" t="s">
        <v>64</v>
      </c>
    </row>
    <row r="3" spans="1:11" x14ac:dyDescent="0.15">
      <c r="A3" t="s">
        <v>65</v>
      </c>
      <c r="B3" t="s">
        <v>66</v>
      </c>
      <c r="C3" t="s">
        <v>67</v>
      </c>
      <c r="D3" t="s">
        <v>68</v>
      </c>
      <c r="E3" s="72" t="s">
        <v>69</v>
      </c>
      <c r="F3" s="72" t="s">
        <v>70</v>
      </c>
      <c r="H3" s="72" t="s">
        <v>71</v>
      </c>
      <c r="I3" s="72" t="s">
        <v>72</v>
      </c>
      <c r="J3" s="72" t="s">
        <v>73</v>
      </c>
      <c r="K3" s="72" t="s">
        <v>74</v>
      </c>
    </row>
    <row r="4" spans="1:11" x14ac:dyDescent="0.15">
      <c r="A4" t="s">
        <v>75</v>
      </c>
      <c r="B4" t="s">
        <v>76</v>
      </c>
      <c r="C4" t="s">
        <v>77</v>
      </c>
      <c r="D4" t="s">
        <v>68</v>
      </c>
      <c r="E4" s="72" t="s">
        <v>78</v>
      </c>
      <c r="F4" s="72" t="s">
        <v>70</v>
      </c>
      <c r="H4" s="72" t="s">
        <v>79</v>
      </c>
      <c r="I4" s="72" t="s">
        <v>72</v>
      </c>
      <c r="J4" s="72" t="s">
        <v>80</v>
      </c>
    </row>
    <row r="5" spans="1:11" x14ac:dyDescent="0.15">
      <c r="A5" t="s">
        <v>81</v>
      </c>
      <c r="B5" t="s">
        <v>82</v>
      </c>
      <c r="C5" t="s">
        <v>83</v>
      </c>
      <c r="D5" t="s">
        <v>58</v>
      </c>
      <c r="E5" s="72" t="s">
        <v>84</v>
      </c>
      <c r="F5" s="72" t="s">
        <v>85</v>
      </c>
      <c r="H5" s="72" t="s">
        <v>86</v>
      </c>
      <c r="I5" s="72" t="s">
        <v>87</v>
      </c>
      <c r="J5" s="72" t="s">
        <v>88</v>
      </c>
      <c r="K5" s="72" t="s">
        <v>89</v>
      </c>
    </row>
    <row r="6" spans="1:11" x14ac:dyDescent="0.15">
      <c r="A6" t="s">
        <v>90</v>
      </c>
      <c r="B6" t="s">
        <v>91</v>
      </c>
      <c r="C6" t="s">
        <v>92</v>
      </c>
      <c r="D6" t="s">
        <v>93</v>
      </c>
      <c r="E6" s="72" t="s">
        <v>94</v>
      </c>
      <c r="F6" s="72" t="s">
        <v>95</v>
      </c>
      <c r="H6" s="72" t="s">
        <v>96</v>
      </c>
      <c r="I6" s="72" t="s">
        <v>97</v>
      </c>
      <c r="J6" s="72" t="s">
        <v>98</v>
      </c>
      <c r="K6" s="72" t="s">
        <v>99</v>
      </c>
    </row>
    <row r="7" spans="1:11" x14ac:dyDescent="0.15">
      <c r="A7" t="s">
        <v>100</v>
      </c>
      <c r="B7" t="s">
        <v>101</v>
      </c>
      <c r="C7" t="s">
        <v>102</v>
      </c>
      <c r="D7" t="s">
        <v>58</v>
      </c>
      <c r="E7" s="72" t="s">
        <v>103</v>
      </c>
      <c r="F7" s="72" t="s">
        <v>104</v>
      </c>
      <c r="H7" s="72" t="s">
        <v>105</v>
      </c>
      <c r="I7" s="72" t="s">
        <v>62</v>
      </c>
      <c r="J7" s="72" t="s">
        <v>106</v>
      </c>
      <c r="K7" s="72" t="s">
        <v>107</v>
      </c>
    </row>
    <row r="8" spans="1:11" x14ac:dyDescent="0.15">
      <c r="A8" t="s">
        <v>108</v>
      </c>
      <c r="B8" t="s">
        <v>109</v>
      </c>
      <c r="C8" t="s">
        <v>110</v>
      </c>
      <c r="D8" t="s">
        <v>111</v>
      </c>
      <c r="E8" s="72" t="s">
        <v>112</v>
      </c>
      <c r="F8" s="72" t="s">
        <v>113</v>
      </c>
      <c r="H8" s="72" t="s">
        <v>114</v>
      </c>
      <c r="I8" s="72" t="s">
        <v>115</v>
      </c>
      <c r="J8" s="72" t="s">
        <v>116</v>
      </c>
      <c r="K8" s="72" t="s">
        <v>117</v>
      </c>
    </row>
    <row r="9" spans="1:11" x14ac:dyDescent="0.15">
      <c r="A9" t="s">
        <v>118</v>
      </c>
      <c r="B9" t="s">
        <v>119</v>
      </c>
      <c r="C9" t="s">
        <v>120</v>
      </c>
      <c r="D9" t="s">
        <v>68</v>
      </c>
      <c r="E9" s="72" t="s">
        <v>121</v>
      </c>
      <c r="F9" s="72" t="s">
        <v>122</v>
      </c>
      <c r="H9" s="72" t="s">
        <v>123</v>
      </c>
      <c r="I9" s="72" t="s">
        <v>124</v>
      </c>
      <c r="J9" s="72" t="s">
        <v>125</v>
      </c>
      <c r="K9" s="72" t="s">
        <v>126</v>
      </c>
    </row>
    <row r="10" spans="1:11" x14ac:dyDescent="0.15">
      <c r="A10" t="s">
        <v>127</v>
      </c>
      <c r="B10" t="s">
        <v>128</v>
      </c>
      <c r="C10" t="s">
        <v>129</v>
      </c>
      <c r="D10" t="s">
        <v>68</v>
      </c>
      <c r="E10" s="72" t="s">
        <v>130</v>
      </c>
      <c r="F10" s="72" t="s">
        <v>131</v>
      </c>
      <c r="H10" s="72" t="s">
        <v>132</v>
      </c>
      <c r="I10" s="72" t="s">
        <v>115</v>
      </c>
      <c r="J10" s="72" t="s">
        <v>133</v>
      </c>
      <c r="K10" s="72" t="s">
        <v>134</v>
      </c>
    </row>
    <row r="11" spans="1:11" x14ac:dyDescent="0.15">
      <c r="A11" t="s">
        <v>135</v>
      </c>
      <c r="B11" t="s">
        <v>136</v>
      </c>
      <c r="C11" t="s">
        <v>137</v>
      </c>
      <c r="D11" t="s">
        <v>138</v>
      </c>
      <c r="E11" s="72" t="s">
        <v>139</v>
      </c>
      <c r="F11" s="72" t="s">
        <v>140</v>
      </c>
      <c r="G11" s="72" t="s">
        <v>141</v>
      </c>
      <c r="H11" s="72" t="s">
        <v>142</v>
      </c>
      <c r="I11" s="72" t="s">
        <v>143</v>
      </c>
      <c r="J11" s="72" t="s">
        <v>144</v>
      </c>
      <c r="K11" s="72" t="s">
        <v>145</v>
      </c>
    </row>
    <row r="12" spans="1:11" x14ac:dyDescent="0.15">
      <c r="A12" t="s">
        <v>146</v>
      </c>
      <c r="B12" t="s">
        <v>147</v>
      </c>
      <c r="C12" t="s">
        <v>148</v>
      </c>
      <c r="D12" t="s">
        <v>58</v>
      </c>
      <c r="E12" s="72" t="s">
        <v>149</v>
      </c>
      <c r="F12" s="72" t="s">
        <v>85</v>
      </c>
      <c r="H12" s="72" t="s">
        <v>150</v>
      </c>
      <c r="I12" s="72" t="s">
        <v>87</v>
      </c>
      <c r="J12" s="72" t="s">
        <v>151</v>
      </c>
    </row>
    <row r="13" spans="1:11" x14ac:dyDescent="0.15">
      <c r="A13" t="s">
        <v>152</v>
      </c>
      <c r="B13" t="s">
        <v>153</v>
      </c>
      <c r="C13" t="s">
        <v>154</v>
      </c>
      <c r="D13" t="s">
        <v>155</v>
      </c>
      <c r="E13" s="72" t="s">
        <v>156</v>
      </c>
      <c r="F13" s="72" t="s">
        <v>157</v>
      </c>
      <c r="H13" s="72" t="s">
        <v>158</v>
      </c>
      <c r="I13" s="72" t="s">
        <v>159</v>
      </c>
      <c r="J13" s="72" t="s">
        <v>160</v>
      </c>
      <c r="K13" s="72" t="s">
        <v>161</v>
      </c>
    </row>
    <row r="14" spans="1:11" x14ac:dyDescent="0.15">
      <c r="A14" t="s">
        <v>162</v>
      </c>
      <c r="B14" t="s">
        <v>163</v>
      </c>
      <c r="C14" t="s">
        <v>164</v>
      </c>
      <c r="D14" t="s">
        <v>111</v>
      </c>
      <c r="E14" s="72" t="s">
        <v>165</v>
      </c>
      <c r="F14" s="72" t="s">
        <v>70</v>
      </c>
      <c r="H14" s="72" t="s">
        <v>166</v>
      </c>
      <c r="I14" s="72" t="s">
        <v>72</v>
      </c>
      <c r="J14" s="72" t="s">
        <v>167</v>
      </c>
      <c r="K14" s="72" t="s">
        <v>168</v>
      </c>
    </row>
    <row r="15" spans="1:11" x14ac:dyDescent="0.15">
      <c r="A15" t="s">
        <v>169</v>
      </c>
      <c r="B15" t="s">
        <v>170</v>
      </c>
      <c r="C15" t="s">
        <v>171</v>
      </c>
      <c r="D15" t="s">
        <v>68</v>
      </c>
      <c r="E15" s="72" t="s">
        <v>172</v>
      </c>
      <c r="F15" s="72" t="s">
        <v>173</v>
      </c>
      <c r="H15" s="72" t="s">
        <v>174</v>
      </c>
      <c r="I15" s="72" t="s">
        <v>175</v>
      </c>
      <c r="J15" s="72" t="s">
        <v>176</v>
      </c>
    </row>
    <row r="16" spans="1:11" x14ac:dyDescent="0.15">
      <c r="A16" t="s">
        <v>177</v>
      </c>
      <c r="B16" t="s">
        <v>178</v>
      </c>
      <c r="C16" t="s">
        <v>179</v>
      </c>
      <c r="D16" t="s">
        <v>180</v>
      </c>
      <c r="E16" s="72" t="s">
        <v>181</v>
      </c>
      <c r="F16" s="72" t="s">
        <v>182</v>
      </c>
      <c r="G16" s="72" t="s">
        <v>183</v>
      </c>
      <c r="H16" s="72" t="s">
        <v>184</v>
      </c>
      <c r="I16" s="72" t="s">
        <v>185</v>
      </c>
      <c r="J16" s="72" t="s">
        <v>186</v>
      </c>
    </row>
    <row r="17" spans="1:11" x14ac:dyDescent="0.15">
      <c r="A17" t="s">
        <v>187</v>
      </c>
      <c r="B17" t="s">
        <v>188</v>
      </c>
      <c r="C17" t="s">
        <v>189</v>
      </c>
      <c r="D17" t="s">
        <v>58</v>
      </c>
      <c r="E17" s="72" t="s">
        <v>190</v>
      </c>
      <c r="F17" s="72" t="s">
        <v>85</v>
      </c>
      <c r="H17" s="72" t="s">
        <v>191</v>
      </c>
      <c r="I17" s="72" t="s">
        <v>87</v>
      </c>
      <c r="J17" s="72" t="s">
        <v>192</v>
      </c>
      <c r="K17" s="72" t="s">
        <v>193</v>
      </c>
    </row>
    <row r="18" spans="1:11" x14ac:dyDescent="0.15">
      <c r="A18" t="s">
        <v>194</v>
      </c>
      <c r="B18" t="s">
        <v>195</v>
      </c>
      <c r="C18" t="s">
        <v>196</v>
      </c>
      <c r="D18" t="s">
        <v>93</v>
      </c>
      <c r="E18" s="72" t="s">
        <v>197</v>
      </c>
      <c r="F18" s="72" t="s">
        <v>198</v>
      </c>
      <c r="H18" s="72" t="s">
        <v>199</v>
      </c>
      <c r="I18" s="72" t="s">
        <v>62</v>
      </c>
      <c r="J18" s="72" t="s">
        <v>200</v>
      </c>
      <c r="K18" s="72" t="s">
        <v>201</v>
      </c>
    </row>
    <row r="19" spans="1:11" x14ac:dyDescent="0.15">
      <c r="A19" t="s">
        <v>202</v>
      </c>
      <c r="B19" t="s">
        <v>203</v>
      </c>
      <c r="C19" t="s">
        <v>204</v>
      </c>
      <c r="D19" t="s">
        <v>68</v>
      </c>
      <c r="E19" s="72" t="s">
        <v>205</v>
      </c>
      <c r="F19" s="72" t="s">
        <v>206</v>
      </c>
      <c r="H19" s="72" t="s">
        <v>207</v>
      </c>
      <c r="I19" s="72" t="s">
        <v>115</v>
      </c>
      <c r="J19" s="72" t="s">
        <v>208</v>
      </c>
      <c r="K19" s="72" t="s">
        <v>209</v>
      </c>
    </row>
    <row r="20" spans="1:11" x14ac:dyDescent="0.15">
      <c r="A20" t="s">
        <v>210</v>
      </c>
      <c r="B20" t="s">
        <v>211</v>
      </c>
      <c r="C20" t="s">
        <v>212</v>
      </c>
      <c r="D20" t="s">
        <v>155</v>
      </c>
      <c r="E20" s="72" t="s">
        <v>213</v>
      </c>
      <c r="F20" s="72" t="s">
        <v>85</v>
      </c>
      <c r="H20" s="72" t="s">
        <v>214</v>
      </c>
      <c r="I20" s="72" t="s">
        <v>87</v>
      </c>
      <c r="J20" s="72" t="s">
        <v>215</v>
      </c>
      <c r="K20" s="72" t="s">
        <v>216</v>
      </c>
    </row>
    <row r="21" spans="1:11" x14ac:dyDescent="0.15">
      <c r="A21" t="s">
        <v>217</v>
      </c>
      <c r="B21" t="s">
        <v>218</v>
      </c>
      <c r="C21" t="s">
        <v>219</v>
      </c>
      <c r="D21" t="s">
        <v>220</v>
      </c>
      <c r="E21" s="72" t="s">
        <v>221</v>
      </c>
      <c r="F21" s="72" t="s">
        <v>222</v>
      </c>
      <c r="H21" s="72" t="s">
        <v>223</v>
      </c>
      <c r="I21" s="72" t="s">
        <v>224</v>
      </c>
      <c r="J21" s="72" t="s">
        <v>225</v>
      </c>
      <c r="K21" s="72" t="s">
        <v>226</v>
      </c>
    </row>
    <row r="22" spans="1:11" x14ac:dyDescent="0.15">
      <c r="A22" t="s">
        <v>227</v>
      </c>
      <c r="B22" t="s">
        <v>228</v>
      </c>
      <c r="C22" t="s">
        <v>229</v>
      </c>
      <c r="D22" t="s">
        <v>230</v>
      </c>
      <c r="E22" s="72" t="s">
        <v>231</v>
      </c>
      <c r="F22" s="72" t="s">
        <v>182</v>
      </c>
      <c r="G22" s="72" t="s">
        <v>183</v>
      </c>
      <c r="H22" s="72" t="s">
        <v>232</v>
      </c>
      <c r="I22" s="72" t="s">
        <v>185</v>
      </c>
      <c r="J22" s="72" t="s">
        <v>233</v>
      </c>
    </row>
    <row r="23" spans="1:11" x14ac:dyDescent="0.15">
      <c r="A23" t="s">
        <v>234</v>
      </c>
      <c r="B23" t="s">
        <v>235</v>
      </c>
      <c r="C23" t="s">
        <v>236</v>
      </c>
      <c r="D23" t="s">
        <v>138</v>
      </c>
      <c r="E23" s="72" t="s">
        <v>237</v>
      </c>
      <c r="F23" s="72" t="s">
        <v>122</v>
      </c>
      <c r="H23" s="72" t="s">
        <v>238</v>
      </c>
      <c r="I23" s="72" t="s">
        <v>124</v>
      </c>
      <c r="J23" s="72" t="s">
        <v>239</v>
      </c>
      <c r="K23" s="72" t="s">
        <v>240</v>
      </c>
    </row>
    <row r="24" spans="1:11" x14ac:dyDescent="0.15">
      <c r="A24" t="s">
        <v>241</v>
      </c>
      <c r="B24" t="s">
        <v>242</v>
      </c>
      <c r="C24" t="s">
        <v>243</v>
      </c>
      <c r="D24" t="s">
        <v>244</v>
      </c>
      <c r="E24" s="72" t="s">
        <v>245</v>
      </c>
      <c r="F24" s="72" t="s">
        <v>246</v>
      </c>
      <c r="H24" s="72" t="s">
        <v>247</v>
      </c>
      <c r="I24" s="72" t="s">
        <v>115</v>
      </c>
      <c r="J24" s="72" t="s">
        <v>248</v>
      </c>
      <c r="K24" s="72" t="s">
        <v>249</v>
      </c>
    </row>
    <row r="25" spans="1:11" x14ac:dyDescent="0.15">
      <c r="A25" t="s">
        <v>250</v>
      </c>
      <c r="B25" t="s">
        <v>251</v>
      </c>
      <c r="C25" t="s">
        <v>252</v>
      </c>
      <c r="D25" t="s">
        <v>68</v>
      </c>
      <c r="E25" s="72" t="s">
        <v>253</v>
      </c>
      <c r="F25" s="72" t="s">
        <v>254</v>
      </c>
      <c r="H25" s="72" t="s">
        <v>255</v>
      </c>
      <c r="I25" s="72" t="s">
        <v>97</v>
      </c>
      <c r="J25" s="72" t="s">
        <v>256</v>
      </c>
    </row>
    <row r="26" spans="1:11" x14ac:dyDescent="0.15">
      <c r="A26" t="s">
        <v>257</v>
      </c>
      <c r="B26" t="s">
        <v>258</v>
      </c>
      <c r="C26" t="s">
        <v>259</v>
      </c>
      <c r="D26" t="s">
        <v>111</v>
      </c>
      <c r="E26" s="72" t="s">
        <v>260</v>
      </c>
      <c r="F26" s="72" t="s">
        <v>261</v>
      </c>
      <c r="H26" s="72" t="s">
        <v>262</v>
      </c>
      <c r="I26" s="72" t="s">
        <v>62</v>
      </c>
      <c r="J26" s="72" t="s">
        <v>263</v>
      </c>
      <c r="K26" s="72" t="s">
        <v>264</v>
      </c>
    </row>
    <row r="27" spans="1:11" x14ac:dyDescent="0.15">
      <c r="A27" t="s">
        <v>265</v>
      </c>
      <c r="B27" t="s">
        <v>266</v>
      </c>
      <c r="C27" t="s">
        <v>267</v>
      </c>
      <c r="D27" t="s">
        <v>111</v>
      </c>
      <c r="E27" s="72" t="s">
        <v>268</v>
      </c>
      <c r="F27" s="72" t="s">
        <v>206</v>
      </c>
      <c r="H27" s="72" t="s">
        <v>207</v>
      </c>
      <c r="I27" s="72" t="s">
        <v>115</v>
      </c>
      <c r="J27" s="72" t="s">
        <v>269</v>
      </c>
      <c r="K27" s="72" t="s">
        <v>270</v>
      </c>
    </row>
    <row r="28" spans="1:11" x14ac:dyDescent="0.15">
      <c r="A28" t="s">
        <v>271</v>
      </c>
      <c r="B28" t="s">
        <v>272</v>
      </c>
      <c r="C28" t="s">
        <v>273</v>
      </c>
      <c r="D28" t="s">
        <v>58</v>
      </c>
      <c r="E28" s="72" t="s">
        <v>274</v>
      </c>
      <c r="F28" s="72" t="s">
        <v>275</v>
      </c>
      <c r="H28" s="72" t="s">
        <v>276</v>
      </c>
      <c r="I28" s="72" t="s">
        <v>277</v>
      </c>
      <c r="J28" s="72" t="s">
        <v>278</v>
      </c>
      <c r="K28" s="72" t="s">
        <v>279</v>
      </c>
    </row>
    <row r="29" spans="1:11" x14ac:dyDescent="0.15">
      <c r="A29" t="s">
        <v>280</v>
      </c>
      <c r="B29" t="s">
        <v>281</v>
      </c>
      <c r="C29" t="s">
        <v>282</v>
      </c>
      <c r="D29" t="s">
        <v>220</v>
      </c>
      <c r="E29" s="72" t="s">
        <v>283</v>
      </c>
      <c r="F29" s="72" t="s">
        <v>284</v>
      </c>
      <c r="H29" s="72" t="s">
        <v>285</v>
      </c>
      <c r="I29" s="72" t="s">
        <v>286</v>
      </c>
      <c r="J29" s="72" t="s">
        <v>287</v>
      </c>
      <c r="K29" s="72" t="s">
        <v>288</v>
      </c>
    </row>
    <row r="30" spans="1:11" x14ac:dyDescent="0.15">
      <c r="A30" t="s">
        <v>289</v>
      </c>
      <c r="B30" t="s">
        <v>290</v>
      </c>
      <c r="C30" t="s">
        <v>291</v>
      </c>
      <c r="D30" t="s">
        <v>111</v>
      </c>
      <c r="E30" s="72" t="s">
        <v>292</v>
      </c>
      <c r="F30" s="72" t="s">
        <v>293</v>
      </c>
      <c r="H30" s="72" t="s">
        <v>294</v>
      </c>
      <c r="I30" s="72" t="s">
        <v>124</v>
      </c>
      <c r="J30" s="72" t="s">
        <v>295</v>
      </c>
      <c r="K30" s="72" t="s">
        <v>296</v>
      </c>
    </row>
    <row r="31" spans="1:11" x14ac:dyDescent="0.15">
      <c r="A31" t="s">
        <v>297</v>
      </c>
      <c r="B31" t="s">
        <v>298</v>
      </c>
      <c r="C31" t="s">
        <v>299</v>
      </c>
      <c r="D31" t="s">
        <v>220</v>
      </c>
      <c r="E31" s="72" t="s">
        <v>300</v>
      </c>
      <c r="F31" s="72" t="s">
        <v>301</v>
      </c>
      <c r="H31" s="72" t="s">
        <v>302</v>
      </c>
      <c r="I31" s="72" t="s">
        <v>124</v>
      </c>
      <c r="J31" s="72" t="s">
        <v>303</v>
      </c>
    </row>
    <row r="32" spans="1:11" x14ac:dyDescent="0.15">
      <c r="A32" t="s">
        <v>304</v>
      </c>
      <c r="B32" t="s">
        <v>305</v>
      </c>
      <c r="C32" t="s">
        <v>306</v>
      </c>
      <c r="D32" t="s">
        <v>180</v>
      </c>
      <c r="E32" s="72" t="s">
        <v>307</v>
      </c>
      <c r="F32" s="72" t="s">
        <v>308</v>
      </c>
      <c r="G32" s="72" t="s">
        <v>183</v>
      </c>
      <c r="H32" s="72" t="s">
        <v>309</v>
      </c>
      <c r="I32" s="72" t="s">
        <v>185</v>
      </c>
      <c r="J32" s="72" t="s">
        <v>310</v>
      </c>
    </row>
    <row r="33" spans="1:11" x14ac:dyDescent="0.15">
      <c r="A33" t="s">
        <v>311</v>
      </c>
      <c r="B33" t="s">
        <v>312</v>
      </c>
      <c r="C33" t="s">
        <v>313</v>
      </c>
      <c r="D33" t="s">
        <v>111</v>
      </c>
      <c r="E33" s="72" t="s">
        <v>314</v>
      </c>
      <c r="F33" s="72" t="s">
        <v>315</v>
      </c>
      <c r="G33" s="72" t="s">
        <v>316</v>
      </c>
      <c r="H33" s="72" t="s">
        <v>317</v>
      </c>
      <c r="I33" s="72" t="s">
        <v>318</v>
      </c>
      <c r="J33" s="72" t="s">
        <v>319</v>
      </c>
    </row>
    <row r="34" spans="1:11" x14ac:dyDescent="0.15">
      <c r="A34" t="s">
        <v>320</v>
      </c>
      <c r="B34" t="s">
        <v>321</v>
      </c>
      <c r="C34" t="s">
        <v>322</v>
      </c>
      <c r="D34" t="s">
        <v>68</v>
      </c>
      <c r="E34" s="72" t="s">
        <v>323</v>
      </c>
      <c r="F34" s="72" t="s">
        <v>324</v>
      </c>
      <c r="G34" s="72" t="s">
        <v>325</v>
      </c>
      <c r="H34" s="72" t="s">
        <v>326</v>
      </c>
      <c r="I34" s="72" t="s">
        <v>327</v>
      </c>
      <c r="J34" s="72" t="s">
        <v>328</v>
      </c>
      <c r="K34" s="72" t="s">
        <v>329</v>
      </c>
    </row>
    <row r="35" spans="1:11" x14ac:dyDescent="0.15">
      <c r="A35" t="s">
        <v>330</v>
      </c>
      <c r="B35" t="s">
        <v>331</v>
      </c>
      <c r="C35" t="s">
        <v>332</v>
      </c>
      <c r="D35" t="s">
        <v>138</v>
      </c>
      <c r="E35" s="72" t="s">
        <v>333</v>
      </c>
      <c r="F35" s="72" t="s">
        <v>334</v>
      </c>
      <c r="G35" s="72" t="s">
        <v>335</v>
      </c>
      <c r="H35" s="72" t="s">
        <v>336</v>
      </c>
      <c r="I35" s="72" t="s">
        <v>185</v>
      </c>
      <c r="J35" s="72" t="s">
        <v>337</v>
      </c>
      <c r="K35" s="72" t="s">
        <v>338</v>
      </c>
    </row>
    <row r="36" spans="1:11" x14ac:dyDescent="0.15">
      <c r="A36" t="s">
        <v>339</v>
      </c>
      <c r="B36" t="s">
        <v>340</v>
      </c>
      <c r="C36" t="s">
        <v>341</v>
      </c>
      <c r="D36" t="s">
        <v>58</v>
      </c>
      <c r="E36" s="72" t="s">
        <v>342</v>
      </c>
      <c r="F36" s="72" t="s">
        <v>343</v>
      </c>
      <c r="G36" s="72" t="s">
        <v>344</v>
      </c>
      <c r="H36" s="72" t="s">
        <v>345</v>
      </c>
      <c r="I36" s="72" t="s">
        <v>327</v>
      </c>
      <c r="J36" s="72" t="s">
        <v>346</v>
      </c>
      <c r="K36" s="72" t="s">
        <v>347</v>
      </c>
    </row>
    <row r="37" spans="1:11" x14ac:dyDescent="0.15">
      <c r="A37" t="s">
        <v>348</v>
      </c>
      <c r="B37" t="s">
        <v>349</v>
      </c>
      <c r="C37" t="s">
        <v>350</v>
      </c>
      <c r="D37" t="s">
        <v>58</v>
      </c>
      <c r="E37" s="72" t="s">
        <v>351</v>
      </c>
      <c r="F37" s="72" t="s">
        <v>352</v>
      </c>
      <c r="G37" s="72" t="s">
        <v>316</v>
      </c>
      <c r="H37" s="72" t="s">
        <v>353</v>
      </c>
      <c r="I37" s="72" t="s">
        <v>318</v>
      </c>
      <c r="J37" s="72" t="s">
        <v>354</v>
      </c>
      <c r="K37" s="72" t="s">
        <v>355</v>
      </c>
    </row>
    <row r="38" spans="1:11" x14ac:dyDescent="0.15">
      <c r="A38" t="s">
        <v>356</v>
      </c>
      <c r="B38" t="s">
        <v>357</v>
      </c>
      <c r="C38" t="s">
        <v>358</v>
      </c>
      <c r="D38" t="s">
        <v>180</v>
      </c>
      <c r="E38" s="72" t="s">
        <v>359</v>
      </c>
      <c r="F38" s="72" t="s">
        <v>360</v>
      </c>
      <c r="G38" s="72" t="s">
        <v>361</v>
      </c>
      <c r="I38" s="72" t="s">
        <v>362</v>
      </c>
      <c r="J38" s="72" t="s">
        <v>363</v>
      </c>
      <c r="K38" s="72" t="s">
        <v>364</v>
      </c>
    </row>
    <row r="39" spans="1:11" x14ac:dyDescent="0.15">
      <c r="A39" t="s">
        <v>365</v>
      </c>
      <c r="B39" t="s">
        <v>366</v>
      </c>
      <c r="C39" t="s">
        <v>367</v>
      </c>
      <c r="D39" t="s">
        <v>111</v>
      </c>
      <c r="E39" s="72" t="s">
        <v>368</v>
      </c>
      <c r="F39" s="72" t="s">
        <v>369</v>
      </c>
      <c r="G39" s="72" t="s">
        <v>370</v>
      </c>
      <c r="H39" s="72" t="s">
        <v>371</v>
      </c>
      <c r="I39" s="72" t="s">
        <v>87</v>
      </c>
      <c r="J39" s="72" t="s">
        <v>372</v>
      </c>
    </row>
    <row r="40" spans="1:11" x14ac:dyDescent="0.15">
      <c r="A40" t="s">
        <v>373</v>
      </c>
      <c r="B40" t="s">
        <v>374</v>
      </c>
      <c r="C40" t="s">
        <v>375</v>
      </c>
      <c r="D40" t="s">
        <v>180</v>
      </c>
      <c r="E40" s="72" t="s">
        <v>376</v>
      </c>
      <c r="F40" s="72" t="s">
        <v>377</v>
      </c>
      <c r="H40" s="72" t="s">
        <v>378</v>
      </c>
      <c r="I40" s="72" t="s">
        <v>62</v>
      </c>
      <c r="J40" s="72" t="s">
        <v>379</v>
      </c>
    </row>
    <row r="41" spans="1:11" x14ac:dyDescent="0.15">
      <c r="A41" t="s">
        <v>380</v>
      </c>
      <c r="B41" t="s">
        <v>381</v>
      </c>
      <c r="C41" t="s">
        <v>382</v>
      </c>
      <c r="D41" t="s">
        <v>58</v>
      </c>
      <c r="E41" s="72" t="s">
        <v>383</v>
      </c>
      <c r="F41" s="72" t="s">
        <v>384</v>
      </c>
      <c r="H41" s="72" t="s">
        <v>385</v>
      </c>
      <c r="I41" s="72" t="s">
        <v>115</v>
      </c>
      <c r="J41" s="72" t="s">
        <v>386</v>
      </c>
      <c r="K41" s="72" t="s">
        <v>387</v>
      </c>
    </row>
    <row r="42" spans="1:11" x14ac:dyDescent="0.15">
      <c r="A42" t="s">
        <v>388</v>
      </c>
      <c r="B42" t="s">
        <v>389</v>
      </c>
      <c r="C42" t="s">
        <v>390</v>
      </c>
      <c r="D42" t="s">
        <v>220</v>
      </c>
      <c r="E42" s="72" t="s">
        <v>391</v>
      </c>
      <c r="F42" s="72" t="s">
        <v>392</v>
      </c>
      <c r="H42" s="72" t="s">
        <v>393</v>
      </c>
      <c r="I42" s="72" t="s">
        <v>115</v>
      </c>
      <c r="J42" s="72" t="s">
        <v>394</v>
      </c>
      <c r="K42" s="72" t="s">
        <v>395</v>
      </c>
    </row>
    <row r="43" spans="1:11" x14ac:dyDescent="0.15">
      <c r="A43" t="s">
        <v>396</v>
      </c>
      <c r="B43" t="s">
        <v>397</v>
      </c>
      <c r="C43" t="s">
        <v>398</v>
      </c>
      <c r="D43" t="s">
        <v>230</v>
      </c>
      <c r="E43" s="72" t="s">
        <v>399</v>
      </c>
      <c r="F43" s="72" t="s">
        <v>400</v>
      </c>
      <c r="G43" s="72" t="s">
        <v>141</v>
      </c>
      <c r="H43" s="72" t="s">
        <v>401</v>
      </c>
      <c r="I43" s="72" t="s">
        <v>143</v>
      </c>
      <c r="J43" s="72" t="s">
        <v>402</v>
      </c>
      <c r="K43" s="72" t="s">
        <v>403</v>
      </c>
    </row>
    <row r="44" spans="1:11" x14ac:dyDescent="0.15">
      <c r="A44" t="s">
        <v>404</v>
      </c>
      <c r="B44" t="s">
        <v>405</v>
      </c>
      <c r="C44" t="s">
        <v>406</v>
      </c>
      <c r="D44" t="s">
        <v>111</v>
      </c>
      <c r="E44" s="72" t="s">
        <v>407</v>
      </c>
      <c r="F44" s="72" t="s">
        <v>408</v>
      </c>
      <c r="G44" s="72" t="s">
        <v>409</v>
      </c>
      <c r="H44" s="72" t="s">
        <v>410</v>
      </c>
      <c r="I44" s="72" t="s">
        <v>318</v>
      </c>
      <c r="J44" s="72" t="s">
        <v>411</v>
      </c>
      <c r="K44" s="72" t="s">
        <v>412</v>
      </c>
    </row>
    <row r="45" spans="1:11" x14ac:dyDescent="0.15">
      <c r="A45" t="s">
        <v>413</v>
      </c>
      <c r="B45" t="s">
        <v>414</v>
      </c>
      <c r="C45" t="s">
        <v>415</v>
      </c>
      <c r="D45" t="s">
        <v>58</v>
      </c>
      <c r="E45" s="72" t="s">
        <v>416</v>
      </c>
      <c r="F45" s="72" t="s">
        <v>417</v>
      </c>
      <c r="H45" s="72" t="s">
        <v>418</v>
      </c>
      <c r="I45" s="72" t="s">
        <v>62</v>
      </c>
      <c r="J45" s="72" t="s">
        <v>419</v>
      </c>
      <c r="K45" s="72" t="s">
        <v>420</v>
      </c>
    </row>
    <row r="46" spans="1:11" x14ac:dyDescent="0.15">
      <c r="A46" t="s">
        <v>421</v>
      </c>
      <c r="B46" t="s">
        <v>422</v>
      </c>
      <c r="C46" t="s">
        <v>423</v>
      </c>
      <c r="D46" t="s">
        <v>68</v>
      </c>
      <c r="E46" s="72" t="s">
        <v>424</v>
      </c>
      <c r="F46" s="72" t="s">
        <v>425</v>
      </c>
      <c r="G46" s="72" t="s">
        <v>426</v>
      </c>
      <c r="H46" s="72" t="s">
        <v>427</v>
      </c>
      <c r="I46" s="72" t="s">
        <v>318</v>
      </c>
      <c r="J46" s="72" t="s">
        <v>428</v>
      </c>
    </row>
    <row r="47" spans="1:11" x14ac:dyDescent="0.15">
      <c r="A47" t="s">
        <v>429</v>
      </c>
      <c r="B47" t="s">
        <v>430</v>
      </c>
      <c r="C47" t="s">
        <v>431</v>
      </c>
      <c r="D47" t="s">
        <v>138</v>
      </c>
      <c r="E47" s="72" t="s">
        <v>432</v>
      </c>
      <c r="F47" s="72" t="s">
        <v>433</v>
      </c>
      <c r="G47" s="72" t="s">
        <v>434</v>
      </c>
      <c r="H47" s="72" t="s">
        <v>435</v>
      </c>
      <c r="I47" s="72" t="s">
        <v>327</v>
      </c>
      <c r="J47" s="72" t="s">
        <v>436</v>
      </c>
      <c r="K47" s="72" t="s">
        <v>437</v>
      </c>
    </row>
    <row r="48" spans="1:11" x14ac:dyDescent="0.15">
      <c r="A48" t="s">
        <v>438</v>
      </c>
      <c r="B48" t="s">
        <v>439</v>
      </c>
      <c r="C48" t="s">
        <v>440</v>
      </c>
      <c r="D48" t="s">
        <v>68</v>
      </c>
      <c r="E48" s="72" t="s">
        <v>441</v>
      </c>
      <c r="F48" s="72" t="s">
        <v>442</v>
      </c>
      <c r="G48" s="72" t="s">
        <v>443</v>
      </c>
      <c r="H48" s="72" t="s">
        <v>444</v>
      </c>
      <c r="I48" s="72" t="s">
        <v>327</v>
      </c>
      <c r="J48" s="72" t="s">
        <v>445</v>
      </c>
      <c r="K48" s="72" t="s">
        <v>446</v>
      </c>
    </row>
    <row r="49" spans="1:11" x14ac:dyDescent="0.15">
      <c r="A49" t="s">
        <v>447</v>
      </c>
      <c r="B49" t="s">
        <v>448</v>
      </c>
      <c r="C49" t="s">
        <v>449</v>
      </c>
      <c r="D49" t="s">
        <v>220</v>
      </c>
      <c r="E49" s="72" t="s">
        <v>450</v>
      </c>
      <c r="F49" s="72" t="s">
        <v>451</v>
      </c>
      <c r="G49" s="72" t="s">
        <v>316</v>
      </c>
      <c r="H49" s="72" t="s">
        <v>452</v>
      </c>
      <c r="I49" s="72" t="s">
        <v>318</v>
      </c>
      <c r="J49" s="72" t="s">
        <v>453</v>
      </c>
      <c r="K49" s="72" t="s">
        <v>454</v>
      </c>
    </row>
    <row r="50" spans="1:11" x14ac:dyDescent="0.15">
      <c r="A50" t="s">
        <v>455</v>
      </c>
      <c r="B50" t="s">
        <v>456</v>
      </c>
      <c r="C50" t="s">
        <v>457</v>
      </c>
      <c r="D50" t="s">
        <v>111</v>
      </c>
      <c r="E50" s="72" t="s">
        <v>458</v>
      </c>
      <c r="F50" s="72" t="s">
        <v>459</v>
      </c>
      <c r="H50" s="72" t="s">
        <v>460</v>
      </c>
      <c r="I50" s="72" t="s">
        <v>277</v>
      </c>
      <c r="J50" s="72" t="s">
        <v>461</v>
      </c>
      <c r="K50" s="72" t="s">
        <v>462</v>
      </c>
    </row>
    <row r="51" spans="1:11" x14ac:dyDescent="0.15">
      <c r="A51" t="s">
        <v>463</v>
      </c>
      <c r="B51" t="s">
        <v>464</v>
      </c>
      <c r="C51" t="s">
        <v>465</v>
      </c>
      <c r="D51" t="s">
        <v>155</v>
      </c>
      <c r="E51" s="72" t="s">
        <v>466</v>
      </c>
      <c r="F51" s="72" t="s">
        <v>467</v>
      </c>
      <c r="H51" s="72" t="s">
        <v>468</v>
      </c>
      <c r="I51" s="72" t="s">
        <v>469</v>
      </c>
      <c r="J51" s="72" t="s">
        <v>470</v>
      </c>
      <c r="K51" s="72" t="s">
        <v>471</v>
      </c>
    </row>
    <row r="52" spans="1:11" x14ac:dyDescent="0.15">
      <c r="A52" t="s">
        <v>472</v>
      </c>
      <c r="B52" t="s">
        <v>473</v>
      </c>
      <c r="C52" t="s">
        <v>474</v>
      </c>
      <c r="D52" t="s">
        <v>230</v>
      </c>
      <c r="E52" s="72" t="s">
        <v>475</v>
      </c>
      <c r="F52" s="72" t="s">
        <v>476</v>
      </c>
      <c r="G52" s="72" t="s">
        <v>477</v>
      </c>
      <c r="H52" s="72" t="s">
        <v>478</v>
      </c>
      <c r="I52" s="72" t="s">
        <v>143</v>
      </c>
      <c r="J52" s="72" t="s">
        <v>479</v>
      </c>
      <c r="K52" s="72" t="s">
        <v>480</v>
      </c>
    </row>
    <row r="53" spans="1:11" x14ac:dyDescent="0.15">
      <c r="A53" t="s">
        <v>481</v>
      </c>
      <c r="B53" t="s">
        <v>482</v>
      </c>
      <c r="C53" t="s">
        <v>483</v>
      </c>
      <c r="D53" t="s">
        <v>230</v>
      </c>
      <c r="E53" s="72" t="s">
        <v>484</v>
      </c>
      <c r="F53" s="72" t="s">
        <v>485</v>
      </c>
      <c r="H53" s="72" t="s">
        <v>486</v>
      </c>
      <c r="I53" s="72" t="s">
        <v>62</v>
      </c>
      <c r="J53" s="72" t="s">
        <v>487</v>
      </c>
    </row>
    <row r="54" spans="1:11" x14ac:dyDescent="0.15">
      <c r="A54" t="s">
        <v>488</v>
      </c>
      <c r="B54" t="s">
        <v>489</v>
      </c>
      <c r="C54" t="s">
        <v>490</v>
      </c>
      <c r="D54" t="s">
        <v>180</v>
      </c>
      <c r="E54" s="72" t="s">
        <v>491</v>
      </c>
      <c r="F54" s="72" t="s">
        <v>85</v>
      </c>
      <c r="H54" s="72" t="s">
        <v>492</v>
      </c>
      <c r="I54" s="72" t="s">
        <v>87</v>
      </c>
      <c r="J54" s="72" t="s">
        <v>493</v>
      </c>
      <c r="K54" s="72" t="s">
        <v>494</v>
      </c>
    </row>
    <row r="55" spans="1:11" x14ac:dyDescent="0.15">
      <c r="A55" t="s">
        <v>495</v>
      </c>
      <c r="B55" t="s">
        <v>496</v>
      </c>
      <c r="C55" t="s">
        <v>497</v>
      </c>
      <c r="D55" t="s">
        <v>155</v>
      </c>
      <c r="E55" s="72" t="s">
        <v>498</v>
      </c>
      <c r="F55" s="72" t="s">
        <v>157</v>
      </c>
      <c r="H55" s="72" t="s">
        <v>158</v>
      </c>
      <c r="I55" s="72" t="s">
        <v>159</v>
      </c>
      <c r="J55" s="72" t="s">
        <v>499</v>
      </c>
      <c r="K55" s="72" t="s">
        <v>500</v>
      </c>
    </row>
    <row r="56" spans="1:11" x14ac:dyDescent="0.15">
      <c r="A56" t="s">
        <v>501</v>
      </c>
      <c r="B56" t="s">
        <v>502</v>
      </c>
      <c r="C56" t="s">
        <v>503</v>
      </c>
      <c r="D56" t="s">
        <v>58</v>
      </c>
      <c r="E56" s="72" t="s">
        <v>504</v>
      </c>
      <c r="F56" s="72" t="s">
        <v>505</v>
      </c>
      <c r="G56" s="72" t="s">
        <v>506</v>
      </c>
      <c r="H56" s="72" t="s">
        <v>507</v>
      </c>
      <c r="I56" s="72" t="s">
        <v>318</v>
      </c>
      <c r="J56" s="72" t="s">
        <v>508</v>
      </c>
      <c r="K56" s="72" t="s">
        <v>509</v>
      </c>
    </row>
    <row r="57" spans="1:11" x14ac:dyDescent="0.15">
      <c r="A57" t="s">
        <v>510</v>
      </c>
      <c r="B57" t="s">
        <v>511</v>
      </c>
      <c r="C57" t="s">
        <v>512</v>
      </c>
      <c r="D57" t="s">
        <v>68</v>
      </c>
      <c r="E57" s="72" t="s">
        <v>513</v>
      </c>
      <c r="F57" s="72" t="s">
        <v>514</v>
      </c>
      <c r="H57" s="72" t="s">
        <v>515</v>
      </c>
      <c r="I57" s="72" t="s">
        <v>62</v>
      </c>
      <c r="J57" s="72" t="s">
        <v>516</v>
      </c>
      <c r="K57" s="72" t="s">
        <v>517</v>
      </c>
    </row>
    <row r="58" spans="1:11" x14ac:dyDescent="0.15">
      <c r="A58" t="s">
        <v>518</v>
      </c>
      <c r="B58" t="s">
        <v>519</v>
      </c>
      <c r="C58" t="s">
        <v>520</v>
      </c>
      <c r="D58" t="s">
        <v>68</v>
      </c>
      <c r="E58" s="72" t="s">
        <v>521</v>
      </c>
      <c r="F58" s="72" t="s">
        <v>522</v>
      </c>
      <c r="H58" s="72" t="s">
        <v>523</v>
      </c>
      <c r="I58" s="72" t="s">
        <v>115</v>
      </c>
      <c r="J58" s="72" t="s">
        <v>524</v>
      </c>
      <c r="K58" s="72" t="s">
        <v>525</v>
      </c>
    </row>
    <row r="59" spans="1:11" x14ac:dyDescent="0.15">
      <c r="A59" t="s">
        <v>526</v>
      </c>
      <c r="B59" t="s">
        <v>527</v>
      </c>
      <c r="C59" t="s">
        <v>528</v>
      </c>
      <c r="D59" t="s">
        <v>58</v>
      </c>
      <c r="E59" s="72" t="s">
        <v>529</v>
      </c>
      <c r="F59" s="72" t="s">
        <v>70</v>
      </c>
      <c r="H59" s="72" t="s">
        <v>530</v>
      </c>
      <c r="I59" s="72" t="s">
        <v>72</v>
      </c>
      <c r="J59" s="72" t="s">
        <v>531</v>
      </c>
      <c r="K59" s="72" t="s">
        <v>532</v>
      </c>
    </row>
    <row r="60" spans="1:11" x14ac:dyDescent="0.15">
      <c r="A60" t="s">
        <v>533</v>
      </c>
      <c r="B60" t="s">
        <v>534</v>
      </c>
      <c r="C60" t="s">
        <v>535</v>
      </c>
      <c r="D60" t="s">
        <v>220</v>
      </c>
      <c r="E60" s="72" t="s">
        <v>536</v>
      </c>
      <c r="F60" s="72" t="s">
        <v>537</v>
      </c>
      <c r="H60" s="72" t="s">
        <v>538</v>
      </c>
      <c r="I60" s="72" t="s">
        <v>224</v>
      </c>
      <c r="J60" s="72" t="s">
        <v>539</v>
      </c>
      <c r="K60" s="72" t="s">
        <v>540</v>
      </c>
    </row>
    <row r="61" spans="1:11" x14ac:dyDescent="0.15">
      <c r="A61" t="s">
        <v>541</v>
      </c>
      <c r="B61" t="s">
        <v>542</v>
      </c>
      <c r="C61" t="s">
        <v>543</v>
      </c>
      <c r="D61" t="s">
        <v>58</v>
      </c>
      <c r="E61" s="72" t="s">
        <v>544</v>
      </c>
      <c r="F61" s="72" t="s">
        <v>284</v>
      </c>
      <c r="H61" s="72" t="s">
        <v>545</v>
      </c>
      <c r="I61" s="72" t="s">
        <v>286</v>
      </c>
      <c r="J61" s="72" t="s">
        <v>546</v>
      </c>
    </row>
    <row r="62" spans="1:11" x14ac:dyDescent="0.15">
      <c r="A62" t="s">
        <v>547</v>
      </c>
      <c r="B62" t="s">
        <v>548</v>
      </c>
      <c r="C62" t="s">
        <v>549</v>
      </c>
      <c r="D62" t="s">
        <v>138</v>
      </c>
      <c r="E62" s="72" t="s">
        <v>550</v>
      </c>
      <c r="F62" s="72" t="s">
        <v>334</v>
      </c>
      <c r="G62" s="72" t="s">
        <v>335</v>
      </c>
      <c r="H62" s="72" t="s">
        <v>551</v>
      </c>
      <c r="I62" s="72" t="s">
        <v>185</v>
      </c>
      <c r="J62" s="72" t="s">
        <v>552</v>
      </c>
      <c r="K62" s="72" t="s">
        <v>553</v>
      </c>
    </row>
    <row r="63" spans="1:11" x14ac:dyDescent="0.15">
      <c r="A63" t="s">
        <v>554</v>
      </c>
      <c r="B63" t="s">
        <v>555</v>
      </c>
      <c r="C63" t="s">
        <v>556</v>
      </c>
      <c r="D63" t="s">
        <v>230</v>
      </c>
      <c r="E63" s="72" t="s">
        <v>557</v>
      </c>
      <c r="F63" s="72" t="s">
        <v>182</v>
      </c>
      <c r="G63" s="72" t="s">
        <v>183</v>
      </c>
      <c r="H63" s="72" t="s">
        <v>558</v>
      </c>
      <c r="I63" s="72" t="s">
        <v>185</v>
      </c>
      <c r="J63" s="72" t="s">
        <v>559</v>
      </c>
    </row>
    <row r="64" spans="1:11" x14ac:dyDescent="0.15">
      <c r="A64" t="s">
        <v>560</v>
      </c>
      <c r="B64" t="s">
        <v>561</v>
      </c>
      <c r="C64" t="s">
        <v>562</v>
      </c>
      <c r="D64" t="s">
        <v>138</v>
      </c>
      <c r="E64" s="72" t="s">
        <v>563</v>
      </c>
      <c r="F64" s="72" t="s">
        <v>564</v>
      </c>
      <c r="H64" s="72" t="s">
        <v>565</v>
      </c>
      <c r="I64" s="72" t="s">
        <v>62</v>
      </c>
      <c r="J64" s="72" t="s">
        <v>566</v>
      </c>
    </row>
    <row r="65" spans="1:11" x14ac:dyDescent="0.15">
      <c r="A65" t="s">
        <v>567</v>
      </c>
      <c r="B65" t="s">
        <v>568</v>
      </c>
      <c r="C65" t="s">
        <v>569</v>
      </c>
      <c r="D65" t="s">
        <v>58</v>
      </c>
      <c r="E65" s="72" t="s">
        <v>570</v>
      </c>
      <c r="F65" s="72" t="s">
        <v>157</v>
      </c>
      <c r="H65" s="72" t="s">
        <v>158</v>
      </c>
      <c r="I65" s="72" t="s">
        <v>159</v>
      </c>
      <c r="J65" s="72" t="s">
        <v>571</v>
      </c>
      <c r="K65" s="72" t="s">
        <v>572</v>
      </c>
    </row>
    <row r="66" spans="1:11" x14ac:dyDescent="0.15">
      <c r="A66" t="s">
        <v>573</v>
      </c>
      <c r="B66" t="s">
        <v>574</v>
      </c>
      <c r="C66" t="s">
        <v>575</v>
      </c>
      <c r="D66" t="s">
        <v>576</v>
      </c>
      <c r="E66" s="72" t="s">
        <v>577</v>
      </c>
      <c r="F66" s="72" t="s">
        <v>578</v>
      </c>
      <c r="G66" s="72" t="s">
        <v>579</v>
      </c>
      <c r="H66" s="72" t="s">
        <v>580</v>
      </c>
      <c r="I66" s="72" t="s">
        <v>318</v>
      </c>
      <c r="J66" s="72" t="s">
        <v>581</v>
      </c>
      <c r="K66" s="72" t="s">
        <v>582</v>
      </c>
    </row>
    <row r="67" spans="1:11" x14ac:dyDescent="0.15">
      <c r="A67" t="s">
        <v>583</v>
      </c>
      <c r="B67" t="s">
        <v>584</v>
      </c>
      <c r="C67" t="s">
        <v>585</v>
      </c>
      <c r="D67" t="s">
        <v>180</v>
      </c>
      <c r="E67" s="72" t="s">
        <v>586</v>
      </c>
      <c r="F67" s="72" t="s">
        <v>587</v>
      </c>
      <c r="H67" s="72" t="s">
        <v>588</v>
      </c>
      <c r="I67" s="72" t="s">
        <v>277</v>
      </c>
      <c r="J67" s="72" t="s">
        <v>589</v>
      </c>
      <c r="K67" s="72" t="s">
        <v>590</v>
      </c>
    </row>
    <row r="68" spans="1:11" x14ac:dyDescent="0.15">
      <c r="A68" t="s">
        <v>591</v>
      </c>
      <c r="B68" t="s">
        <v>592</v>
      </c>
      <c r="C68" t="s">
        <v>593</v>
      </c>
      <c r="D68" t="s">
        <v>244</v>
      </c>
      <c r="E68" s="72" t="s">
        <v>594</v>
      </c>
      <c r="F68" s="72" t="s">
        <v>334</v>
      </c>
      <c r="G68" s="72" t="s">
        <v>335</v>
      </c>
      <c r="H68" s="72" t="s">
        <v>595</v>
      </c>
      <c r="I68" s="72" t="s">
        <v>185</v>
      </c>
      <c r="J68" s="72" t="s">
        <v>596</v>
      </c>
    </row>
    <row r="69" spans="1:11" x14ac:dyDescent="0.15">
      <c r="A69" t="s">
        <v>597</v>
      </c>
      <c r="B69" t="s">
        <v>598</v>
      </c>
      <c r="C69" t="s">
        <v>599</v>
      </c>
      <c r="D69" t="s">
        <v>220</v>
      </c>
      <c r="E69" s="72" t="s">
        <v>600</v>
      </c>
      <c r="F69" s="72" t="s">
        <v>601</v>
      </c>
      <c r="H69" s="72" t="s">
        <v>602</v>
      </c>
      <c r="I69" s="72" t="s">
        <v>175</v>
      </c>
      <c r="J69" s="72" t="s">
        <v>603</v>
      </c>
    </row>
    <row r="70" spans="1:11" x14ac:dyDescent="0.15">
      <c r="A70" t="s">
        <v>604</v>
      </c>
      <c r="B70" t="s">
        <v>605</v>
      </c>
      <c r="C70" t="s">
        <v>606</v>
      </c>
      <c r="D70" t="s">
        <v>138</v>
      </c>
      <c r="E70" s="72" t="s">
        <v>607</v>
      </c>
      <c r="F70" s="72" t="s">
        <v>122</v>
      </c>
      <c r="H70" s="72" t="s">
        <v>608</v>
      </c>
      <c r="I70" s="72" t="s">
        <v>124</v>
      </c>
      <c r="J70" s="72" t="s">
        <v>609</v>
      </c>
      <c r="K70" s="72" t="s">
        <v>610</v>
      </c>
    </row>
    <row r="71" spans="1:11" x14ac:dyDescent="0.15">
      <c r="A71" t="s">
        <v>611</v>
      </c>
      <c r="B71" t="s">
        <v>612</v>
      </c>
      <c r="C71" t="s">
        <v>613</v>
      </c>
      <c r="D71" t="s">
        <v>68</v>
      </c>
      <c r="E71" s="72" t="s">
        <v>614</v>
      </c>
      <c r="F71" s="72" t="s">
        <v>615</v>
      </c>
      <c r="H71" s="72" t="s">
        <v>616</v>
      </c>
      <c r="I71" s="72" t="s">
        <v>617</v>
      </c>
      <c r="J71" s="72" t="s">
        <v>618</v>
      </c>
      <c r="K71" s="72" t="s">
        <v>619</v>
      </c>
    </row>
    <row r="72" spans="1:11" x14ac:dyDescent="0.15">
      <c r="A72" t="s">
        <v>620</v>
      </c>
      <c r="B72" t="s">
        <v>621</v>
      </c>
      <c r="C72" t="s">
        <v>622</v>
      </c>
      <c r="D72" t="s">
        <v>58</v>
      </c>
      <c r="E72" s="72" t="s">
        <v>623</v>
      </c>
      <c r="F72" s="72" t="s">
        <v>624</v>
      </c>
      <c r="G72" s="72" t="s">
        <v>17</v>
      </c>
      <c r="H72" s="72" t="s">
        <v>625</v>
      </c>
      <c r="I72" s="72" t="s">
        <v>318</v>
      </c>
      <c r="J72" s="72" t="s">
        <v>626</v>
      </c>
    </row>
    <row r="73" spans="1:11" x14ac:dyDescent="0.15">
      <c r="A73" t="s">
        <v>627</v>
      </c>
      <c r="B73" t="s">
        <v>628</v>
      </c>
      <c r="C73" t="s">
        <v>629</v>
      </c>
      <c r="D73" t="s">
        <v>220</v>
      </c>
      <c r="E73" s="72" t="s">
        <v>630</v>
      </c>
      <c r="F73" s="72" t="s">
        <v>85</v>
      </c>
      <c r="H73" s="72" t="s">
        <v>631</v>
      </c>
      <c r="I73" s="72" t="s">
        <v>87</v>
      </c>
      <c r="J73" s="72" t="s">
        <v>632</v>
      </c>
      <c r="K73" s="72" t="s">
        <v>633</v>
      </c>
    </row>
    <row r="74" spans="1:11" x14ac:dyDescent="0.15">
      <c r="A74" t="s">
        <v>634</v>
      </c>
      <c r="B74" t="s">
        <v>635</v>
      </c>
      <c r="C74" t="s">
        <v>636</v>
      </c>
      <c r="D74" t="s">
        <v>68</v>
      </c>
      <c r="E74" s="72" t="s">
        <v>637</v>
      </c>
      <c r="F74" s="72" t="s">
        <v>638</v>
      </c>
      <c r="H74" s="72" t="s">
        <v>639</v>
      </c>
      <c r="I74" s="72" t="s">
        <v>640</v>
      </c>
      <c r="J74" s="72" t="s">
        <v>641</v>
      </c>
      <c r="K74" s="72" t="s">
        <v>642</v>
      </c>
    </row>
    <row r="75" spans="1:11" x14ac:dyDescent="0.15">
      <c r="A75" t="s">
        <v>643</v>
      </c>
      <c r="B75" t="s">
        <v>644</v>
      </c>
      <c r="C75" t="s">
        <v>645</v>
      </c>
      <c r="D75" t="s">
        <v>111</v>
      </c>
      <c r="E75" s="72" t="s">
        <v>646</v>
      </c>
      <c r="F75" s="72" t="s">
        <v>522</v>
      </c>
      <c r="H75" s="72" t="s">
        <v>647</v>
      </c>
      <c r="I75" s="72" t="s">
        <v>115</v>
      </c>
      <c r="J75" s="72" t="s">
        <v>648</v>
      </c>
      <c r="K75" s="72" t="s">
        <v>649</v>
      </c>
    </row>
    <row r="76" spans="1:11" x14ac:dyDescent="0.15">
      <c r="A76" t="s">
        <v>650</v>
      </c>
      <c r="B76" t="s">
        <v>651</v>
      </c>
      <c r="C76" t="s">
        <v>652</v>
      </c>
      <c r="D76" t="s">
        <v>220</v>
      </c>
      <c r="E76" s="72" t="s">
        <v>653</v>
      </c>
      <c r="F76" s="72" t="s">
        <v>654</v>
      </c>
      <c r="G76" s="72" t="s">
        <v>655</v>
      </c>
      <c r="H76" s="72" t="s">
        <v>656</v>
      </c>
      <c r="I76" s="72" t="s">
        <v>318</v>
      </c>
      <c r="J76" s="72" t="s">
        <v>657</v>
      </c>
      <c r="K76" s="72" t="s">
        <v>658</v>
      </c>
    </row>
    <row r="77" spans="1:11" x14ac:dyDescent="0.15">
      <c r="A77" t="s">
        <v>659</v>
      </c>
      <c r="B77" t="s">
        <v>660</v>
      </c>
      <c r="C77" t="s">
        <v>661</v>
      </c>
      <c r="D77" t="s">
        <v>138</v>
      </c>
      <c r="E77" s="72" t="s">
        <v>662</v>
      </c>
      <c r="F77" s="72" t="s">
        <v>663</v>
      </c>
      <c r="H77" s="72" t="s">
        <v>664</v>
      </c>
      <c r="I77" s="72" t="s">
        <v>469</v>
      </c>
      <c r="J77" s="72" t="s">
        <v>665</v>
      </c>
      <c r="K77" s="72" t="s">
        <v>666</v>
      </c>
    </row>
    <row r="78" spans="1:11" x14ac:dyDescent="0.15">
      <c r="A78" t="s">
        <v>667</v>
      </c>
      <c r="B78" t="s">
        <v>668</v>
      </c>
      <c r="C78" t="s">
        <v>669</v>
      </c>
      <c r="D78" t="s">
        <v>111</v>
      </c>
      <c r="E78" s="72" t="s">
        <v>670</v>
      </c>
      <c r="F78" s="72" t="s">
        <v>451</v>
      </c>
      <c r="G78" s="72" t="s">
        <v>316</v>
      </c>
      <c r="H78" s="72" t="s">
        <v>671</v>
      </c>
      <c r="I78" s="72" t="s">
        <v>318</v>
      </c>
      <c r="J78" s="72" t="s">
        <v>672</v>
      </c>
    </row>
    <row r="79" spans="1:11" x14ac:dyDescent="0.15">
      <c r="A79" t="s">
        <v>673</v>
      </c>
      <c r="B79" t="s">
        <v>674</v>
      </c>
      <c r="C79" t="s">
        <v>675</v>
      </c>
      <c r="D79" t="s">
        <v>230</v>
      </c>
      <c r="E79" s="72" t="s">
        <v>676</v>
      </c>
      <c r="F79" s="72" t="s">
        <v>677</v>
      </c>
      <c r="G79" s="72" t="s">
        <v>678</v>
      </c>
      <c r="H79" s="72" t="s">
        <v>679</v>
      </c>
      <c r="I79" s="72" t="s">
        <v>318</v>
      </c>
      <c r="J79" s="72" t="s">
        <v>680</v>
      </c>
      <c r="K79" s="72" t="s">
        <v>681</v>
      </c>
    </row>
    <row r="80" spans="1:11" x14ac:dyDescent="0.15">
      <c r="A80" t="s">
        <v>682</v>
      </c>
      <c r="B80" t="s">
        <v>683</v>
      </c>
      <c r="C80" t="s">
        <v>684</v>
      </c>
      <c r="D80" t="s">
        <v>111</v>
      </c>
      <c r="E80" s="72" t="s">
        <v>685</v>
      </c>
      <c r="F80" s="72" t="s">
        <v>686</v>
      </c>
      <c r="H80" s="72" t="s">
        <v>687</v>
      </c>
      <c r="I80" s="72" t="s">
        <v>62</v>
      </c>
      <c r="J80" s="72" t="s">
        <v>688</v>
      </c>
      <c r="K80" s="72" t="s">
        <v>689</v>
      </c>
    </row>
    <row r="81" spans="1:11" x14ac:dyDescent="0.15">
      <c r="A81" t="s">
        <v>690</v>
      </c>
      <c r="B81" t="s">
        <v>691</v>
      </c>
      <c r="C81" t="s">
        <v>692</v>
      </c>
      <c r="D81" t="s">
        <v>68</v>
      </c>
      <c r="E81" s="72" t="s">
        <v>693</v>
      </c>
      <c r="F81" s="72" t="s">
        <v>70</v>
      </c>
      <c r="H81" s="72" t="s">
        <v>530</v>
      </c>
      <c r="I81" s="72" t="s">
        <v>72</v>
      </c>
      <c r="J81" s="72" t="s">
        <v>694</v>
      </c>
    </row>
    <row r="82" spans="1:11" x14ac:dyDescent="0.15">
      <c r="A82" t="s">
        <v>695</v>
      </c>
      <c r="B82" t="s">
        <v>696</v>
      </c>
      <c r="C82" t="s">
        <v>697</v>
      </c>
      <c r="D82" t="s">
        <v>58</v>
      </c>
      <c r="E82" s="72" t="s">
        <v>698</v>
      </c>
      <c r="F82" s="72" t="s">
        <v>182</v>
      </c>
      <c r="G82" s="72" t="s">
        <v>183</v>
      </c>
      <c r="H82" s="72" t="s">
        <v>699</v>
      </c>
      <c r="I82" s="72" t="s">
        <v>185</v>
      </c>
      <c r="J82" s="72" t="s">
        <v>700</v>
      </c>
      <c r="K82" s="72" t="s">
        <v>701</v>
      </c>
    </row>
    <row r="83" spans="1:11" x14ac:dyDescent="0.15">
      <c r="A83" t="s">
        <v>702</v>
      </c>
      <c r="B83" t="s">
        <v>703</v>
      </c>
      <c r="C83" t="s">
        <v>704</v>
      </c>
      <c r="D83" t="s">
        <v>180</v>
      </c>
      <c r="E83" s="72" t="s">
        <v>705</v>
      </c>
      <c r="F83" s="72" t="s">
        <v>706</v>
      </c>
      <c r="G83" s="72" t="s">
        <v>409</v>
      </c>
      <c r="H83" s="72" t="s">
        <v>707</v>
      </c>
      <c r="I83" s="72" t="s">
        <v>318</v>
      </c>
      <c r="J83" s="72" t="s">
        <v>708</v>
      </c>
      <c r="K83" s="72" t="s">
        <v>709</v>
      </c>
    </row>
    <row r="84" spans="1:11" x14ac:dyDescent="0.15">
      <c r="A84" t="s">
        <v>710</v>
      </c>
      <c r="B84" t="s">
        <v>711</v>
      </c>
      <c r="C84" t="s">
        <v>712</v>
      </c>
      <c r="D84" t="s">
        <v>220</v>
      </c>
      <c r="E84" s="72" t="s">
        <v>713</v>
      </c>
      <c r="F84" s="72" t="s">
        <v>714</v>
      </c>
      <c r="H84" s="72" t="s">
        <v>715</v>
      </c>
      <c r="I84" s="72" t="s">
        <v>640</v>
      </c>
      <c r="J84" s="72" t="s">
        <v>716</v>
      </c>
      <c r="K84" s="72" t="s">
        <v>717</v>
      </c>
    </row>
    <row r="85" spans="1:11" x14ac:dyDescent="0.15">
      <c r="A85" t="s">
        <v>718</v>
      </c>
      <c r="B85" t="s">
        <v>719</v>
      </c>
      <c r="C85" t="s">
        <v>720</v>
      </c>
      <c r="D85" t="s">
        <v>155</v>
      </c>
      <c r="E85" s="72" t="s">
        <v>721</v>
      </c>
      <c r="F85" s="72" t="s">
        <v>722</v>
      </c>
      <c r="H85" s="72" t="s">
        <v>723</v>
      </c>
      <c r="I85" s="72" t="s">
        <v>115</v>
      </c>
      <c r="J85" s="72" t="s">
        <v>724</v>
      </c>
      <c r="K85" s="72" t="s">
        <v>725</v>
      </c>
    </row>
    <row r="86" spans="1:11" x14ac:dyDescent="0.15">
      <c r="A86" t="s">
        <v>726</v>
      </c>
      <c r="B86" t="s">
        <v>727</v>
      </c>
      <c r="C86" t="s">
        <v>728</v>
      </c>
      <c r="D86" t="s">
        <v>138</v>
      </c>
      <c r="E86" s="72" t="s">
        <v>729</v>
      </c>
      <c r="F86" s="72" t="s">
        <v>730</v>
      </c>
      <c r="H86" s="72" t="s">
        <v>731</v>
      </c>
      <c r="I86" s="72" t="s">
        <v>115</v>
      </c>
      <c r="J86" s="72" t="s">
        <v>732</v>
      </c>
      <c r="K86" s="72" t="s">
        <v>733</v>
      </c>
    </row>
    <row r="87" spans="1:11" x14ac:dyDescent="0.15">
      <c r="A87" t="s">
        <v>734</v>
      </c>
      <c r="B87" t="s">
        <v>735</v>
      </c>
      <c r="C87" t="s">
        <v>736</v>
      </c>
      <c r="D87" t="s">
        <v>58</v>
      </c>
      <c r="E87" s="72" t="s">
        <v>737</v>
      </c>
      <c r="F87" s="72" t="s">
        <v>738</v>
      </c>
      <c r="H87" s="72" t="s">
        <v>739</v>
      </c>
      <c r="I87" s="72" t="s">
        <v>62</v>
      </c>
      <c r="J87" s="72" t="s">
        <v>740</v>
      </c>
      <c r="K87" s="72" t="s">
        <v>741</v>
      </c>
    </row>
    <row r="88" spans="1:11" x14ac:dyDescent="0.15">
      <c r="A88" t="s">
        <v>742</v>
      </c>
      <c r="B88" t="s">
        <v>743</v>
      </c>
      <c r="C88" t="s">
        <v>744</v>
      </c>
      <c r="D88" t="s">
        <v>138</v>
      </c>
      <c r="E88" s="72" t="s">
        <v>745</v>
      </c>
      <c r="F88" s="72" t="s">
        <v>746</v>
      </c>
      <c r="H88" s="72" t="s">
        <v>747</v>
      </c>
      <c r="I88" s="72" t="s">
        <v>748</v>
      </c>
      <c r="J88" s="72" t="s">
        <v>749</v>
      </c>
      <c r="K88" s="72" t="s">
        <v>749</v>
      </c>
    </row>
    <row r="89" spans="1:11" x14ac:dyDescent="0.15">
      <c r="A89" t="s">
        <v>750</v>
      </c>
      <c r="B89" t="s">
        <v>751</v>
      </c>
      <c r="C89" t="s">
        <v>752</v>
      </c>
      <c r="D89" t="s">
        <v>220</v>
      </c>
      <c r="E89" s="72" t="s">
        <v>753</v>
      </c>
      <c r="F89" s="72" t="s">
        <v>754</v>
      </c>
      <c r="G89" s="72" t="s">
        <v>183</v>
      </c>
      <c r="H89" s="72" t="s">
        <v>755</v>
      </c>
      <c r="I89" s="72" t="s">
        <v>185</v>
      </c>
      <c r="J89" s="72" t="s">
        <v>756</v>
      </c>
    </row>
    <row r="90" spans="1:11" x14ac:dyDescent="0.15">
      <c r="A90" t="s">
        <v>757</v>
      </c>
      <c r="B90" t="s">
        <v>758</v>
      </c>
      <c r="C90" t="s">
        <v>759</v>
      </c>
      <c r="D90" t="s">
        <v>68</v>
      </c>
      <c r="E90" s="72" t="s">
        <v>760</v>
      </c>
      <c r="F90" s="72" t="s">
        <v>761</v>
      </c>
      <c r="G90" s="72" t="s">
        <v>409</v>
      </c>
      <c r="H90" s="72" t="s">
        <v>762</v>
      </c>
      <c r="I90" s="72" t="s">
        <v>318</v>
      </c>
      <c r="J90" s="72" t="s">
        <v>763</v>
      </c>
      <c r="K90" s="72" t="s">
        <v>764</v>
      </c>
    </row>
    <row r="91" spans="1:11" x14ac:dyDescent="0.15">
      <c r="A91" t="s">
        <v>765</v>
      </c>
      <c r="B91" t="s">
        <v>766</v>
      </c>
      <c r="C91" t="s">
        <v>767</v>
      </c>
      <c r="D91" t="s">
        <v>768</v>
      </c>
      <c r="E91" s="72" t="s">
        <v>769</v>
      </c>
      <c r="F91" s="72" t="s">
        <v>770</v>
      </c>
      <c r="H91" s="72" t="s">
        <v>771</v>
      </c>
      <c r="I91" s="72" t="s">
        <v>748</v>
      </c>
      <c r="J91" s="72" t="s">
        <v>772</v>
      </c>
      <c r="K91" s="72" t="s">
        <v>772</v>
      </c>
    </row>
    <row r="92" spans="1:11" x14ac:dyDescent="0.15">
      <c r="A92" t="s">
        <v>773</v>
      </c>
      <c r="B92" t="s">
        <v>774</v>
      </c>
      <c r="C92" t="s">
        <v>775</v>
      </c>
      <c r="D92" t="s">
        <v>68</v>
      </c>
      <c r="E92" s="72" t="s">
        <v>776</v>
      </c>
      <c r="F92" s="72" t="s">
        <v>777</v>
      </c>
      <c r="H92" s="72" t="s">
        <v>778</v>
      </c>
      <c r="I92" s="72" t="s">
        <v>779</v>
      </c>
      <c r="J92" s="72" t="s">
        <v>780</v>
      </c>
      <c r="K92" s="72" t="s">
        <v>780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1c2eb7a32e66fb6e4260f3771546a5e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04e1f6479c48b08974ba73b5ca973489"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AF59D09B-9001-4D05-974D-8AC523CCA6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23E76B-228D-4960-ADE1-4D8B893FC38A}">
  <ds:schemaRefs>
    <ds:schemaRef ds:uri="http://schemas.microsoft.com/sharepoint/v3/contenttype/forms"/>
  </ds:schemaRefs>
</ds:datastoreItem>
</file>

<file path=customXml/itemProps3.xml><?xml version="1.0" encoding="utf-8"?>
<ds:datastoreItem xmlns:ds="http://schemas.openxmlformats.org/officeDocument/2006/customXml" ds:itemID="{C17498E7-BF49-4F82-A56F-28E98DD6D99D}">
  <ds:schemaRefs>
    <ds:schemaRef ds:uri="http://schemas.microsoft.com/office/2006/metadata/properties"/>
    <ds:schemaRef ds:uri="http://schemas.microsoft.com/office/infopath/2007/PartnerControls"/>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Service Invoice</vt:lpstr>
      <vt:lpstr>Customers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2019-03-04T05:42:41Z</dcterms:created>
  <dcterms:modified xsi:type="dcterms:W3CDTF">2019-04-27T19:36:41Z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