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nczarinajavier/Carmichael/utilities/"/>
    </mc:Choice>
  </mc:AlternateContent>
  <bookViews>
    <workbookView xWindow="22840" yWindow="440" windowWidth="15380" windowHeight="15600"/>
  </bookViews>
  <sheets>
    <sheet name="Invoice" sheetId="1" r:id="rId1"/>
    <sheet name="Categories" sheetId="2" state="hidden" r:id="rId2"/>
    <sheet name="Product" sheetId="3" state="hidden" r:id="rId3"/>
  </sheets>
  <definedNames>
    <definedName name="_xlnm._FilterDatabase" localSheetId="2" hidden="1">Product!$A$1:$J$78</definedName>
    <definedName name="ColumnTitle1">SimpleInvoice[[#Headers],[Product Name]]</definedName>
    <definedName name="company_name">Invoice!$B$1</definedName>
    <definedName name="_xlnm.Print_Titles" localSheetId="0">Invoice!$8:$8</definedName>
    <definedName name="RowTitleRegion1..C7">Invoice!$B$4</definedName>
    <definedName name="RowTitleRegion2..G5">Invoice!$F$4</definedName>
    <definedName name="RowTitleRegion3..G26">Invoice!#REF!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" i="1" l="1"/>
  <c r="E9" i="1"/>
  <c r="G9" i="1"/>
  <c r="E11" i="1"/>
  <c r="G11" i="1"/>
  <c r="E10" i="1"/>
  <c r="G10" i="1"/>
  <c r="E12" i="1"/>
  <c r="G12" i="1"/>
  <c r="E14" i="1"/>
  <c r="G14" i="1"/>
  <c r="E13" i="1"/>
  <c r="G13" i="1"/>
  <c r="E15" i="1"/>
  <c r="G15" i="1"/>
  <c r="G22" i="1"/>
  <c r="G16" i="1"/>
  <c r="G17" i="1"/>
  <c r="G18" i="1"/>
  <c r="G20" i="1"/>
  <c r="F9" i="1"/>
  <c r="F10" i="1"/>
  <c r="F11" i="1"/>
  <c r="F12" i="1"/>
  <c r="F13" i="1"/>
  <c r="F14" i="1"/>
  <c r="F15" i="1"/>
  <c r="F16" i="1"/>
  <c r="F17" i="1"/>
  <c r="F18" i="1"/>
  <c r="F19" i="1"/>
  <c r="F20" i="1"/>
  <c r="E16" i="1"/>
  <c r="E17" i="1"/>
  <c r="E18" i="1"/>
  <c r="E19" i="1"/>
  <c r="E20" i="1"/>
  <c r="C9" i="1"/>
  <c r="C10" i="1"/>
  <c r="C11" i="1"/>
  <c r="C12" i="1"/>
  <c r="C13" i="1"/>
  <c r="C14" i="1"/>
  <c r="C15" i="1"/>
  <c r="C16" i="1"/>
  <c r="C17" i="1"/>
  <c r="C18" i="1"/>
  <c r="C19" i="1"/>
  <c r="C20" i="1"/>
</calcChain>
</file>

<file path=xl/sharedStrings.xml><?xml version="1.0" encoding="utf-8"?>
<sst xmlns="http://schemas.openxmlformats.org/spreadsheetml/2006/main" count="192" uniqueCount="183">
  <si>
    <t>TOTAL</t>
  </si>
  <si>
    <t>Description</t>
  </si>
  <si>
    <t>Price</t>
  </si>
  <si>
    <t>Carmichael Inventory Update Sheet</t>
  </si>
  <si>
    <t>CategoryID</t>
  </si>
  <si>
    <t>CategoryName</t>
  </si>
  <si>
    <t>Beverages</t>
  </si>
  <si>
    <t>Soft drinks, coffees, teas, beers, and ales</t>
  </si>
  <si>
    <t>Condiments</t>
  </si>
  <si>
    <t>Sweet and savory sauces, relishes, spreads, and seasonings</t>
  </si>
  <si>
    <t>Confections</t>
  </si>
  <si>
    <t>Desserts, candies, and sweet breads</t>
  </si>
  <si>
    <t>Dairy Products</t>
  </si>
  <si>
    <t>Cheeses</t>
  </si>
  <si>
    <t>Grains/Cereals</t>
  </si>
  <si>
    <t>Breads, crackers, pasta, and cereal</t>
  </si>
  <si>
    <t>Meat/Poultry</t>
  </si>
  <si>
    <t>Prepared meats</t>
  </si>
  <si>
    <t>Produce</t>
  </si>
  <si>
    <t>Dried fruit and bean curd</t>
  </si>
  <si>
    <t>Seafood</t>
  </si>
  <si>
    <t>Seaweed and fish</t>
  </si>
  <si>
    <t>ProductID</t>
  </si>
  <si>
    <t>ProductName</t>
  </si>
  <si>
    <t>SupplierID</t>
  </si>
  <si>
    <t>QuantityPerUnit</t>
  </si>
  <si>
    <t>UnitPrice</t>
  </si>
  <si>
    <t>UnitsInStock</t>
  </si>
  <si>
    <t>UnitsOnOrder</t>
  </si>
  <si>
    <t>ReorderLevel</t>
  </si>
  <si>
    <t>Discontinued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</si>
  <si>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</si>
  <si>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</si>
  <si>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</si>
  <si>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</si>
  <si>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</si>
  <si>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</si>
  <si>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</si>
  <si>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</si>
  <si>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</si>
  <si>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</si>
  <si>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</si>
  <si>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</si>
  <si>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</si>
  <si>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</si>
  <si>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</si>
  <si>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</si>
  <si>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</si>
  <si>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</si>
  <si>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</si>
  <si>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</si>
  <si>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</si>
  <si>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</si>
  <si>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</si>
  <si>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</si>
  <si>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</si>
  <si>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</si>
  <si>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</si>
  <si>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</si>
  <si>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</si>
  <si>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</si>
  <si>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</si>
  <si>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</si>
  <si>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</si>
  <si>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</si>
  <si>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</si>
  <si>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</si>
  <si>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</si>
  <si>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</si>
  <si>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</si>
  <si>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</si>
  <si>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</si>
  <si>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</si>
  <si>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Knäckebröd</t>
  </si>
  <si>
    <t>24 - 500 g pkgs.</t>
  </si>
  <si>
    <t>Tunnbröd</t>
  </si>
  <si>
    <t>12 - 250 g pkgs.</t>
  </si>
  <si>
    <t>Guaraná Fantástica</t>
  </si>
  <si>
    <t>12 - 355 ml cans</t>
  </si>
  <si>
    <t>NuNuCa 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</si>
  <si>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</si>
  <si>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</si>
  <si>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</si>
  <si>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</si>
  <si>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</si>
  <si>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</si>
  <si>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</si>
  <si>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</si>
  <si>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</si>
  <si>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</si>
  <si>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</si>
  <si>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</si>
  <si>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</si>
  <si>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</si>
  <si>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</si>
  <si>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</si>
  <si>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</si>
  <si>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</si>
  <si>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</si>
  <si>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</si>
  <si>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</si>
  <si>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</si>
  <si>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</si>
  <si>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</si>
  <si>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</si>
  <si>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</si>
  <si>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</si>
  <si>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</si>
  <si>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</si>
  <si>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</si>
  <si>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</si>
  <si>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</si>
  <si>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</si>
  <si>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</si>
  <si>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</si>
  <si>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</si>
  <si>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</si>
  <si>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Røgede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</si>
  <si>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</si>
  <si>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</si>
  <si>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</si>
  <si>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</si>
  <si>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</si>
  <si>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</si>
  <si>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</si>
  <si>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</si>
  <si>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</si>
  <si>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</si>
  <si>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</si>
  <si>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</si>
  <si>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</si>
  <si>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</si>
  <si>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</si>
  <si>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</si>
  <si>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</si>
  <si>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</si>
  <si>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</si>
  <si>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</si>
  <si>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</si>
  <si>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</si>
  <si>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</si>
  <si>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</si>
  <si>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</si>
  <si>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</si>
  <si>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</si>
  <si>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</si>
  <si>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</si>
  <si>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</si>
  <si>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</si>
  <si>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</si>
  <si>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</si>
  <si>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</si>
  <si>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</si>
  <si>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</si>
  <si>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</si>
  <si>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</si>
  <si>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</si>
  <si>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</si>
  <si>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</si>
  <si>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</si>
  <si>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</si>
  <si>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</si>
  <si>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</si>
  <si>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</si>
  <si>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</si>
  <si>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</si>
  <si>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</si>
  <si>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Fløtemysost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</si>
  <si>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</si>
  <si>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</si>
  <si>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</si>
  <si>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</si>
  <si>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</si>
  <si>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</si>
  <si>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Lakkalikööri</t>
  </si>
  <si>
    <t>500 ml</t>
  </si>
  <si>
    <t>Original Frankfurter grüne Soße</t>
  </si>
  <si>
    <t>12 boxes</t>
  </si>
  <si>
    <t>Product Name</t>
  </si>
  <si>
    <t>Quantity ( + / - )</t>
  </si>
  <si>
    <t>Product ID</t>
  </si>
  <si>
    <t>Obsolescence</t>
  </si>
  <si>
    <t>Inventory 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</si>
</sst>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@\ \ "/>
    <numFmt numFmtId="165" formatCode="#_)"/>
    <numFmt numFmtId="166" formatCode="[&lt;=9999999]###\-####;\(###\)\ ###\-####"/>
  </numFmts>
  <fonts count="17" x14ac:knownFonts="1">
    <font>
      <sz val="11"/>
      <color theme="2" tint="-0.749961851863155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4"/>
      <color theme="4" tint="-0.24994659260841701"/>
      <name val="Calibri"/>
      <family val="2"/>
      <scheme val="minor"/>
    </font>
    <font>
      <b/>
      <sz val="25"/>
      <color theme="0"/>
      <name val="Arial"/>
      <family val="2"/>
      <scheme val="major"/>
    </font>
    <font>
      <sz val="11"/>
      <color theme="2" tint="-0.899960325937681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2" tint="-0.89989928891872917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4" tint="-0.499984740745262"/>
      <name val="Arial"/>
      <family val="2"/>
      <scheme val="major"/>
    </font>
    <font>
      <sz val="11"/>
      <color theme="2" tint="-0.749961851863155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465926084170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 style="thick">
        <color theme="2"/>
      </top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2" tint="-0.499984740745262"/>
      </right>
      <top/>
      <bottom/>
      <diagonal/>
    </border>
    <border>
      <left/>
      <right/>
      <top/>
      <bottom style="thick">
        <color theme="4" tint="0.59996337778862885"/>
      </bottom>
      <diagonal/>
    </border>
    <border>
      <left/>
      <right/>
      <top style="thick">
        <color theme="4" tint="0.59996337778862885"/>
      </top>
      <bottom/>
      <diagonal/>
    </border>
  </borders>
  <cellStyleXfs count="20">
    <xf numFmtId="0" fontId="0" fillId="0" borderId="0" applyFill="0" applyBorder="0">
      <alignment horizontal="left" vertical="center" wrapText="1" indent="1"/>
    </xf>
    <xf numFmtId="0" fontId="6" fillId="0" borderId="0" applyNumberFormat="0" applyFill="0" applyBorder="0" applyAlignment="0" applyProtection="0"/>
    <xf numFmtId="0" fontId="11" fillId="0" borderId="0" applyNumberFormat="0" applyFill="0" applyBorder="0" applyProtection="0">
      <alignment vertical="center"/>
    </xf>
    <xf numFmtId="0" fontId="4" fillId="0" borderId="0" applyNumberFormat="0" applyFill="0" applyBorder="0" applyProtection="0">
      <alignment horizontal="left" vertical="center" indent="1"/>
    </xf>
    <xf numFmtId="10" fontId="13" fillId="0" borderId="0" applyFill="0" applyBorder="0" applyProtection="0">
      <alignment horizontal="right" vertical="center"/>
    </xf>
    <xf numFmtId="0" fontId="6" fillId="0" borderId="0" applyNumberFormat="0" applyFill="0" applyBorder="0" applyAlignment="0" applyProtection="0">
      <alignment vertical="top" wrapText="1"/>
    </xf>
    <xf numFmtId="0" fontId="5" fillId="4" borderId="6" applyProtection="0">
      <alignment vertical="center"/>
    </xf>
    <xf numFmtId="0" fontId="6" fillId="3" borderId="0" applyNumberFormat="0" applyBorder="0" applyProtection="0">
      <alignment vertical="center" wrapText="1"/>
    </xf>
    <xf numFmtId="0" fontId="14" fillId="0" borderId="1" applyFill="0" applyProtection="0">
      <alignment horizontal="right" vertical="center" indent="1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1" applyNumberFormat="0" applyAlignment="0" applyProtection="0"/>
    <xf numFmtId="0" fontId="6" fillId="6" borderId="0" applyBorder="0" applyProtection="0">
      <alignment horizontal="left" indent="1"/>
    </xf>
    <xf numFmtId="44" fontId="12" fillId="0" borderId="0" applyFont="0" applyFill="0" applyBorder="0" applyProtection="0">
      <alignment horizontal="right" vertical="center"/>
    </xf>
    <xf numFmtId="44" fontId="13" fillId="0" borderId="0" applyFill="0" applyBorder="0" applyProtection="0">
      <alignment horizontal="right" vertical="center"/>
    </xf>
    <xf numFmtId="0" fontId="15" fillId="5" borderId="0" applyNumberFormat="0" applyBorder="0" applyProtection="0">
      <alignment horizontal="left" vertical="top" wrapText="1" indent="1"/>
    </xf>
    <xf numFmtId="166" fontId="6" fillId="0" borderId="0" applyFont="0" applyFill="0" applyBorder="0" applyAlignment="0">
      <alignment vertical="center"/>
    </xf>
    <xf numFmtId="165" fontId="12" fillId="0" borderId="0" applyFont="0" applyFill="0" applyBorder="0">
      <alignment horizontal="right" vertical="center"/>
    </xf>
    <xf numFmtId="14" fontId="10" fillId="0" borderId="0" applyFont="0" applyFill="0" applyBorder="0" applyAlignment="0" applyProtection="0">
      <alignment horizontal="left" wrapText="1"/>
    </xf>
    <xf numFmtId="0" fontId="16" fillId="0" borderId="0"/>
  </cellStyleXfs>
  <cellXfs count="47">
    <xf numFmtId="0" fontId="0" fillId="0" borderId="0" xfId="0">
      <alignment horizontal="left" vertical="center" wrapText="1" indent="1"/>
    </xf>
    <xf numFmtId="0" fontId="2" fillId="0" borderId="0" xfId="0" applyFont="1" applyProtection="1">
      <alignment horizontal="left" vertical="center" wrapText="1" indent="1"/>
    </xf>
    <xf numFmtId="0" fontId="2" fillId="0" borderId="0" xfId="0" applyFont="1" applyAlignment="1" applyProtection="1">
      <alignment wrapText="1"/>
    </xf>
    <xf numFmtId="0" fontId="3" fillId="0" borderId="0" xfId="0" applyFont="1" applyAlignment="1" applyProtection="1">
      <alignment wrapText="1"/>
    </xf>
    <xf numFmtId="0" fontId="5" fillId="4" borderId="6" xfId="6" applyAlignment="1" applyProtection="1">
      <alignment vertical="center"/>
    </xf>
    <xf numFmtId="0" fontId="5" fillId="4" borderId="6" xfId="6" applyAlignment="1" applyProtection="1">
      <alignment vertical="top" wrapText="1"/>
    </xf>
    <xf numFmtId="0" fontId="5" fillId="4" borderId="6" xfId="6" applyAlignment="1" applyProtection="1">
      <alignment horizontal="left" vertical="center" indent="2"/>
    </xf>
    <xf numFmtId="164" fontId="7" fillId="2" borderId="1" xfId="11" applyNumberFormat="1" applyFill="1" applyAlignment="1" applyProtection="1">
      <alignment horizontal="right" vertical="center"/>
    </xf>
    <xf numFmtId="0" fontId="11" fillId="0" borderId="0" xfId="0" applyFont="1" applyAlignment="1" applyProtection="1">
      <alignment horizontal="left"/>
    </xf>
    <xf numFmtId="0" fontId="6" fillId="3" borderId="0" xfId="7" applyProtection="1">
      <alignment vertical="center" wrapText="1"/>
    </xf>
    <xf numFmtId="0" fontId="11" fillId="0" borderId="2" xfId="2" applyBorder="1" applyProtection="1">
      <alignment vertical="center"/>
    </xf>
    <xf numFmtId="44" fontId="4" fillId="0" borderId="0" xfId="3" applyNumberFormat="1" applyFill="1" applyBorder="1" applyProtection="1">
      <alignment horizontal="left" vertical="center" indent="1"/>
    </xf>
    <xf numFmtId="44" fontId="0" fillId="0" borderId="0" xfId="13" applyFont="1" applyFill="1" applyBorder="1" applyAlignment="1" applyProtection="1">
      <alignment horizontal="center" vertical="center"/>
    </xf>
    <xf numFmtId="44" fontId="0" fillId="0" borderId="0" xfId="13" applyFont="1" applyFill="1" applyBorder="1" applyProtection="1">
      <alignment horizontal="right" vertical="center"/>
    </xf>
    <xf numFmtId="44" fontId="13" fillId="2" borderId="1" xfId="13" applyFont="1" applyFill="1" applyBorder="1" applyProtection="1">
      <alignment horizontal="right" vertical="center"/>
    </xf>
    <xf numFmtId="0" fontId="11" fillId="0" borderId="0" xfId="2" applyProtection="1">
      <alignment vertical="center"/>
    </xf>
    <xf numFmtId="0" fontId="16" fillId="0" borderId="0" xfId="19"/>
    <xf numFmtId="0" fontId="16" fillId="8" borderId="0" xfId="19" applyFill="1"/>
    <xf numFmtId="4" fontId="16" fillId="0" borderId="0" xfId="19" applyNumberFormat="1" applyAlignment="1" applyProtection="1">
      <alignment vertical="center"/>
    </xf>
    <xf numFmtId="0" fontId="0" fillId="7" borderId="0" xfId="0" applyFill="1" applyProtection="1">
      <alignment horizontal="left" vertical="center" wrapText="1" indent="1"/>
      <protection locked="0"/>
    </xf>
    <xf numFmtId="0" fontId="0" fillId="0" borderId="0" xfId="0" applyProtection="1">
      <alignment horizontal="left" vertical="center" wrapText="1" indent="1"/>
      <protection locked="0"/>
    </xf>
    <xf numFmtId="0" fontId="2" fillId="0" borderId="0" xfId="0" applyFont="1" applyProtection="1">
      <alignment horizontal="left" vertical="center" wrapText="1" indent="1"/>
      <protection locked="0"/>
    </xf>
    <xf numFmtId="0" fontId="2" fillId="0" borderId="0" xfId="0" applyFont="1" applyAlignment="1" applyProtection="1">
      <alignment vertical="center"/>
      <protection locked="0"/>
    </xf>
    <xf numFmtId="0" fontId="0" fillId="0" borderId="0" xfId="0" applyFont="1" applyFill="1" applyBorder="1" applyProtection="1">
      <alignment horizontal="left" vertical="center" wrapText="1" indent="1"/>
      <protection locked="0"/>
    </xf>
    <xf numFmtId="165" fontId="0" fillId="0" borderId="0" xfId="17" applyFont="1" applyFill="1" applyBorder="1" applyProtection="1">
      <alignment horizontal="right" vertical="center"/>
      <protection locked="0"/>
    </xf>
    <xf numFmtId="0" fontId="0" fillId="0" borderId="0" xfId="0" applyFont="1" applyFill="1" applyBorder="1" applyProtection="1">
      <alignment horizontal="left" vertical="center" wrapText="1" indent="1"/>
    </xf>
    <xf numFmtId="0" fontId="14" fillId="0" borderId="1" xfId="8" applyFill="1" applyProtection="1">
      <alignment horizontal="right" vertical="center" indent="1"/>
    </xf>
    <xf numFmtId="44" fontId="13" fillId="0" borderId="1" xfId="13" applyFont="1" applyFill="1" applyBorder="1" applyProtection="1">
      <alignment horizontal="right" vertical="center"/>
    </xf>
    <xf numFmtId="0" fontId="10" fillId="0" borderId="0" xfId="0" applyFont="1" applyAlignment="1" applyProtection="1">
      <alignment wrapText="1"/>
    </xf>
    <xf numFmtId="0" fontId="0" fillId="0" borderId="0" xfId="0" applyProtection="1">
      <alignment horizontal="left" vertical="center" wrapText="1" indent="1"/>
    </xf>
    <xf numFmtId="14" fontId="0" fillId="0" borderId="0" xfId="18" applyFont="1" applyAlignment="1" applyProtection="1">
      <alignment horizontal="left" vertical="center" wrapText="1" indent="1"/>
    </xf>
    <xf numFmtId="0" fontId="0" fillId="0" borderId="2" xfId="0" applyBorder="1" applyProtection="1">
      <alignment horizontal="left" vertical="center" wrapText="1" indent="1"/>
    </xf>
    <xf numFmtId="0" fontId="4" fillId="0" borderId="0" xfId="3" applyFill="1" applyBorder="1" applyProtection="1">
      <alignment horizontal="left" vertical="center" indent="1"/>
    </xf>
    <xf numFmtId="165" fontId="4" fillId="0" borderId="0" xfId="3" applyNumberFormat="1" applyFill="1" applyBorder="1" applyProtection="1">
      <alignment horizontal="left" vertical="center" indent="1"/>
    </xf>
    <xf numFmtId="166" fontId="6" fillId="3" borderId="3" xfId="16" applyFill="1" applyBorder="1" applyAlignment="1" applyProtection="1">
      <alignment vertical="center" wrapText="1"/>
    </xf>
    <xf numFmtId="166" fontId="6" fillId="3" borderId="0" xfId="16" applyFill="1" applyAlignment="1" applyProtection="1">
      <alignment vertical="center" wrapText="1"/>
    </xf>
    <xf numFmtId="0" fontId="6" fillId="3" borderId="3" xfId="7" applyBorder="1" applyProtection="1">
      <alignment vertical="center" wrapText="1"/>
    </xf>
    <xf numFmtId="0" fontId="6" fillId="3" borderId="0" xfId="7" applyProtection="1">
      <alignment vertical="center" wrapText="1"/>
    </xf>
    <xf numFmtId="0" fontId="6" fillId="3" borderId="7" xfId="7" applyBorder="1" applyProtection="1">
      <alignment vertical="center" wrapText="1"/>
    </xf>
    <xf numFmtId="0" fontId="15" fillId="5" borderId="0" xfId="15" applyProtection="1">
      <alignment horizontal="left" vertical="top" wrapText="1" indent="1"/>
    </xf>
    <xf numFmtId="0" fontId="15" fillId="5" borderId="4" xfId="15" applyBorder="1" applyProtection="1">
      <alignment horizontal="left" vertical="top" wrapText="1" indent="1"/>
    </xf>
    <xf numFmtId="0" fontId="6" fillId="6" borderId="0" xfId="12" applyProtection="1">
      <alignment horizontal="left" indent="1"/>
    </xf>
    <xf numFmtId="0" fontId="6" fillId="6" borderId="5" xfId="12" applyBorder="1" applyProtection="1">
      <alignment horizontal="left" indent="1"/>
    </xf>
    <xf numFmtId="166" fontId="11" fillId="0" borderId="0" xfId="2" applyNumberFormat="1" applyProtection="1">
      <alignment vertical="center"/>
    </xf>
    <xf numFmtId="0" fontId="11" fillId="0" borderId="0" xfId="2" applyProtection="1">
      <alignment vertical="center"/>
    </xf>
    <xf numFmtId="0" fontId="0" fillId="0" borderId="0" xfId="0" applyAlignment="1" applyProtection="1">
      <alignment horizontal="left" vertical="center" wrapText="1"/>
    </xf>
    <xf numFmtId="0" fontId="11" fillId="0" borderId="0" xfId="2" applyAlignment="1" applyProtection="1">
      <alignment vertical="top"/>
    </xf>
  </cellXfs>
  <cellStyles count="20">
    <cellStyle name="20% - Accent1" xfId="15" builtinId="30" customBuiltin="1"/>
    <cellStyle name="60% - Accent1" xfId="7" builtinId="32" customBuiltin="1"/>
    <cellStyle name="Currency" xfId="13" builtinId="4" customBuiltin="1"/>
    <cellStyle name="Currency [0]" xfId="14" builtinId="7" customBuiltin="1"/>
    <cellStyle name="Date" xfId="18"/>
    <cellStyle name="Explanatory Text" xfId="10" builtinId="53" customBuiltin="1"/>
    <cellStyle name="Followed Hyperlink" xfId="5" builtinId="9" customBuiltin="1"/>
    <cellStyle name="Heading 1" xfId="2" builtinId="16" customBuiltin="1"/>
    <cellStyle name="Heading 2" xfId="3" builtinId="17" customBuiltin="1"/>
    <cellStyle name="Heading 3" xfId="8" builtinId="18" customBuiltin="1"/>
    <cellStyle name="Heading 4" xfId="12" builtinId="19" customBuiltin="1"/>
    <cellStyle name="Hyperlink" xfId="1" builtinId="8" customBuiltin="1"/>
    <cellStyle name="Normal" xfId="0" builtinId="0" customBuiltin="1"/>
    <cellStyle name="Normal 2" xfId="19"/>
    <cellStyle name="Percent" xfId="4" builtinId="5" customBuiltin="1"/>
    <cellStyle name="Phone" xfId="16"/>
    <cellStyle name="Quantity" xfId="17"/>
    <cellStyle name="Title" xfId="6" builtinId="15" customBuiltin="1"/>
    <cellStyle name="Total" xfId="11" builtinId="25" customBuiltin="1"/>
    <cellStyle name="Warning Text" xfId="9" builtinId="11" customBuiltin="1"/>
  </cellStyles>
  <dxfs count="17">
    <dxf>
      <numFmt numFmtId="34" formatCode="_(&quot;$&quot;* #,##0.00_);_(&quot;$&quot;* \(#,##0.00\);_(&quot;$&quot;* &quot;-&quot;??_);_(@_)"/>
      <protection locked="1" hidden="0"/>
    </dxf>
    <dxf>
      <numFmt numFmtId="34" formatCode="_(&quot;$&quot;* #,##0.00_);_(&quot;$&quot;* \(#,##0.00\);_(&quot;$&quot;* &quot;-&quot;??_);_(@_)"/>
      <protection locked="1" hidden="0"/>
    </dxf>
    <dxf>
      <protection locked="1" hidden="0"/>
    </dxf>
    <dxf>
      <protection locked="0" hidden="0"/>
    </dxf>
    <dxf>
      <numFmt numFmtId="0" formatCode="General"/>
      <protection locked="1" hidden="0"/>
    </dxf>
    <dxf>
      <protection locked="0" hidden="0"/>
    </dxf>
    <dxf>
      <protection locked="0" hidden="0"/>
    </dxf>
    <dxf>
      <protection locked="1" hidden="0"/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fgColor theme="4" tint="0.79995117038483843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Invoice" defaultPivotStyle="PivotStyleLight16">
    <tableStyle name="Invoice" pivot="0" count="6">
      <tableStyleElement type="wholeTable" dxfId="16"/>
      <tableStyleElement type="headerRow" dxfId="15"/>
      <tableStyleElement type="totalRow" dxfId="14"/>
      <tableStyleElement type="lastColumn" dxfId="13"/>
      <tableStyleElement type="firstRowStripe" dxfId="12"/>
      <tableStyleElement type="secondRowStripe" dxfId="1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SimpleInvoice" displayName="SimpleInvoice" ref="B8:G20" totalsRowShown="0" headerRowDxfId="7" dataDxfId="6" headerRowCellStyle="Heading 2">
  <autoFilter ref="B8:G2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Product Name" dataDxfId="5"/>
    <tableColumn id="2" name="Product ID" dataDxfId="4">
      <calculatedColumnFormula>_xlfn.IFNA(INDEX(Product!$A$1:$J$78,MATCH(SimpleInvoice[[#This Row],[Product Name]],Product!$B$1:$B$78,FALSE),1)," ")</calculatedColumnFormula>
    </tableColumn>
    <tableColumn id="7" name="Quantity ( + / - )" dataDxfId="3"/>
    <tableColumn id="8" name="Price" dataDxfId="2" dataCellStyle="Currency">
      <calculatedColumnFormula>_xlfn.IFNA(INDEX(Product!$A$1:$J$78,MATCH(SimpleInvoice[[#This Row],[Product Name]],Product!$B$1:$B$78,FALSE),6)," ")</calculatedColumnFormula>
    </tableColumn>
    <tableColumn id="10" name="Obsolescence" dataDxfId="1">
      <calculatedColumnFormula>_xlfn.IFNA(INDEX(Product!$A$1:$J$78,MATCH(SimpleInvoice[[#This Row],[Product Name]],Product!$B$1:$B$78,FALSE),10)," ")</calculatedColumnFormula>
    </tableColumn>
    <tableColumn id="11" name="Inventory ∆" dataDxfId="0" dataCellStyle="Currency">
      <calculatedColumnFormula>IFERROR(SimpleInvoice[[#This Row],[Quantity ( + / - )]]*SimpleInvoice[[#This Row],[Price]],0)</calculatedColumnFormula>
    </tableColumn>
  </tableColumns>
  <tableStyleInfo name="Invoice" showFirstColumn="0" showLastColumn="0" showRowStripes="1" showColumnStripes="0"/>
  <extLst>
    <ext xmlns:x14="http://schemas.microsoft.com/office/spreadsheetml/2009/9/main" uri="{504A1905-F514-4f6f-8877-14C23A59335A}">
      <x14:table altTextSummary="Invoice list with item #, description, quantity, unit price, discount and price"/>
    </ext>
  </extLst>
</table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Sales Invoic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erriam-webster.com/dictionary/obsolescence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theme="4" tint="-0.499984740745262"/>
    <pageSetUpPr autoPageBreaks="0" fitToPage="1"/>
  </sheetPr>
  <dimension ref="A1:H22"/>
  <sheetViews>
    <sheetView showGridLines="0" tabSelected="1" topLeftCell="A2" workbookViewId="0">
      <selection activeCell="D9" sqref="D9"/>
    </sheetView>
  </sheetViews>
  <sheetFormatPr baseColWidth="10" defaultColWidth="9" defaultRowHeight="34" customHeight="1" x14ac:dyDescent="0.2"/>
  <cols>
    <col min="1" max="1" width="2.6640625" style="20" customWidth="1"/>
    <col min="2" max="2" width="25" style="20" customWidth="1"/>
    <col min="3" max="3" width="14.83203125" style="20" bestFit="1" customWidth="1"/>
    <col min="4" max="4" width="19.6640625" style="20" customWidth="1"/>
    <col min="5" max="5" width="25.33203125" style="20" bestFit="1" customWidth="1"/>
    <col min="6" max="7" width="19.6640625" style="20" customWidth="1"/>
    <col min="8" max="8" width="2.6640625" style="20" customWidth="1"/>
    <col min="9" max="9" width="11.33203125" style="20" customWidth="1"/>
    <col min="10" max="16384" width="9" style="20"/>
  </cols>
  <sheetData>
    <row r="1" spans="1:8" ht="58" customHeight="1" thickBot="1" x14ac:dyDescent="0.25">
      <c r="A1" s="19"/>
      <c r="B1" s="6" t="s">
        <v>3</v>
      </c>
      <c r="C1" s="6"/>
      <c r="D1" s="6"/>
      <c r="E1" s="6"/>
      <c r="F1" s="4"/>
      <c r="G1" s="5"/>
      <c r="H1" s="5"/>
    </row>
    <row r="2" spans="1:8" ht="30" customHeight="1" thickTop="1" x14ac:dyDescent="0.2">
      <c r="B2" s="38"/>
      <c r="C2" s="38"/>
      <c r="D2" s="34"/>
      <c r="E2" s="34"/>
      <c r="F2" s="36"/>
      <c r="G2" s="36"/>
      <c r="H2" s="9"/>
    </row>
    <row r="3" spans="1:8" ht="30" customHeight="1" x14ac:dyDescent="0.2">
      <c r="B3" s="37"/>
      <c r="C3" s="37"/>
      <c r="D3" s="35"/>
      <c r="E3" s="35"/>
      <c r="F3" s="37"/>
      <c r="G3" s="37"/>
      <c r="H3" s="9"/>
    </row>
    <row r="4" spans="1:8" ht="24" customHeight="1" x14ac:dyDescent="0.2">
      <c r="B4" s="15"/>
      <c r="C4" s="28"/>
      <c r="D4" s="43"/>
      <c r="E4" s="43"/>
      <c r="F4" s="8"/>
      <c r="G4" s="29"/>
      <c r="H4" s="2"/>
    </row>
    <row r="5" spans="1:8" ht="20" customHeight="1" x14ac:dyDescent="0.2">
      <c r="B5" s="46"/>
      <c r="C5" s="45"/>
      <c r="D5" s="43"/>
      <c r="E5" s="43"/>
      <c r="F5" s="8"/>
      <c r="G5" s="30"/>
      <c r="H5" s="2"/>
    </row>
    <row r="6" spans="1:8" ht="20" customHeight="1" x14ac:dyDescent="0.2">
      <c r="B6" s="46"/>
      <c r="C6" s="45"/>
      <c r="D6" s="44"/>
      <c r="E6" s="44"/>
      <c r="F6" s="28"/>
      <c r="G6" s="3"/>
      <c r="H6" s="2"/>
    </row>
    <row r="7" spans="1:8" ht="44" customHeight="1" x14ac:dyDescent="0.2">
      <c r="B7" s="10"/>
      <c r="C7" s="31"/>
      <c r="D7" s="31"/>
      <c r="E7" s="31"/>
      <c r="F7" s="31"/>
      <c r="G7" s="31"/>
      <c r="H7" s="1"/>
    </row>
    <row r="8" spans="1:8" ht="34" customHeight="1" x14ac:dyDescent="0.2">
      <c r="B8" s="32" t="s">
        <v>178</v>
      </c>
      <c r="C8" s="32" t="s">
        <v>180</v>
      </c>
      <c r="D8" s="33" t="s">
        <v>179</v>
      </c>
      <c r="E8" s="11" t="s">
        <v>2</v>
      </c>
      <c r="F8" s="11" t="s">
        <v>181</v>
      </c>
      <c r="G8" s="11" t="s">
        <v>182</v>
      </c>
      <c r="H8" s="22"/>
    </row>
    <row r="9" spans="1:8" ht="34" customHeight="1" x14ac:dyDescent="0.2">
      <c r="B9" s="23" t="s">
        <v>31</v>
      </c>
      <c r="C9" s="25">
        <f>_xlfn.IFNA(INDEX(Product!$A$1:$J$78,MATCH(SimpleInvoice[[#This Row],[Product Name]],Product!$B$1:$B$78,FALSE),1)," ")</f>
        <v>1</v>
      </c>
      <c r="D9" s="24">
        <v>75</v>
      </c>
      <c r="E9" s="13">
        <f>_xlfn.IFNA(INDEX(Product!$A$1:$J$78,MATCH(SimpleInvoice[[#This Row],[Product Name]],Product!$B$1:$B$78,FALSE),6)," ")</f>
        <v>18</v>
      </c>
      <c r="F9" s="12" t="b">
        <f>_xlfn.IFNA(INDEX(Product!$A$1:$J$78,MATCH(SimpleInvoice[[#This Row],[Product Name]],Product!$B$1:$B$78,FALSE),10)," ")</f>
        <v>0</v>
      </c>
      <c r="G9" s="13">
        <f>IFERROR(SimpleInvoice[[#This Row],[Quantity ( + / - )]]*SimpleInvoice[[#This Row],[Price]],0)</f>
        <v>1350</v>
      </c>
      <c r="H9" s="22"/>
    </row>
    <row r="10" spans="1:8" ht="34" customHeight="1" x14ac:dyDescent="0.2">
      <c r="B10" s="23"/>
      <c r="C10" s="25" t="str">
        <f>_xlfn.IFNA(INDEX(Product!$A$1:$J$78,MATCH(SimpleInvoice[[#This Row],[Product Name]],Product!$B$1:$B$78,FALSE),1)," ")</f>
        <v xml:space="preserve"> </v>
      </c>
      <c r="D10" s="24"/>
      <c r="E10" s="13" t="str">
        <f>_xlfn.IFNA(INDEX(Product!$A$1:$J$78,MATCH(SimpleInvoice[[#This Row],[Product Name]],Product!$B$1:$B$78,FALSE),6)," ")</f>
        <v xml:space="preserve"> </v>
      </c>
      <c r="F10" s="12" t="str">
        <f>_xlfn.IFNA(INDEX(Product!$A$1:$J$78,MATCH(SimpleInvoice[[#This Row],[Product Name]],Product!$B$1:$B$78,FALSE),10)," ")</f>
        <v xml:space="preserve"> </v>
      </c>
      <c r="G10" s="13">
        <f>IFERROR(SimpleInvoice[[#This Row],[Quantity ( + / - )]]*SimpleInvoice[[#This Row],[Price]],0)</f>
        <v>0</v>
      </c>
      <c r="H10" s="22"/>
    </row>
    <row r="11" spans="1:8" ht="34" customHeight="1" x14ac:dyDescent="0.2">
      <c r="B11" s="23"/>
      <c r="C11" s="25" t="str">
        <f>_xlfn.IFNA(INDEX(Product!$A$1:$J$78,MATCH(SimpleInvoice[[#This Row],[Product Name]],Product!$B$1:$B$78,FALSE),1)," ")</f>
        <v xml:space="preserve"> </v>
      </c>
      <c r="D11" s="24"/>
      <c r="E11" s="13" t="str">
        <f>_xlfn.IFNA(INDEX(Product!$A$1:$J$78,MATCH(SimpleInvoice[[#This Row],[Product Name]],Product!$B$1:$B$78,FALSE),6)," ")</f>
        <v xml:space="preserve"> </v>
      </c>
      <c r="F11" s="12" t="str">
        <f>_xlfn.IFNA(INDEX(Product!$A$1:$J$78,MATCH(SimpleInvoice[[#This Row],[Product Name]],Product!$B$1:$B$78,FALSE),10)," ")</f>
        <v xml:space="preserve"> </v>
      </c>
      <c r="G11" s="13">
        <f>IFERROR(SimpleInvoice[[#This Row],[Quantity ( + / - )]]*SimpleInvoice[[#This Row],[Price]],0)</f>
        <v>0</v>
      </c>
      <c r="H11" s="22"/>
    </row>
    <row r="12" spans="1:8" ht="34" customHeight="1" x14ac:dyDescent="0.2">
      <c r="B12" s="23"/>
      <c r="C12" s="25" t="str">
        <f>_xlfn.IFNA(INDEX(Product!$A$1:$J$78,MATCH(SimpleInvoice[[#This Row],[Product Name]],Product!$B$1:$B$78,FALSE),1)," ")</f>
        <v xml:space="preserve"> </v>
      </c>
      <c r="D12" s="24"/>
      <c r="E12" s="13" t="str">
        <f>_xlfn.IFNA(INDEX(Product!$A$1:$J$78,MATCH(SimpleInvoice[[#This Row],[Product Name]],Product!$B$1:$B$78,FALSE),6)," ")</f>
        <v xml:space="preserve"> </v>
      </c>
      <c r="F12" s="12" t="str">
        <f>_xlfn.IFNA(INDEX(Product!$A$1:$J$78,MATCH(SimpleInvoice[[#This Row],[Product Name]],Product!$B$1:$B$78,FALSE),10)," ")</f>
        <v xml:space="preserve"> </v>
      </c>
      <c r="G12" s="13">
        <f>IFERROR(SimpleInvoice[[#This Row],[Quantity ( + / - )]]*SimpleInvoice[[#This Row],[Price]],0)</f>
        <v>0</v>
      </c>
      <c r="H12" s="22"/>
    </row>
    <row r="13" spans="1:8" ht="34" customHeight="1" x14ac:dyDescent="0.2">
      <c r="B13" s="23"/>
      <c r="C13" s="25" t="str">
        <f>_xlfn.IFNA(INDEX(Product!$A$1:$J$78,MATCH(SimpleInvoice[[#This Row],[Product Name]],Product!$B$1:$B$78,FALSE),1)," ")</f>
        <v xml:space="preserve"> </v>
      </c>
      <c r="D13" s="24"/>
      <c r="E13" s="13" t="str">
        <f>_xlfn.IFNA(INDEX(Product!$A$1:$J$78,MATCH(SimpleInvoice[[#This Row],[Product Name]],Product!$B$1:$B$78,FALSE),6)," ")</f>
        <v xml:space="preserve"> </v>
      </c>
      <c r="F13" s="12" t="str">
        <f>_xlfn.IFNA(INDEX(Product!$A$1:$J$78,MATCH(SimpleInvoice[[#This Row],[Product Name]],Product!$B$1:$B$78,FALSE),10)," ")</f>
        <v xml:space="preserve"> </v>
      </c>
      <c r="G13" s="13">
        <f>IFERROR(SimpleInvoice[[#This Row],[Quantity ( + / - )]]*SimpleInvoice[[#This Row],[Price]],0)</f>
        <v>0</v>
      </c>
      <c r="H13" s="22"/>
    </row>
    <row r="14" spans="1:8" ht="34" customHeight="1" x14ac:dyDescent="0.2">
      <c r="B14" s="23"/>
      <c r="C14" s="25" t="str">
        <f>_xlfn.IFNA(INDEX(Product!$A$1:$J$78,MATCH(SimpleInvoice[[#This Row],[Product Name]],Product!$B$1:$B$78,FALSE),1)," ")</f>
        <v xml:space="preserve"> </v>
      </c>
      <c r="D14" s="24"/>
      <c r="E14" s="13" t="str">
        <f>_xlfn.IFNA(INDEX(Product!$A$1:$J$78,MATCH(SimpleInvoice[[#This Row],[Product Name]],Product!$B$1:$B$78,FALSE),6)," ")</f>
        <v xml:space="preserve"> </v>
      </c>
      <c r="F14" s="12" t="str">
        <f>_xlfn.IFNA(INDEX(Product!$A$1:$J$78,MATCH(SimpleInvoice[[#This Row],[Product Name]],Product!$B$1:$B$78,FALSE),10)," ")</f>
        <v xml:space="preserve"> </v>
      </c>
      <c r="G14" s="13">
        <f>IFERROR(SimpleInvoice[[#This Row],[Quantity ( + / - )]]*SimpleInvoice[[#This Row],[Price]],0)</f>
        <v>0</v>
      </c>
      <c r="H14" s="22"/>
    </row>
    <row r="15" spans="1:8" ht="34" customHeight="1" x14ac:dyDescent="0.2">
      <c r="B15" s="23"/>
      <c r="C15" s="25" t="str">
        <f>_xlfn.IFNA(INDEX(Product!$A$1:$J$78,MATCH(SimpleInvoice[[#This Row],[Product Name]],Product!$B$1:$B$78,FALSE),1)," ")</f>
        <v xml:space="preserve"> </v>
      </c>
      <c r="D15" s="24"/>
      <c r="E15" s="13" t="str">
        <f>_xlfn.IFNA(INDEX(Product!$A$1:$J$78,MATCH(SimpleInvoice[[#This Row],[Product Name]],Product!$B$1:$B$78,FALSE),6)," ")</f>
        <v xml:space="preserve"> </v>
      </c>
      <c r="F15" s="12" t="str">
        <f>_xlfn.IFNA(INDEX(Product!$A$1:$J$78,MATCH(SimpleInvoice[[#This Row],[Product Name]],Product!$B$1:$B$78,FALSE),10)," ")</f>
        <v xml:space="preserve"> </v>
      </c>
      <c r="G15" s="13">
        <f>IFERROR(SimpleInvoice[[#This Row],[Quantity ( + / - )]]*SimpleInvoice[[#This Row],[Price]],0)</f>
        <v>0</v>
      </c>
      <c r="H15" s="22"/>
    </row>
    <row r="16" spans="1:8" ht="34" customHeight="1" x14ac:dyDescent="0.2">
      <c r="B16" s="23"/>
      <c r="C16" s="25" t="str">
        <f>_xlfn.IFNA(INDEX(Product!$A$1:$J$78,MATCH(SimpleInvoice[[#This Row],[Product Name]],Product!$B$1:$B$78,FALSE),1)," ")</f>
        <v xml:space="preserve"> </v>
      </c>
      <c r="D16" s="24"/>
      <c r="E16" s="13" t="str">
        <f>_xlfn.IFNA(INDEX(Product!$A$1:$J$78,MATCH(SimpleInvoice[[#This Row],[Product Name]],Product!$B$1:$B$78,FALSE),6)," ")</f>
        <v xml:space="preserve"> </v>
      </c>
      <c r="F16" s="12" t="str">
        <f>_xlfn.IFNA(INDEX(Product!$A$1:$J$78,MATCH(SimpleInvoice[[#This Row],[Product Name]],Product!$B$1:$B$78,FALSE),10)," ")</f>
        <v xml:space="preserve"> </v>
      </c>
      <c r="G16" s="13">
        <f>IFERROR(SimpleInvoice[[#This Row],[Quantity ( + / - )]]*SimpleInvoice[[#This Row],[Price]],0)</f>
        <v>0</v>
      </c>
      <c r="H16" s="22"/>
    </row>
    <row r="17" spans="2:8" ht="34" customHeight="1" x14ac:dyDescent="0.2">
      <c r="B17" s="23"/>
      <c r="C17" s="25" t="str">
        <f>_xlfn.IFNA(INDEX(Product!$A$1:$J$78,MATCH(SimpleInvoice[[#This Row],[Product Name]],Product!$B$1:$B$78,FALSE),1)," ")</f>
        <v xml:space="preserve"> </v>
      </c>
      <c r="D17" s="24"/>
      <c r="E17" s="13" t="str">
        <f>_xlfn.IFNA(INDEX(Product!$A$1:$J$78,MATCH(SimpleInvoice[[#This Row],[Product Name]],Product!$B$1:$B$78,FALSE),6)," ")</f>
        <v xml:space="preserve"> </v>
      </c>
      <c r="F17" s="12" t="str">
        <f>_xlfn.IFNA(INDEX(Product!$A$1:$J$78,MATCH(SimpleInvoice[[#This Row],[Product Name]],Product!$B$1:$B$78,FALSE),10)," ")</f>
        <v xml:space="preserve"> </v>
      </c>
      <c r="G17" s="13">
        <f>IFERROR(SimpleInvoice[[#This Row],[Quantity ( + / - )]]*SimpleInvoice[[#This Row],[Price]],0)</f>
        <v>0</v>
      </c>
      <c r="H17" s="22"/>
    </row>
    <row r="18" spans="2:8" ht="34" customHeight="1" x14ac:dyDescent="0.2">
      <c r="B18" s="23"/>
      <c r="C18" s="25" t="str">
        <f>_xlfn.IFNA(INDEX(Product!$A$1:$J$78,MATCH(SimpleInvoice[[#This Row],[Product Name]],Product!$B$1:$B$78,FALSE),1)," ")</f>
        <v xml:space="preserve"> </v>
      </c>
      <c r="D18" s="24"/>
      <c r="E18" s="13" t="str">
        <f>_xlfn.IFNA(INDEX(Product!$A$1:$J$78,MATCH(SimpleInvoice[[#This Row],[Product Name]],Product!$B$1:$B$78,FALSE),6)," ")</f>
        <v xml:space="preserve"> </v>
      </c>
      <c r="F18" s="12" t="str">
        <f>_xlfn.IFNA(INDEX(Product!$A$1:$J$78,MATCH(SimpleInvoice[[#This Row],[Product Name]],Product!$B$1:$B$78,FALSE),10)," ")</f>
        <v xml:space="preserve"> </v>
      </c>
      <c r="G18" s="13">
        <f>IFERROR(SimpleInvoice[[#This Row],[Quantity ( + / - )]]*SimpleInvoice[[#This Row],[Price]],0)</f>
        <v>0</v>
      </c>
      <c r="H18" s="22"/>
    </row>
    <row r="19" spans="2:8" ht="34" customHeight="1" x14ac:dyDescent="0.2">
      <c r="B19" s="23"/>
      <c r="C19" s="25" t="str">
        <f>_xlfn.IFNA(INDEX(Product!$A$1:$J$78,MATCH(SimpleInvoice[[#This Row],[Product Name]],Product!$B$1:$B$78,FALSE),1)," ")</f>
        <v xml:space="preserve"> </v>
      </c>
      <c r="D19" s="24"/>
      <c r="E19" s="13" t="str">
        <f>_xlfn.IFNA(INDEX(Product!$A$1:$J$78,MATCH(SimpleInvoice[[#This Row],[Product Name]],Product!$B$1:$B$78,FALSE),6)," ")</f>
        <v xml:space="preserve"> </v>
      </c>
      <c r="F19" s="12" t="str">
        <f>_xlfn.IFNA(INDEX(Product!$A$1:$J$78,MATCH(SimpleInvoice[[#This Row],[Product Name]],Product!$B$1:$B$78,FALSE),10)," ")</f>
        <v xml:space="preserve"> </v>
      </c>
      <c r="G19" s="13">
        <f>IFERROR(SimpleInvoice[[#This Row],[Quantity ( + / - )]]*SimpleInvoice[[#This Row],[Price]],0)</f>
        <v>0</v>
      </c>
      <c r="H19" s="22"/>
    </row>
    <row r="20" spans="2:8" ht="34" customHeight="1" x14ac:dyDescent="0.2">
      <c r="B20" s="23"/>
      <c r="C20" s="25" t="str">
        <f>_xlfn.IFNA(INDEX(Product!$A$1:$J$78,MATCH(SimpleInvoice[[#This Row],[Product Name]],Product!$B$1:$B$78,FALSE),1)," ")</f>
        <v xml:space="preserve"> </v>
      </c>
      <c r="D20" s="24"/>
      <c r="E20" s="13" t="str">
        <f>_xlfn.IFNA(INDEX(Product!$A$1:$J$78,MATCH(SimpleInvoice[[#This Row],[Product Name]],Product!$B$1:$B$78,FALSE),6)," ")</f>
        <v xml:space="preserve"> </v>
      </c>
      <c r="F20" s="12" t="str">
        <f>_xlfn.IFNA(INDEX(Product!$A$1:$J$78,MATCH(SimpleInvoice[[#This Row],[Product Name]],Product!$B$1:$B$78,FALSE),10)," ")</f>
        <v xml:space="preserve"> </v>
      </c>
      <c r="G20" s="13">
        <f>IFERROR(SimpleInvoice[[#This Row],[Quantity ( + / - )]]*SimpleInvoice[[#This Row],[Price]],0)</f>
        <v>0</v>
      </c>
      <c r="H20" s="22"/>
    </row>
    <row r="21" spans="2:8" ht="34" customHeight="1" x14ac:dyDescent="0.2">
      <c r="B21" s="41"/>
      <c r="C21" s="41"/>
      <c r="D21" s="41"/>
      <c r="E21" s="42"/>
      <c r="F21" s="26"/>
      <c r="G21" s="27"/>
      <c r="H21" s="22"/>
    </row>
    <row r="22" spans="2:8" ht="34" customHeight="1" x14ac:dyDescent="0.2">
      <c r="B22" s="39"/>
      <c r="C22" s="39"/>
      <c r="D22" s="39"/>
      <c r="E22" s="40"/>
      <c r="F22" s="7" t="s">
        <v>0</v>
      </c>
      <c r="G22" s="14">
        <f>SUM(SimpleInvoice[Inventory ∆])</f>
        <v>1350</v>
      </c>
      <c r="H22" s="21"/>
    </row>
  </sheetData>
  <sheetProtection password="ED6A" sheet="1" objects="1" scenarios="1" selectLockedCells="1" sort="0"/>
  <mergeCells count="13">
    <mergeCell ref="B22:E22"/>
    <mergeCell ref="B21:E21"/>
    <mergeCell ref="D4:E4"/>
    <mergeCell ref="D5:E5"/>
    <mergeCell ref="D6:E6"/>
    <mergeCell ref="C5:C6"/>
    <mergeCell ref="B5:B6"/>
    <mergeCell ref="D2:E2"/>
    <mergeCell ref="D3:E3"/>
    <mergeCell ref="F2:G2"/>
    <mergeCell ref="F3:G3"/>
    <mergeCell ref="B2:C2"/>
    <mergeCell ref="B3:C3"/>
  </mergeCells>
  <phoneticPr fontId="1" type="noConversion"/>
  <conditionalFormatting sqref="F21">
    <cfRule type="expression" dxfId="10" priority="7">
      <formula>MOD(ROW(),2)=0</formula>
    </cfRule>
  </conditionalFormatting>
  <conditionalFormatting sqref="G9:G21">
    <cfRule type="expression" dxfId="9" priority="1">
      <formula>MOD(ROW(),2)=1</formula>
    </cfRule>
  </conditionalFormatting>
  <conditionalFormatting sqref="G9:G21">
    <cfRule type="expression" dxfId="8" priority="2">
      <formula>MOD(ROW(),2)=0</formula>
    </cfRule>
  </conditionalFormatting>
  <dataValidations xWindow="760" yWindow="637" count="30">
    <dataValidation allowBlank="1" showInputMessage="1" showErrorMessage="1" prompt="The Total Amount is automatically calculated in this cell" sqref="G22"/>
    <dataValidation allowBlank="1" showInputMessage="1" showErrorMessage="1" prompt="Enter the Deposit amount, if any" sqref="G21"/>
    <dataValidation allowBlank="1" showInputMessage="1" showErrorMessage="1" prompt="Enter Price in this column under this heading" sqref="G8"/>
    <dataValidation allowBlank="1" showErrorMessage="1" prompt="Enter Unit Price in this column under this heading" sqref="E8"/>
    <dataValidation allowBlank="1" showErrorMessage="1" prompt="Enter Quantity in this column under this heading" sqref="D8"/>
    <dataValidation allowBlank="1" showErrorMessage="1" prompt="Enter Description in this column under this heading" sqref="C8"/>
    <dataValidation allowBlank="1" showErrorMessage="1" prompt="Enter Item number in this column under this heading" sqref="B8"/>
    <dataValidation allowBlank="1" showInputMessage="1" showErrorMessage="1" prompt="Enter Invoice Date in the cell at right" sqref="F5"/>
    <dataValidation allowBlank="1" showInputMessage="1" showErrorMessage="1" prompt="Enter Invoice Date in this cell" sqref="G5"/>
    <dataValidation allowBlank="1" showInputMessage="1" showErrorMessage="1" prompt="Enter Invoice number in the cell at right" sqref="F4"/>
    <dataValidation allowBlank="1" showInputMessage="1" showErrorMessage="1" prompt="Enter Invoice number in this cell" sqref="G4"/>
    <dataValidation allowBlank="1" showInputMessage="1" showErrorMessage="1" prompt="Enter billing Address in this cell" sqref="C5"/>
    <dataValidation allowBlank="1" showInputMessage="1" showErrorMessage="1" prompt="Enter billing Address in the cell at right" sqref="B5"/>
    <dataValidation allowBlank="1" showInputMessage="1" showErrorMessage="1" prompt="Enter Bill To in the cell at right" sqref="B4"/>
    <dataValidation allowBlank="1" showInputMessage="1" showErrorMessage="1" prompt="Enter company Website in this cell" sqref="F3:G3"/>
    <dataValidation allowBlank="1" showInputMessage="1" showErrorMessage="1" prompt="Enter Fax Number in this cell" sqref="D5:E5"/>
    <dataValidation allowBlank="1" showInputMessage="1" showErrorMessage="1" prompt="Enter Phone Number in this cell" sqref="D4:E4"/>
    <dataValidation allowBlank="1" showInputMessage="1" showErrorMessage="1" prompt="Enter company City, State, &amp; Zip Code in this cell" sqref="B3:C3"/>
    <dataValidation allowBlank="1" showInputMessage="1" showErrorMessage="1" prompt="Modify Company Name in this cell. Enter company address, phone, fax,  email &amp; website in cells B2 to G3. Enter Billing details in cells B4 to G7" sqref="B1"/>
    <dataValidation allowBlank="1" showInputMessage="1" showErrorMessage="1" prompt="Create a Simple Invoice in this worksheet" sqref="A1"/>
    <dataValidation allowBlank="1" showInputMessage="1" showErrorMessage="1" prompt="Enter company Street Address in this cell" sqref="B2:C2"/>
    <dataValidation allowBlank="1" showInputMessage="1" showErrorMessage="1" prompt="Enter Email address in this cell" sqref="D6:E6"/>
    <dataValidation allowBlank="1" showInputMessage="1" showErrorMessage="1" prompt="Enter company Phone Number in this cell" sqref="D2:E2"/>
    <dataValidation allowBlank="1" showInputMessage="1" showErrorMessage="1" prompt="Enter company Fax Number in this cell" sqref="D3:E3"/>
    <dataValidation allowBlank="1" showInputMessage="1" showErrorMessage="1" prompt="Enter company Email address in this cell" sqref="F2:G2"/>
    <dataValidation allowBlank="1" showInputMessage="1" showErrorMessage="1" prompt="Enter Bill To in this cell" sqref="C4"/>
    <dataValidation allowBlank="1" showInputMessage="1" showErrorMessage="1" prompt="Enter Invoice For in the cell at right" sqref="B7"/>
    <dataValidation allowBlank="1" showInputMessage="1" showErrorMessage="1" prompt="Enter Invoice For in this cell" sqref="C7"/>
    <dataValidation allowBlank="1" showInputMessage="1" showErrorMessage="1" prompt="Enter the number of days in which the Total is due to replace the first &lt;#&gt; in this cell and enter overdue service charge percent in the second &lt;#&gt;" sqref="B22:E22"/>
    <dataValidation type="whole" allowBlank="1" showInputMessage="1" showErrorMessage="1" promptTitle="Limit Change" prompt="The change must be between -100 and 100. Note that once a product reaches a quantity of 0, it cannot go lower." sqref="D9:D20">
      <formula1>-100</formula1>
      <formula2>100</formula2>
    </dataValidation>
  </dataValidations>
  <hyperlinks>
    <hyperlink ref="F8" r:id="rId1"/>
  </hyperlinks>
  <printOptions horizontalCentered="1"/>
  <pageMargins left="0.7" right="0.7" top="1" bottom="1" header="0.3" footer="0.3"/>
  <pageSetup fitToHeight="0" orientation="portrait" horizontalDpi="300" verticalDpi="300" r:id="rId2"/>
  <headerFooter differentFirst="1" alignWithMargins="0">
    <oddFooter>Page &amp;P of &amp;N</oddFooter>
  </headerFooter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xWindow="760" yWindow="637" count="1">
        <x14:dataValidation type="list" allowBlank="1" showInputMessage="1" showErrorMessage="1">
          <x14:formula1>
            <xm:f>Product!$B$2:$B$78</xm:f>
          </x14:formula1>
          <xm:sqref>B9:B20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C9"/>
  <sheetViews>
    <sheetView workbookViewId="0">
      <selection sqref="A1:XFD1048576"/>
    </sheetView>
  </sheetViews>
  <sheetFormatPr baseColWidth="10" defaultColWidth="7.33203125" defaultRowHeight="15" x14ac:dyDescent="0.2"/>
  <cols>
    <col min="1" max="1" width="9.33203125" style="16" bestFit="1" customWidth="1"/>
    <col min="2" max="2" width="16.1640625" style="16" customWidth="1"/>
    <col min="3" max="3" width="45" style="16" bestFit="1" customWidth="1"/>
    <col min="4" max="16384" width="7.33203125" style="16"/>
  </cols>
  <sheetData>
    <row r="1" spans="1:3" x14ac:dyDescent="0.2">
      <c r="A1" s="16" t="s">
        <v>4</v>
      </c>
      <c r="B1" s="16" t="s">
        <v>5</v>
      </c>
      <c r="C1" s="16" t="s">
        <v>1</v>
      </c>
    </row>
    <row r="2" spans="1:3" x14ac:dyDescent="0.2">
      <c r="A2" s="16">
        <v>1</v>
      </c>
      <c r="B2" s="16" t="s">
        <v>6</v>
      </c>
      <c r="C2" s="16" t="s">
        <v>7</v>
      </c>
    </row>
    <row r="3" spans="1:3" x14ac:dyDescent="0.2">
      <c r="A3" s="16">
        <v>2</v>
      </c>
      <c r="B3" s="16" t="s">
        <v>8</v>
      </c>
      <c r="C3" s="16" t="s">
        <v>9</v>
      </c>
    </row>
    <row r="4" spans="1:3" x14ac:dyDescent="0.2">
      <c r="A4" s="16">
        <v>3</v>
      </c>
      <c r="B4" s="16" t="s">
        <v>10</v>
      </c>
      <c r="C4" s="16" t="s">
        <v>11</v>
      </c>
    </row>
    <row r="5" spans="1:3" x14ac:dyDescent="0.2">
      <c r="A5" s="16">
        <v>4</v>
      </c>
      <c r="B5" s="16" t="s">
        <v>12</v>
      </c>
      <c r="C5" s="16" t="s">
        <v>13</v>
      </c>
    </row>
    <row r="6" spans="1:3" x14ac:dyDescent="0.2">
      <c r="A6" s="16">
        <v>5</v>
      </c>
      <c r="B6" s="16" t="s">
        <v>14</v>
      </c>
      <c r="C6" s="16" t="s">
        <v>15</v>
      </c>
    </row>
    <row r="7" spans="1:3" x14ac:dyDescent="0.2">
      <c r="A7" s="16">
        <v>6</v>
      </c>
      <c r="B7" s="16" t="s">
        <v>16</v>
      </c>
      <c r="C7" s="16" t="s">
        <v>17</v>
      </c>
    </row>
    <row r="8" spans="1:3" x14ac:dyDescent="0.2">
      <c r="A8" s="16">
        <v>7</v>
      </c>
      <c r="B8" s="16" t="s">
        <v>18</v>
      </c>
      <c r="C8" s="16" t="s">
        <v>19</v>
      </c>
    </row>
    <row r="9" spans="1:3" x14ac:dyDescent="0.2">
      <c r="A9" s="16">
        <v>8</v>
      </c>
      <c r="B9" s="16" t="s">
        <v>20</v>
      </c>
      <c r="C9" s="16" t="s">
        <v>21</v>
      </c>
    </row>
  </sheetData>
  <sheetProtection password="ED6A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J78"/>
  <sheetViews>
    <sheetView workbookViewId="0">
      <selection sqref="A1:XFD1048576"/>
    </sheetView>
  </sheetViews>
  <sheetFormatPr baseColWidth="10" defaultColWidth="7.33203125" defaultRowHeight="15" x14ac:dyDescent="0.2"/>
  <cols>
    <col min="1" max="1" width="8.5" style="16" bestFit="1" customWidth="1"/>
    <col min="2" max="2" width="26.83203125" style="16" bestFit="1" customWidth="1"/>
    <col min="3" max="3" width="8.83203125" style="17" bestFit="1" customWidth="1"/>
    <col min="4" max="4" width="9.33203125" style="16" bestFit="1" customWidth="1"/>
    <col min="5" max="5" width="16.33203125" style="16" bestFit="1" customWidth="1"/>
    <col min="6" max="6" width="8" style="16" bestFit="1" customWidth="1"/>
    <col min="7" max="7" width="10.5" style="16" bestFit="1" customWidth="1"/>
    <col min="8" max="8" width="11.5" style="17" bestFit="1" customWidth="1"/>
    <col min="9" max="10" width="11" style="17" bestFit="1" customWidth="1"/>
    <col min="11" max="16384" width="7.33203125" style="16"/>
  </cols>
  <sheetData>
    <row r="1" spans="1:10" x14ac:dyDescent="0.2">
      <c r="A1" s="16" t="s">
        <v>22</v>
      </c>
      <c r="B1" s="16" t="s">
        <v>23</v>
      </c>
      <c r="C1" s="17" t="s">
        <v>24</v>
      </c>
      <c r="D1" s="16" t="s">
        <v>4</v>
      </c>
      <c r="E1" s="16" t="s">
        <v>25</v>
      </c>
      <c r="F1" s="16" t="s">
        <v>26</v>
      </c>
      <c r="G1" s="16" t="s">
        <v>27</v>
      </c>
      <c r="H1" s="17" t="s">
        <v>28</v>
      </c>
      <c r="I1" s="17" t="s">
        <v>29</v>
      </c>
      <c r="J1" s="17" t="s">
        <v>30</v>
      </c>
    </row>
    <row r="2" spans="1:10" x14ac:dyDescent="0.2">
      <c r="A2" s="16">
        <v>1</v>
      </c>
      <c r="B2" s="16" t="s">
        <v>31</v>
      </c>
      <c r="C2" s="17">
        <v>1</v>
      </c>
      <c r="D2" s="16">
        <v>1</v>
      </c>
      <c r="E2" s="16" t="s">
        <v>32</v>
      </c>
      <c r="F2" s="18">
        <v>18</v>
      </c>
      <c r="G2" s="16">
        <v>39</v>
      </c>
      <c r="H2" s="17">
        <v>0</v>
      </c>
      <c r="I2" s="17">
        <v>10</v>
      </c>
      <c r="J2" s="17" t="b">
        <v>0</v>
      </c>
    </row>
    <row r="3" spans="1:10" x14ac:dyDescent="0.2">
      <c r="A3" s="16">
        <v>2</v>
      </c>
      <c r="B3" s="16" t="s">
        <v>33</v>
      </c>
      <c r="C3" s="17">
        <v>1</v>
      </c>
      <c r="D3" s="16">
        <v>1</v>
      </c>
      <c r="E3" s="16" t="s">
        <v>34</v>
      </c>
      <c r="F3" s="18">
        <v>19</v>
      </c>
      <c r="G3" s="16">
        <v>17</v>
      </c>
      <c r="H3" s="17">
        <v>40</v>
      </c>
      <c r="I3" s="17">
        <v>25</v>
      </c>
      <c r="J3" s="17" t="b">
        <v>0</v>
      </c>
    </row>
    <row r="4" spans="1:10" x14ac:dyDescent="0.2">
      <c r="A4" s="16">
        <v>3</v>
      </c>
      <c r="B4" s="16" t="s">
        <v>35</v>
      </c>
      <c r="C4" s="17">
        <v>1</v>
      </c>
      <c r="D4" s="16">
        <v>2</v>
      </c>
      <c r="E4" s="16" t="s">
        <v>36</v>
      </c>
      <c r="F4" s="18">
        <v>10</v>
      </c>
      <c r="G4" s="16">
        <v>13</v>
      </c>
      <c r="H4" s="17">
        <v>70</v>
      </c>
      <c r="I4" s="17">
        <v>25</v>
      </c>
      <c r="J4" s="17" t="b">
        <v>0</v>
      </c>
    </row>
    <row r="5" spans="1:10" x14ac:dyDescent="0.2">
      <c r="A5" s="16">
        <v>4</v>
      </c>
      <c r="B5" s="16" t="s">
        <v>37</v>
      </c>
      <c r="C5" s="17">
        <v>2</v>
      </c>
      <c r="D5" s="16">
        <v>2</v>
      </c>
      <c r="E5" s="16" t="s">
        <v>38</v>
      </c>
      <c r="F5" s="18">
        <v>22</v>
      </c>
      <c r="G5" s="16">
        <v>53</v>
      </c>
      <c r="H5" s="17">
        <v>0</v>
      </c>
      <c r="I5" s="17">
        <v>0</v>
      </c>
      <c r="J5" s="17" t="b">
        <v>0</v>
      </c>
    </row>
    <row r="6" spans="1:10" x14ac:dyDescent="0.2">
      <c r="A6" s="16">
        <v>5</v>
      </c>
      <c r="B6" s="16" t="s">
        <v>39</v>
      </c>
      <c r="C6" s="17">
        <v>2</v>
      </c>
      <c r="D6" s="16">
        <v>2</v>
      </c>
      <c r="E6" s="16" t="s">
        <v>40</v>
      </c>
      <c r="F6" s="18">
        <v>21.35</v>
      </c>
      <c r="G6" s="16">
        <v>0</v>
      </c>
      <c r="H6" s="17">
        <v>0</v>
      </c>
      <c r="I6" s="17">
        <v>0</v>
      </c>
      <c r="J6" s="17" t="b">
        <v>1</v>
      </c>
    </row>
    <row r="7" spans="1:10" x14ac:dyDescent="0.2">
      <c r="A7" s="16">
        <v>6</v>
      </c>
      <c r="B7" s="16" t="s">
        <v>41</v>
      </c>
      <c r="C7" s="17">
        <v>3</v>
      </c>
      <c r="D7" s="16">
        <v>2</v>
      </c>
      <c r="E7" s="16" t="s">
        <v>42</v>
      </c>
      <c r="F7" s="18">
        <v>25</v>
      </c>
      <c r="G7" s="16">
        <v>120</v>
      </c>
      <c r="H7" s="17">
        <v>0</v>
      </c>
      <c r="I7" s="17">
        <v>25</v>
      </c>
      <c r="J7" s="17" t="b">
        <v>0</v>
      </c>
    </row>
    <row r="8" spans="1:10" x14ac:dyDescent="0.2">
      <c r="A8" s="16">
        <v>7</v>
      </c>
      <c r="B8" s="16" t="s">
        <v>43</v>
      </c>
      <c r="C8" s="17">
        <v>3</v>
      </c>
      <c r="D8" s="16">
        <v>7</v>
      </c>
      <c r="E8" s="16" t="s">
        <v>44</v>
      </c>
      <c r="F8" s="18">
        <v>30</v>
      </c>
      <c r="G8" s="16">
        <v>15</v>
      </c>
      <c r="H8" s="17">
        <v>0</v>
      </c>
      <c r="I8" s="17">
        <v>10</v>
      </c>
      <c r="J8" s="17" t="b">
        <v>0</v>
      </c>
    </row>
    <row r="9" spans="1:10" x14ac:dyDescent="0.2">
      <c r="A9" s="16">
        <v>8</v>
      </c>
      <c r="B9" s="16" t="s">
        <v>45</v>
      </c>
      <c r="C9" s="17">
        <v>3</v>
      </c>
      <c r="D9" s="16">
        <v>2</v>
      </c>
      <c r="E9" s="16" t="s">
        <v>46</v>
      </c>
      <c r="F9" s="18">
        <v>40</v>
      </c>
      <c r="G9" s="16">
        <v>6</v>
      </c>
      <c r="H9" s="17">
        <v>0</v>
      </c>
      <c r="I9" s="17">
        <v>0</v>
      </c>
      <c r="J9" s="17" t="b">
        <v>0</v>
      </c>
    </row>
    <row r="10" spans="1:10" x14ac:dyDescent="0.2">
      <c r="A10" s="16">
        <v>9</v>
      </c>
      <c r="B10" s="16" t="s">
        <v>47</v>
      </c>
      <c r="C10" s="17">
        <v>4</v>
      </c>
      <c r="D10" s="16">
        <v>6</v>
      </c>
      <c r="E10" s="16" t="s">
        <v>48</v>
      </c>
      <c r="F10" s="18">
        <v>97</v>
      </c>
      <c r="G10" s="16">
        <v>29</v>
      </c>
      <c r="H10" s="17">
        <v>0</v>
      </c>
      <c r="I10" s="17">
        <v>0</v>
      </c>
      <c r="J10" s="17" t="b">
        <v>1</v>
      </c>
    </row>
    <row r="11" spans="1:10" x14ac:dyDescent="0.2">
      <c r="A11" s="16">
        <v>10</v>
      </c>
      <c r="B11" s="16" t="s">
        <v>49</v>
      </c>
      <c r="C11" s="17">
        <v>4</v>
      </c>
      <c r="D11" s="16">
        <v>8</v>
      </c>
      <c r="E11" s="16" t="s">
        <v>50</v>
      </c>
      <c r="F11" s="18">
        <v>31</v>
      </c>
      <c r="G11" s="16">
        <v>31</v>
      </c>
      <c r="H11" s="17">
        <v>0</v>
      </c>
      <c r="I11" s="17">
        <v>0</v>
      </c>
      <c r="J11" s="17" t="b">
        <v>0</v>
      </c>
    </row>
    <row r="12" spans="1:10" x14ac:dyDescent="0.2">
      <c r="A12" s="16">
        <v>11</v>
      </c>
      <c r="B12" s="16" t="s">
        <v>51</v>
      </c>
      <c r="C12" s="17">
        <v>5</v>
      </c>
      <c r="D12" s="16">
        <v>4</v>
      </c>
      <c r="E12" s="16" t="s">
        <v>52</v>
      </c>
      <c r="F12" s="18">
        <v>21</v>
      </c>
      <c r="G12" s="16">
        <v>22</v>
      </c>
      <c r="H12" s="17">
        <v>30</v>
      </c>
      <c r="I12" s="17">
        <v>30</v>
      </c>
      <c r="J12" s="17" t="b">
        <v>0</v>
      </c>
    </row>
    <row r="13" spans="1:10" x14ac:dyDescent="0.2">
      <c r="A13" s="16">
        <v>12</v>
      </c>
      <c r="B13" s="16" t="s">
        <v>53</v>
      </c>
      <c r="C13" s="17">
        <v>5</v>
      </c>
      <c r="D13" s="16">
        <v>4</v>
      </c>
      <c r="E13" s="16" t="s">
        <v>54</v>
      </c>
      <c r="F13" s="18">
        <v>38</v>
      </c>
      <c r="G13" s="16">
        <v>86</v>
      </c>
      <c r="H13" s="17">
        <v>0</v>
      </c>
      <c r="I13" s="17">
        <v>0</v>
      </c>
      <c r="J13" s="17" t="b">
        <v>0</v>
      </c>
    </row>
    <row r="14" spans="1:10" x14ac:dyDescent="0.2">
      <c r="A14" s="16">
        <v>13</v>
      </c>
      <c r="B14" s="16" t="s">
        <v>55</v>
      </c>
      <c r="C14" s="17">
        <v>6</v>
      </c>
      <c r="D14" s="16">
        <v>8</v>
      </c>
      <c r="E14" s="16" t="s">
        <v>56</v>
      </c>
      <c r="F14" s="18">
        <v>6</v>
      </c>
      <c r="G14" s="16">
        <v>24</v>
      </c>
      <c r="H14" s="17">
        <v>0</v>
      </c>
      <c r="I14" s="17">
        <v>5</v>
      </c>
      <c r="J14" s="17" t="b">
        <v>0</v>
      </c>
    </row>
    <row r="15" spans="1:10" x14ac:dyDescent="0.2">
      <c r="A15" s="16">
        <v>14</v>
      </c>
      <c r="B15" s="16" t="s">
        <v>57</v>
      </c>
      <c r="C15" s="17">
        <v>6</v>
      </c>
      <c r="D15" s="16">
        <v>7</v>
      </c>
      <c r="E15" s="16" t="s">
        <v>58</v>
      </c>
      <c r="F15" s="18">
        <v>23.25</v>
      </c>
      <c r="G15" s="16">
        <v>35</v>
      </c>
      <c r="H15" s="17">
        <v>0</v>
      </c>
      <c r="I15" s="17">
        <v>0</v>
      </c>
      <c r="J15" s="17" t="b">
        <v>0</v>
      </c>
    </row>
    <row r="16" spans="1:10" x14ac:dyDescent="0.2">
      <c r="A16" s="16">
        <v>15</v>
      </c>
      <c r="B16" s="16" t="s">
        <v>59</v>
      </c>
      <c r="C16" s="17">
        <v>6</v>
      </c>
      <c r="D16" s="16">
        <v>2</v>
      </c>
      <c r="E16" s="16" t="s">
        <v>60</v>
      </c>
      <c r="F16" s="18">
        <v>15.5</v>
      </c>
      <c r="G16" s="16">
        <v>39</v>
      </c>
      <c r="H16" s="17">
        <v>0</v>
      </c>
      <c r="I16" s="17">
        <v>5</v>
      </c>
      <c r="J16" s="17" t="b">
        <v>0</v>
      </c>
    </row>
    <row r="17" spans="1:10" x14ac:dyDescent="0.2">
      <c r="A17" s="16">
        <v>16</v>
      </c>
      <c r="B17" s="16" t="s">
        <v>61</v>
      </c>
      <c r="C17" s="17">
        <v>7</v>
      </c>
      <c r="D17" s="16">
        <v>3</v>
      </c>
      <c r="E17" s="16" t="s">
        <v>62</v>
      </c>
      <c r="F17" s="18">
        <v>17.45</v>
      </c>
      <c r="G17" s="16">
        <v>29</v>
      </c>
      <c r="H17" s="17">
        <v>0</v>
      </c>
      <c r="I17" s="17">
        <v>10</v>
      </c>
      <c r="J17" s="17" t="b">
        <v>0</v>
      </c>
    </row>
    <row r="18" spans="1:10" x14ac:dyDescent="0.2">
      <c r="A18" s="16">
        <v>17</v>
      </c>
      <c r="B18" s="16" t="s">
        <v>63</v>
      </c>
      <c r="C18" s="17">
        <v>7</v>
      </c>
      <c r="D18" s="16">
        <v>6</v>
      </c>
      <c r="E18" s="16" t="s">
        <v>64</v>
      </c>
      <c r="F18" s="18">
        <v>39</v>
      </c>
      <c r="G18" s="16">
        <v>0</v>
      </c>
      <c r="H18" s="17">
        <v>0</v>
      </c>
      <c r="I18" s="17">
        <v>0</v>
      </c>
      <c r="J18" s="17" t="b">
        <v>1</v>
      </c>
    </row>
    <row r="19" spans="1:10" x14ac:dyDescent="0.2">
      <c r="A19" s="16">
        <v>18</v>
      </c>
      <c r="B19" s="16" t="s">
        <v>65</v>
      </c>
      <c r="C19" s="17">
        <v>7</v>
      </c>
      <c r="D19" s="16">
        <v>8</v>
      </c>
      <c r="E19" s="16" t="s">
        <v>66</v>
      </c>
      <c r="F19" s="18">
        <v>62.5</v>
      </c>
      <c r="G19" s="16">
        <v>42</v>
      </c>
      <c r="H19" s="17">
        <v>0</v>
      </c>
      <c r="I19" s="17">
        <v>0</v>
      </c>
      <c r="J19" s="17" t="b">
        <v>0</v>
      </c>
    </row>
    <row r="20" spans="1:10" x14ac:dyDescent="0.2">
      <c r="A20" s="16">
        <v>19</v>
      </c>
      <c r="B20" s="16" t="s">
        <v>67</v>
      </c>
      <c r="C20" s="17">
        <v>8</v>
      </c>
      <c r="D20" s="16">
        <v>3</v>
      </c>
      <c r="E20" s="16" t="s">
        <v>68</v>
      </c>
      <c r="F20" s="18">
        <v>9.1999999999999993</v>
      </c>
      <c r="G20" s="16">
        <v>25</v>
      </c>
      <c r="H20" s="17">
        <v>0</v>
      </c>
      <c r="I20" s="17">
        <v>5</v>
      </c>
      <c r="J20" s="17" t="b">
        <v>0</v>
      </c>
    </row>
    <row r="21" spans="1:10" x14ac:dyDescent="0.2">
      <c r="A21" s="16">
        <v>20</v>
      </c>
      <c r="B21" s="16" t="s">
        <v>69</v>
      </c>
      <c r="C21" s="17">
        <v>8</v>
      </c>
      <c r="D21" s="16">
        <v>3</v>
      </c>
      <c r="E21" s="16" t="s">
        <v>70</v>
      </c>
      <c r="F21" s="18">
        <v>81</v>
      </c>
      <c r="G21" s="16">
        <v>40</v>
      </c>
      <c r="H21" s="17">
        <v>0</v>
      </c>
      <c r="I21" s="17">
        <v>0</v>
      </c>
      <c r="J21" s="17" t="b">
        <v>0</v>
      </c>
    </row>
    <row r="22" spans="1:10" x14ac:dyDescent="0.2">
      <c r="A22" s="16">
        <v>21</v>
      </c>
      <c r="B22" s="16" t="s">
        <v>71</v>
      </c>
      <c r="C22" s="17">
        <v>8</v>
      </c>
      <c r="D22" s="16">
        <v>3</v>
      </c>
      <c r="E22" s="16" t="s">
        <v>72</v>
      </c>
      <c r="F22" s="18">
        <v>10</v>
      </c>
      <c r="G22" s="16">
        <v>3</v>
      </c>
      <c r="H22" s="17">
        <v>40</v>
      </c>
      <c r="I22" s="17">
        <v>5</v>
      </c>
      <c r="J22" s="17" t="b">
        <v>0</v>
      </c>
    </row>
    <row r="23" spans="1:10" x14ac:dyDescent="0.2">
      <c r="A23" s="16">
        <v>22</v>
      </c>
      <c r="B23" s="16" t="s">
        <v>73</v>
      </c>
      <c r="C23" s="17">
        <v>9</v>
      </c>
      <c r="D23" s="16">
        <v>5</v>
      </c>
      <c r="E23" s="16" t="s">
        <v>74</v>
      </c>
      <c r="F23" s="18">
        <v>21</v>
      </c>
      <c r="G23" s="16">
        <v>104</v>
      </c>
      <c r="H23" s="17">
        <v>0</v>
      </c>
      <c r="I23" s="17">
        <v>25</v>
      </c>
      <c r="J23" s="17" t="b">
        <v>0</v>
      </c>
    </row>
    <row r="24" spans="1:10" x14ac:dyDescent="0.2">
      <c r="A24" s="16">
        <v>23</v>
      </c>
      <c r="B24" s="16" t="s">
        <v>75</v>
      </c>
      <c r="C24" s="17">
        <v>9</v>
      </c>
      <c r="D24" s="16">
        <v>5</v>
      </c>
      <c r="E24" s="16" t="s">
        <v>76</v>
      </c>
      <c r="F24" s="18">
        <v>9</v>
      </c>
      <c r="G24" s="16">
        <v>61</v>
      </c>
      <c r="H24" s="17">
        <v>0</v>
      </c>
      <c r="I24" s="17">
        <v>25</v>
      </c>
      <c r="J24" s="17" t="b">
        <v>0</v>
      </c>
    </row>
    <row r="25" spans="1:10" x14ac:dyDescent="0.2">
      <c r="A25" s="16">
        <v>24</v>
      </c>
      <c r="B25" s="16" t="s">
        <v>77</v>
      </c>
      <c r="C25" s="17">
        <v>10</v>
      </c>
      <c r="D25" s="16">
        <v>1</v>
      </c>
      <c r="E25" s="16" t="s">
        <v>78</v>
      </c>
      <c r="F25" s="18">
        <v>4.5</v>
      </c>
      <c r="G25" s="16">
        <v>20</v>
      </c>
      <c r="H25" s="17">
        <v>0</v>
      </c>
      <c r="I25" s="17">
        <v>0</v>
      </c>
      <c r="J25" s="17" t="b">
        <v>1</v>
      </c>
    </row>
    <row r="26" spans="1:10" x14ac:dyDescent="0.2">
      <c r="A26" s="16">
        <v>25</v>
      </c>
      <c r="B26" s="16" t="s">
        <v>79</v>
      </c>
      <c r="C26" s="17">
        <v>11</v>
      </c>
      <c r="D26" s="16">
        <v>3</v>
      </c>
      <c r="E26" s="16" t="s">
        <v>80</v>
      </c>
      <c r="F26" s="18">
        <v>14</v>
      </c>
      <c r="G26" s="16">
        <v>76</v>
      </c>
      <c r="H26" s="17">
        <v>0</v>
      </c>
      <c r="I26" s="17">
        <v>30</v>
      </c>
      <c r="J26" s="17" t="b">
        <v>0</v>
      </c>
    </row>
    <row r="27" spans="1:10" x14ac:dyDescent="0.2">
      <c r="A27" s="16">
        <v>26</v>
      </c>
      <c r="B27" s="16" t="s">
        <v>81</v>
      </c>
      <c r="C27" s="17">
        <v>11</v>
      </c>
      <c r="D27" s="16">
        <v>3</v>
      </c>
      <c r="E27" s="16" t="s">
        <v>82</v>
      </c>
      <c r="F27" s="18">
        <v>31.23</v>
      </c>
      <c r="G27" s="16">
        <v>15</v>
      </c>
      <c r="H27" s="17">
        <v>0</v>
      </c>
      <c r="I27" s="17">
        <v>0</v>
      </c>
      <c r="J27" s="17" t="b">
        <v>0</v>
      </c>
    </row>
    <row r="28" spans="1:10" x14ac:dyDescent="0.2">
      <c r="A28" s="16">
        <v>27</v>
      </c>
      <c r="B28" s="16" t="s">
        <v>83</v>
      </c>
      <c r="C28" s="17">
        <v>11</v>
      </c>
      <c r="D28" s="16">
        <v>3</v>
      </c>
      <c r="E28" s="16" t="s">
        <v>84</v>
      </c>
      <c r="F28" s="18">
        <v>43.9</v>
      </c>
      <c r="G28" s="16">
        <v>49</v>
      </c>
      <c r="H28" s="17">
        <v>0</v>
      </c>
      <c r="I28" s="17">
        <v>30</v>
      </c>
      <c r="J28" s="17" t="b">
        <v>0</v>
      </c>
    </row>
    <row r="29" spans="1:10" x14ac:dyDescent="0.2">
      <c r="A29" s="16">
        <v>28</v>
      </c>
      <c r="B29" s="16" t="s">
        <v>85</v>
      </c>
      <c r="C29" s="17">
        <v>12</v>
      </c>
      <c r="D29" s="16">
        <v>7</v>
      </c>
      <c r="E29" s="16" t="s">
        <v>86</v>
      </c>
      <c r="F29" s="18">
        <v>45.6</v>
      </c>
      <c r="G29" s="16">
        <v>26</v>
      </c>
      <c r="H29" s="17">
        <v>0</v>
      </c>
      <c r="I29" s="17">
        <v>0</v>
      </c>
      <c r="J29" s="17" t="b">
        <v>1</v>
      </c>
    </row>
    <row r="30" spans="1:10" x14ac:dyDescent="0.2">
      <c r="A30" s="16">
        <v>29</v>
      </c>
      <c r="B30" s="16" t="s">
        <v>87</v>
      </c>
      <c r="C30" s="17">
        <v>12</v>
      </c>
      <c r="D30" s="16">
        <v>6</v>
      </c>
      <c r="E30" s="16" t="s">
        <v>88</v>
      </c>
      <c r="F30" s="18">
        <v>123.79</v>
      </c>
      <c r="G30" s="16">
        <v>0</v>
      </c>
      <c r="H30" s="17">
        <v>0</v>
      </c>
      <c r="I30" s="17">
        <v>0</v>
      </c>
      <c r="J30" s="17" t="b">
        <v>1</v>
      </c>
    </row>
    <row r="31" spans="1:10" x14ac:dyDescent="0.2">
      <c r="A31" s="16">
        <v>30</v>
      </c>
      <c r="B31" s="16" t="s">
        <v>89</v>
      </c>
      <c r="C31" s="17">
        <v>13</v>
      </c>
      <c r="D31" s="16">
        <v>8</v>
      </c>
      <c r="E31" s="16" t="s">
        <v>90</v>
      </c>
      <c r="F31" s="18">
        <v>25.89</v>
      </c>
      <c r="G31" s="16">
        <v>10</v>
      </c>
      <c r="H31" s="17">
        <v>0</v>
      </c>
      <c r="I31" s="17">
        <v>15</v>
      </c>
      <c r="J31" s="17" t="b">
        <v>0</v>
      </c>
    </row>
    <row r="32" spans="1:10" x14ac:dyDescent="0.2">
      <c r="A32" s="16">
        <v>31</v>
      </c>
      <c r="B32" s="16" t="s">
        <v>91</v>
      </c>
      <c r="C32" s="17">
        <v>14</v>
      </c>
      <c r="D32" s="16">
        <v>4</v>
      </c>
      <c r="E32" s="16" t="s">
        <v>92</v>
      </c>
      <c r="F32" s="18">
        <v>12.5</v>
      </c>
      <c r="G32" s="16">
        <v>0</v>
      </c>
      <c r="H32" s="17">
        <v>70</v>
      </c>
      <c r="I32" s="17">
        <v>20</v>
      </c>
      <c r="J32" s="17" t="b">
        <v>0</v>
      </c>
    </row>
    <row r="33" spans="1:10" x14ac:dyDescent="0.2">
      <c r="A33" s="16">
        <v>32</v>
      </c>
      <c r="B33" s="16" t="s">
        <v>93</v>
      </c>
      <c r="C33" s="17">
        <v>14</v>
      </c>
      <c r="D33" s="16">
        <v>4</v>
      </c>
      <c r="E33" s="16" t="s">
        <v>94</v>
      </c>
      <c r="F33" s="18">
        <v>32</v>
      </c>
      <c r="G33" s="16">
        <v>9</v>
      </c>
      <c r="H33" s="17">
        <v>40</v>
      </c>
      <c r="I33" s="17">
        <v>25</v>
      </c>
      <c r="J33" s="17" t="b">
        <v>0</v>
      </c>
    </row>
    <row r="34" spans="1:10" x14ac:dyDescent="0.2">
      <c r="A34" s="16">
        <v>33</v>
      </c>
      <c r="B34" s="16" t="s">
        <v>95</v>
      </c>
      <c r="C34" s="17">
        <v>15</v>
      </c>
      <c r="D34" s="16">
        <v>4</v>
      </c>
      <c r="E34" s="16" t="s">
        <v>96</v>
      </c>
      <c r="F34" s="18">
        <v>2.5</v>
      </c>
      <c r="G34" s="16">
        <v>112</v>
      </c>
      <c r="H34" s="17">
        <v>0</v>
      </c>
      <c r="I34" s="17">
        <v>20</v>
      </c>
      <c r="J34" s="17" t="b">
        <v>0</v>
      </c>
    </row>
    <row r="35" spans="1:10" x14ac:dyDescent="0.2">
      <c r="A35" s="16">
        <v>34</v>
      </c>
      <c r="B35" s="16" t="s">
        <v>97</v>
      </c>
      <c r="C35" s="17">
        <v>16</v>
      </c>
      <c r="D35" s="16">
        <v>1</v>
      </c>
      <c r="E35" s="16" t="s">
        <v>34</v>
      </c>
      <c r="F35" s="18">
        <v>14</v>
      </c>
      <c r="G35" s="16">
        <v>111</v>
      </c>
      <c r="H35" s="17">
        <v>0</v>
      </c>
      <c r="I35" s="17">
        <v>15</v>
      </c>
      <c r="J35" s="17" t="b">
        <v>0</v>
      </c>
    </row>
    <row r="36" spans="1:10" x14ac:dyDescent="0.2">
      <c r="A36" s="16">
        <v>35</v>
      </c>
      <c r="B36" s="16" t="s">
        <v>98</v>
      </c>
      <c r="C36" s="17">
        <v>16</v>
      </c>
      <c r="D36" s="16">
        <v>1</v>
      </c>
      <c r="E36" s="16" t="s">
        <v>34</v>
      </c>
      <c r="F36" s="18">
        <v>18</v>
      </c>
      <c r="G36" s="16">
        <v>20</v>
      </c>
      <c r="H36" s="17">
        <v>0</v>
      </c>
      <c r="I36" s="17">
        <v>15</v>
      </c>
      <c r="J36" s="17" t="b">
        <v>0</v>
      </c>
    </row>
    <row r="37" spans="1:10" x14ac:dyDescent="0.2">
      <c r="A37" s="16">
        <v>36</v>
      </c>
      <c r="B37" s="16" t="s">
        <v>99</v>
      </c>
      <c r="C37" s="17">
        <v>17</v>
      </c>
      <c r="D37" s="16">
        <v>8</v>
      </c>
      <c r="E37" s="16" t="s">
        <v>100</v>
      </c>
      <c r="F37" s="18">
        <v>19</v>
      </c>
      <c r="G37" s="16">
        <v>112</v>
      </c>
      <c r="H37" s="17">
        <v>0</v>
      </c>
      <c r="I37" s="17">
        <v>20</v>
      </c>
      <c r="J37" s="17" t="b">
        <v>0</v>
      </c>
    </row>
    <row r="38" spans="1:10" x14ac:dyDescent="0.2">
      <c r="A38" s="16">
        <v>37</v>
      </c>
      <c r="B38" s="16" t="s">
        <v>101</v>
      </c>
      <c r="C38" s="17">
        <v>17</v>
      </c>
      <c r="D38" s="16">
        <v>8</v>
      </c>
      <c r="E38" s="16" t="s">
        <v>102</v>
      </c>
      <c r="F38" s="18">
        <v>26</v>
      </c>
      <c r="G38" s="16">
        <v>11</v>
      </c>
      <c r="H38" s="17">
        <v>50</v>
      </c>
      <c r="I38" s="17">
        <v>25</v>
      </c>
      <c r="J38" s="17" t="b">
        <v>0</v>
      </c>
    </row>
    <row r="39" spans="1:10" x14ac:dyDescent="0.2">
      <c r="A39" s="16">
        <v>38</v>
      </c>
      <c r="B39" s="16" t="s">
        <v>103</v>
      </c>
      <c r="C39" s="17">
        <v>18</v>
      </c>
      <c r="D39" s="16">
        <v>1</v>
      </c>
      <c r="E39" s="16" t="s">
        <v>104</v>
      </c>
      <c r="F39" s="18">
        <v>263.5</v>
      </c>
      <c r="G39" s="16">
        <v>17</v>
      </c>
      <c r="H39" s="17">
        <v>0</v>
      </c>
      <c r="I39" s="17">
        <v>15</v>
      </c>
      <c r="J39" s="17" t="b">
        <v>0</v>
      </c>
    </row>
    <row r="40" spans="1:10" x14ac:dyDescent="0.2">
      <c r="A40" s="16">
        <v>39</v>
      </c>
      <c r="B40" s="16" t="s">
        <v>105</v>
      </c>
      <c r="C40" s="17">
        <v>18</v>
      </c>
      <c r="D40" s="16">
        <v>1</v>
      </c>
      <c r="E40" s="16" t="s">
        <v>106</v>
      </c>
      <c r="F40" s="18">
        <v>18</v>
      </c>
      <c r="G40" s="16">
        <v>69</v>
      </c>
      <c r="H40" s="17">
        <v>0</v>
      </c>
      <c r="I40" s="17">
        <v>5</v>
      </c>
      <c r="J40" s="17" t="b">
        <v>0</v>
      </c>
    </row>
    <row r="41" spans="1:10" x14ac:dyDescent="0.2">
      <c r="A41" s="16">
        <v>40</v>
      </c>
      <c r="B41" s="16" t="s">
        <v>107</v>
      </c>
      <c r="C41" s="17">
        <v>19</v>
      </c>
      <c r="D41" s="16">
        <v>8</v>
      </c>
      <c r="E41" s="16" t="s">
        <v>108</v>
      </c>
      <c r="F41" s="18">
        <v>18.399999999999999</v>
      </c>
      <c r="G41" s="16">
        <v>123</v>
      </c>
      <c r="H41" s="17">
        <v>0</v>
      </c>
      <c r="I41" s="17">
        <v>30</v>
      </c>
      <c r="J41" s="17" t="b">
        <v>0</v>
      </c>
    </row>
    <row r="42" spans="1:10" x14ac:dyDescent="0.2">
      <c r="A42" s="16">
        <v>41</v>
      </c>
      <c r="B42" s="16" t="s">
        <v>109</v>
      </c>
      <c r="C42" s="17">
        <v>19</v>
      </c>
      <c r="D42" s="16">
        <v>8</v>
      </c>
      <c r="E42" s="16" t="s">
        <v>110</v>
      </c>
      <c r="F42" s="18">
        <v>9.65</v>
      </c>
      <c r="G42" s="16">
        <v>85</v>
      </c>
      <c r="H42" s="17">
        <v>0</v>
      </c>
      <c r="I42" s="17">
        <v>10</v>
      </c>
      <c r="J42" s="17" t="b">
        <v>0</v>
      </c>
    </row>
    <row r="43" spans="1:10" x14ac:dyDescent="0.2">
      <c r="A43" s="16">
        <v>42</v>
      </c>
      <c r="B43" s="16" t="s">
        <v>111</v>
      </c>
      <c r="C43" s="17">
        <v>20</v>
      </c>
      <c r="D43" s="16">
        <v>5</v>
      </c>
      <c r="E43" s="16" t="s">
        <v>112</v>
      </c>
      <c r="F43" s="18">
        <v>14</v>
      </c>
      <c r="G43" s="16">
        <v>26</v>
      </c>
      <c r="H43" s="17">
        <v>0</v>
      </c>
      <c r="I43" s="17">
        <v>0</v>
      </c>
      <c r="J43" s="17" t="b">
        <v>1</v>
      </c>
    </row>
    <row r="44" spans="1:10" x14ac:dyDescent="0.2">
      <c r="A44" s="16">
        <v>43</v>
      </c>
      <c r="B44" s="16" t="s">
        <v>113</v>
      </c>
      <c r="C44" s="17">
        <v>20</v>
      </c>
      <c r="D44" s="16">
        <v>1</v>
      </c>
      <c r="E44" s="16" t="s">
        <v>114</v>
      </c>
      <c r="F44" s="18">
        <v>46</v>
      </c>
      <c r="G44" s="16">
        <v>17</v>
      </c>
      <c r="H44" s="17">
        <v>10</v>
      </c>
      <c r="I44" s="17">
        <v>25</v>
      </c>
      <c r="J44" s="17" t="b">
        <v>0</v>
      </c>
    </row>
    <row r="45" spans="1:10" x14ac:dyDescent="0.2">
      <c r="A45" s="16">
        <v>44</v>
      </c>
      <c r="B45" s="16" t="s">
        <v>115</v>
      </c>
      <c r="C45" s="17">
        <v>20</v>
      </c>
      <c r="D45" s="16">
        <v>2</v>
      </c>
      <c r="E45" s="16" t="s">
        <v>116</v>
      </c>
      <c r="F45" s="18">
        <v>19.45</v>
      </c>
      <c r="G45" s="16">
        <v>27</v>
      </c>
      <c r="H45" s="17">
        <v>0</v>
      </c>
      <c r="I45" s="17">
        <v>15</v>
      </c>
      <c r="J45" s="17" t="b">
        <v>0</v>
      </c>
    </row>
    <row r="46" spans="1:10" x14ac:dyDescent="0.2">
      <c r="A46" s="16">
        <v>45</v>
      </c>
      <c r="B46" s="16" t="s">
        <v>117</v>
      </c>
      <c r="C46" s="17">
        <v>21</v>
      </c>
      <c r="D46" s="16">
        <v>8</v>
      </c>
      <c r="E46" s="16" t="s">
        <v>118</v>
      </c>
      <c r="F46" s="18">
        <v>9.5</v>
      </c>
      <c r="G46" s="16">
        <v>5</v>
      </c>
      <c r="H46" s="17">
        <v>70</v>
      </c>
      <c r="I46" s="17">
        <v>15</v>
      </c>
      <c r="J46" s="17" t="b">
        <v>0</v>
      </c>
    </row>
    <row r="47" spans="1:10" x14ac:dyDescent="0.2">
      <c r="A47" s="16">
        <v>46</v>
      </c>
      <c r="B47" s="16" t="s">
        <v>119</v>
      </c>
      <c r="C47" s="17">
        <v>21</v>
      </c>
      <c r="D47" s="16">
        <v>8</v>
      </c>
      <c r="E47" s="16" t="s">
        <v>120</v>
      </c>
      <c r="F47" s="18">
        <v>12</v>
      </c>
      <c r="G47" s="16">
        <v>95</v>
      </c>
      <c r="H47" s="17">
        <v>0</v>
      </c>
      <c r="I47" s="17">
        <v>0</v>
      </c>
      <c r="J47" s="17" t="b">
        <v>0</v>
      </c>
    </row>
    <row r="48" spans="1:10" x14ac:dyDescent="0.2">
      <c r="A48" s="16">
        <v>47</v>
      </c>
      <c r="B48" s="16" t="s">
        <v>121</v>
      </c>
      <c r="C48" s="17">
        <v>22</v>
      </c>
      <c r="D48" s="16">
        <v>3</v>
      </c>
      <c r="E48" s="16" t="s">
        <v>122</v>
      </c>
      <c r="F48" s="18">
        <v>9.5</v>
      </c>
      <c r="G48" s="16">
        <v>36</v>
      </c>
      <c r="H48" s="17">
        <v>0</v>
      </c>
      <c r="I48" s="17">
        <v>0</v>
      </c>
      <c r="J48" s="17" t="b">
        <v>0</v>
      </c>
    </row>
    <row r="49" spans="1:10" x14ac:dyDescent="0.2">
      <c r="A49" s="16">
        <v>48</v>
      </c>
      <c r="B49" s="16" t="s">
        <v>123</v>
      </c>
      <c r="C49" s="17">
        <v>22</v>
      </c>
      <c r="D49" s="16">
        <v>3</v>
      </c>
      <c r="E49" s="16" t="s">
        <v>124</v>
      </c>
      <c r="F49" s="18">
        <v>12.75</v>
      </c>
      <c r="G49" s="16">
        <v>15</v>
      </c>
      <c r="H49" s="17">
        <v>70</v>
      </c>
      <c r="I49" s="17">
        <v>25</v>
      </c>
      <c r="J49" s="17" t="b">
        <v>0</v>
      </c>
    </row>
    <row r="50" spans="1:10" x14ac:dyDescent="0.2">
      <c r="A50" s="16">
        <v>49</v>
      </c>
      <c r="B50" s="16" t="s">
        <v>125</v>
      </c>
      <c r="C50" s="17">
        <v>23</v>
      </c>
      <c r="D50" s="16">
        <v>3</v>
      </c>
      <c r="E50" s="16" t="s">
        <v>126</v>
      </c>
      <c r="F50" s="18">
        <v>20</v>
      </c>
      <c r="G50" s="16">
        <v>10</v>
      </c>
      <c r="H50" s="17">
        <v>60</v>
      </c>
      <c r="I50" s="17">
        <v>15</v>
      </c>
      <c r="J50" s="17" t="b">
        <v>0</v>
      </c>
    </row>
    <row r="51" spans="1:10" x14ac:dyDescent="0.2">
      <c r="A51" s="16">
        <v>50</v>
      </c>
      <c r="B51" s="16" t="s">
        <v>127</v>
      </c>
      <c r="C51" s="17">
        <v>23</v>
      </c>
      <c r="D51" s="16">
        <v>3</v>
      </c>
      <c r="E51" s="16" t="s">
        <v>128</v>
      </c>
      <c r="F51" s="18">
        <v>16.25</v>
      </c>
      <c r="G51" s="16">
        <v>65</v>
      </c>
      <c r="H51" s="17">
        <v>0</v>
      </c>
      <c r="I51" s="17">
        <v>30</v>
      </c>
      <c r="J51" s="17" t="b">
        <v>0</v>
      </c>
    </row>
    <row r="52" spans="1:10" x14ac:dyDescent="0.2">
      <c r="A52" s="16">
        <v>51</v>
      </c>
      <c r="B52" s="16" t="s">
        <v>129</v>
      </c>
      <c r="C52" s="17">
        <v>24</v>
      </c>
      <c r="D52" s="16">
        <v>7</v>
      </c>
      <c r="E52" s="16" t="s">
        <v>130</v>
      </c>
      <c r="F52" s="18">
        <v>53</v>
      </c>
      <c r="G52" s="16">
        <v>20</v>
      </c>
      <c r="H52" s="17">
        <v>0</v>
      </c>
      <c r="I52" s="17">
        <v>10</v>
      </c>
      <c r="J52" s="17" t="b">
        <v>0</v>
      </c>
    </row>
    <row r="53" spans="1:10" x14ac:dyDescent="0.2">
      <c r="A53" s="16">
        <v>52</v>
      </c>
      <c r="B53" s="16" t="s">
        <v>131</v>
      </c>
      <c r="C53" s="17">
        <v>24</v>
      </c>
      <c r="D53" s="16">
        <v>5</v>
      </c>
      <c r="E53" s="16" t="s">
        <v>132</v>
      </c>
      <c r="F53" s="18">
        <v>7</v>
      </c>
      <c r="G53" s="16">
        <v>38</v>
      </c>
      <c r="H53" s="17">
        <v>0</v>
      </c>
      <c r="I53" s="17">
        <v>25</v>
      </c>
      <c r="J53" s="17" t="b">
        <v>0</v>
      </c>
    </row>
    <row r="54" spans="1:10" x14ac:dyDescent="0.2">
      <c r="A54" s="16">
        <v>53</v>
      </c>
      <c r="B54" s="16" t="s">
        <v>133</v>
      </c>
      <c r="C54" s="17">
        <v>24</v>
      </c>
      <c r="D54" s="16">
        <v>6</v>
      </c>
      <c r="E54" s="16" t="s">
        <v>134</v>
      </c>
      <c r="F54" s="18">
        <v>32.799999999999997</v>
      </c>
      <c r="G54" s="16">
        <v>0</v>
      </c>
      <c r="H54" s="17">
        <v>0</v>
      </c>
      <c r="I54" s="17">
        <v>0</v>
      </c>
      <c r="J54" s="17" t="b">
        <v>1</v>
      </c>
    </row>
    <row r="55" spans="1:10" x14ac:dyDescent="0.2">
      <c r="A55" s="16">
        <v>54</v>
      </c>
      <c r="B55" s="16" t="s">
        <v>135</v>
      </c>
      <c r="C55" s="17">
        <v>25</v>
      </c>
      <c r="D55" s="16">
        <v>6</v>
      </c>
      <c r="E55" s="16" t="s">
        <v>136</v>
      </c>
      <c r="F55" s="18">
        <v>7.45</v>
      </c>
      <c r="G55" s="16">
        <v>21</v>
      </c>
      <c r="H55" s="17">
        <v>0</v>
      </c>
      <c r="I55" s="17">
        <v>10</v>
      </c>
      <c r="J55" s="17" t="b">
        <v>0</v>
      </c>
    </row>
    <row r="56" spans="1:10" x14ac:dyDescent="0.2">
      <c r="A56" s="16">
        <v>55</v>
      </c>
      <c r="B56" s="16" t="s">
        <v>137</v>
      </c>
      <c r="C56" s="17">
        <v>25</v>
      </c>
      <c r="D56" s="16">
        <v>6</v>
      </c>
      <c r="E56" s="16" t="s">
        <v>138</v>
      </c>
      <c r="F56" s="18">
        <v>24</v>
      </c>
      <c r="G56" s="16">
        <v>115</v>
      </c>
      <c r="H56" s="17">
        <v>0</v>
      </c>
      <c r="I56" s="17">
        <v>20</v>
      </c>
      <c r="J56" s="17" t="b">
        <v>0</v>
      </c>
    </row>
    <row r="57" spans="1:10" x14ac:dyDescent="0.2">
      <c r="A57" s="16">
        <v>56</v>
      </c>
      <c r="B57" s="16" t="s">
        <v>139</v>
      </c>
      <c r="C57" s="17">
        <v>26</v>
      </c>
      <c r="D57" s="16">
        <v>5</v>
      </c>
      <c r="E57" s="16" t="s">
        <v>140</v>
      </c>
      <c r="F57" s="18">
        <v>38</v>
      </c>
      <c r="G57" s="16">
        <v>21</v>
      </c>
      <c r="H57" s="17">
        <v>10</v>
      </c>
      <c r="I57" s="17">
        <v>30</v>
      </c>
      <c r="J57" s="17" t="b">
        <v>0</v>
      </c>
    </row>
    <row r="58" spans="1:10" x14ac:dyDescent="0.2">
      <c r="A58" s="16">
        <v>57</v>
      </c>
      <c r="B58" s="16" t="s">
        <v>141</v>
      </c>
      <c r="C58" s="17">
        <v>26</v>
      </c>
      <c r="D58" s="16">
        <v>5</v>
      </c>
      <c r="E58" s="16" t="s">
        <v>140</v>
      </c>
      <c r="F58" s="18">
        <v>19.5</v>
      </c>
      <c r="G58" s="16">
        <v>36</v>
      </c>
      <c r="H58" s="17">
        <v>0</v>
      </c>
      <c r="I58" s="17">
        <v>20</v>
      </c>
      <c r="J58" s="17" t="b">
        <v>0</v>
      </c>
    </row>
    <row r="59" spans="1:10" x14ac:dyDescent="0.2">
      <c r="A59" s="16">
        <v>58</v>
      </c>
      <c r="B59" s="16" t="s">
        <v>142</v>
      </c>
      <c r="C59" s="17">
        <v>27</v>
      </c>
      <c r="D59" s="16">
        <v>8</v>
      </c>
      <c r="E59" s="16" t="s">
        <v>143</v>
      </c>
      <c r="F59" s="18">
        <v>13.25</v>
      </c>
      <c r="G59" s="16">
        <v>62</v>
      </c>
      <c r="H59" s="17">
        <v>0</v>
      </c>
      <c r="I59" s="17">
        <v>20</v>
      </c>
      <c r="J59" s="17" t="b">
        <v>0</v>
      </c>
    </row>
    <row r="60" spans="1:10" x14ac:dyDescent="0.2">
      <c r="A60" s="16">
        <v>59</v>
      </c>
      <c r="B60" s="16" t="s">
        <v>144</v>
      </c>
      <c r="C60" s="17">
        <v>28</v>
      </c>
      <c r="D60" s="16">
        <v>4</v>
      </c>
      <c r="E60" s="16" t="s">
        <v>145</v>
      </c>
      <c r="F60" s="18">
        <v>55</v>
      </c>
      <c r="G60" s="16">
        <v>79</v>
      </c>
      <c r="H60" s="17">
        <v>0</v>
      </c>
      <c r="I60" s="17">
        <v>0</v>
      </c>
      <c r="J60" s="17" t="b">
        <v>0</v>
      </c>
    </row>
    <row r="61" spans="1:10" x14ac:dyDescent="0.2">
      <c r="A61" s="16">
        <v>60</v>
      </c>
      <c r="B61" s="16" t="s">
        <v>146</v>
      </c>
      <c r="C61" s="17">
        <v>28</v>
      </c>
      <c r="D61" s="16">
        <v>4</v>
      </c>
      <c r="E61" s="16" t="s">
        <v>147</v>
      </c>
      <c r="F61" s="18">
        <v>34</v>
      </c>
      <c r="G61" s="16">
        <v>19</v>
      </c>
      <c r="H61" s="17">
        <v>0</v>
      </c>
      <c r="I61" s="17">
        <v>0</v>
      </c>
      <c r="J61" s="17" t="b">
        <v>0</v>
      </c>
    </row>
    <row r="62" spans="1:10" x14ac:dyDescent="0.2">
      <c r="A62" s="16">
        <v>61</v>
      </c>
      <c r="B62" s="16" t="s">
        <v>148</v>
      </c>
      <c r="C62" s="17">
        <v>29</v>
      </c>
      <c r="D62" s="16">
        <v>2</v>
      </c>
      <c r="E62" s="16" t="s">
        <v>149</v>
      </c>
      <c r="F62" s="18">
        <v>28.5</v>
      </c>
      <c r="G62" s="16">
        <v>113</v>
      </c>
      <c r="H62" s="17">
        <v>0</v>
      </c>
      <c r="I62" s="17">
        <v>25</v>
      </c>
      <c r="J62" s="17" t="b">
        <v>0</v>
      </c>
    </row>
    <row r="63" spans="1:10" x14ac:dyDescent="0.2">
      <c r="A63" s="16">
        <v>62</v>
      </c>
      <c r="B63" s="16" t="s">
        <v>150</v>
      </c>
      <c r="C63" s="17">
        <v>29</v>
      </c>
      <c r="D63" s="16">
        <v>3</v>
      </c>
      <c r="E63" s="16" t="s">
        <v>151</v>
      </c>
      <c r="F63" s="18">
        <v>49.3</v>
      </c>
      <c r="G63" s="16">
        <v>17</v>
      </c>
      <c r="H63" s="17">
        <v>0</v>
      </c>
      <c r="I63" s="17">
        <v>0</v>
      </c>
      <c r="J63" s="17" t="b">
        <v>0</v>
      </c>
    </row>
    <row r="64" spans="1:10" x14ac:dyDescent="0.2">
      <c r="A64" s="16">
        <v>63</v>
      </c>
      <c r="B64" s="16" t="s">
        <v>152</v>
      </c>
      <c r="C64" s="17">
        <v>7</v>
      </c>
      <c r="D64" s="16">
        <v>2</v>
      </c>
      <c r="E64" s="16" t="s">
        <v>153</v>
      </c>
      <c r="F64" s="18">
        <v>43.9</v>
      </c>
      <c r="G64" s="16">
        <v>24</v>
      </c>
      <c r="H64" s="17">
        <v>0</v>
      </c>
      <c r="I64" s="17">
        <v>5</v>
      </c>
      <c r="J64" s="17" t="b">
        <v>0</v>
      </c>
    </row>
    <row r="65" spans="1:10" x14ac:dyDescent="0.2">
      <c r="A65" s="16">
        <v>64</v>
      </c>
      <c r="B65" s="16" t="s">
        <v>154</v>
      </c>
      <c r="C65" s="17">
        <v>12</v>
      </c>
      <c r="D65" s="16">
        <v>5</v>
      </c>
      <c r="E65" s="16" t="s">
        <v>155</v>
      </c>
      <c r="F65" s="18">
        <v>33.25</v>
      </c>
      <c r="G65" s="16">
        <v>22</v>
      </c>
      <c r="H65" s="17">
        <v>80</v>
      </c>
      <c r="I65" s="17">
        <v>30</v>
      </c>
      <c r="J65" s="17" t="b">
        <v>0</v>
      </c>
    </row>
    <row r="66" spans="1:10" x14ac:dyDescent="0.2">
      <c r="A66" s="16">
        <v>65</v>
      </c>
      <c r="B66" s="16" t="s">
        <v>156</v>
      </c>
      <c r="C66" s="17">
        <v>2</v>
      </c>
      <c r="D66" s="16">
        <v>2</v>
      </c>
      <c r="E66" s="16" t="s">
        <v>157</v>
      </c>
      <c r="F66" s="18">
        <v>21.05</v>
      </c>
      <c r="G66" s="16">
        <v>76</v>
      </c>
      <c r="H66" s="17">
        <v>0</v>
      </c>
      <c r="I66" s="17">
        <v>0</v>
      </c>
      <c r="J66" s="17" t="b">
        <v>0</v>
      </c>
    </row>
    <row r="67" spans="1:10" x14ac:dyDescent="0.2">
      <c r="A67" s="16">
        <v>66</v>
      </c>
      <c r="B67" s="16" t="s">
        <v>158</v>
      </c>
      <c r="C67" s="17">
        <v>2</v>
      </c>
      <c r="D67" s="16">
        <v>2</v>
      </c>
      <c r="E67" s="16" t="s">
        <v>159</v>
      </c>
      <c r="F67" s="18">
        <v>17</v>
      </c>
      <c r="G67" s="16">
        <v>4</v>
      </c>
      <c r="H67" s="17">
        <v>100</v>
      </c>
      <c r="I67" s="17">
        <v>20</v>
      </c>
      <c r="J67" s="17" t="b">
        <v>0</v>
      </c>
    </row>
    <row r="68" spans="1:10" x14ac:dyDescent="0.2">
      <c r="A68" s="16">
        <v>67</v>
      </c>
      <c r="B68" s="16" t="s">
        <v>160</v>
      </c>
      <c r="C68" s="17">
        <v>16</v>
      </c>
      <c r="D68" s="16">
        <v>1</v>
      </c>
      <c r="E68" s="16" t="s">
        <v>34</v>
      </c>
      <c r="F68" s="18">
        <v>14</v>
      </c>
      <c r="G68" s="16">
        <v>52</v>
      </c>
      <c r="H68" s="17">
        <v>0</v>
      </c>
      <c r="I68" s="17">
        <v>10</v>
      </c>
      <c r="J68" s="17" t="b">
        <v>0</v>
      </c>
    </row>
    <row r="69" spans="1:10" x14ac:dyDescent="0.2">
      <c r="A69" s="16">
        <v>68</v>
      </c>
      <c r="B69" s="16" t="s">
        <v>161</v>
      </c>
      <c r="C69" s="17">
        <v>8</v>
      </c>
      <c r="D69" s="16">
        <v>3</v>
      </c>
      <c r="E69" s="16" t="s">
        <v>162</v>
      </c>
      <c r="F69" s="18">
        <v>12.5</v>
      </c>
      <c r="G69" s="16">
        <v>6</v>
      </c>
      <c r="H69" s="17">
        <v>10</v>
      </c>
      <c r="I69" s="17">
        <v>15</v>
      </c>
      <c r="J69" s="17" t="b">
        <v>0</v>
      </c>
    </row>
    <row r="70" spans="1:10" x14ac:dyDescent="0.2">
      <c r="A70" s="16">
        <v>69</v>
      </c>
      <c r="B70" s="16" t="s">
        <v>163</v>
      </c>
      <c r="C70" s="17">
        <v>15</v>
      </c>
      <c r="D70" s="16">
        <v>4</v>
      </c>
      <c r="E70" s="16" t="s">
        <v>164</v>
      </c>
      <c r="F70" s="18">
        <v>36</v>
      </c>
      <c r="G70" s="16">
        <v>26</v>
      </c>
      <c r="H70" s="17">
        <v>0</v>
      </c>
      <c r="I70" s="17">
        <v>15</v>
      </c>
      <c r="J70" s="17" t="b">
        <v>0</v>
      </c>
    </row>
    <row r="71" spans="1:10" x14ac:dyDescent="0.2">
      <c r="A71" s="16">
        <v>70</v>
      </c>
      <c r="B71" s="16" t="s">
        <v>165</v>
      </c>
      <c r="C71" s="17">
        <v>7</v>
      </c>
      <c r="D71" s="16">
        <v>1</v>
      </c>
      <c r="E71" s="16" t="s">
        <v>166</v>
      </c>
      <c r="F71" s="18">
        <v>15</v>
      </c>
      <c r="G71" s="16">
        <v>15</v>
      </c>
      <c r="H71" s="17">
        <v>10</v>
      </c>
      <c r="I71" s="17">
        <v>30</v>
      </c>
      <c r="J71" s="17" t="b">
        <v>0</v>
      </c>
    </row>
    <row r="72" spans="1:10" x14ac:dyDescent="0.2">
      <c r="A72" s="16">
        <v>71</v>
      </c>
      <c r="B72" s="16" t="s">
        <v>167</v>
      </c>
      <c r="C72" s="17">
        <v>15</v>
      </c>
      <c r="D72" s="16">
        <v>4</v>
      </c>
      <c r="E72" s="16" t="s">
        <v>54</v>
      </c>
      <c r="F72" s="18">
        <v>21.5</v>
      </c>
      <c r="G72" s="16">
        <v>26</v>
      </c>
      <c r="H72" s="17">
        <v>0</v>
      </c>
      <c r="I72" s="17">
        <v>0</v>
      </c>
      <c r="J72" s="17" t="b">
        <v>0</v>
      </c>
    </row>
    <row r="73" spans="1:10" x14ac:dyDescent="0.2">
      <c r="A73" s="16">
        <v>72</v>
      </c>
      <c r="B73" s="16" t="s">
        <v>168</v>
      </c>
      <c r="C73" s="17">
        <v>14</v>
      </c>
      <c r="D73" s="16">
        <v>4</v>
      </c>
      <c r="E73" s="16" t="s">
        <v>94</v>
      </c>
      <c r="F73" s="18">
        <v>34.799999999999997</v>
      </c>
      <c r="G73" s="16">
        <v>14</v>
      </c>
      <c r="H73" s="17">
        <v>0</v>
      </c>
      <c r="I73" s="17">
        <v>0</v>
      </c>
      <c r="J73" s="17" t="b">
        <v>0</v>
      </c>
    </row>
    <row r="74" spans="1:10" x14ac:dyDescent="0.2">
      <c r="A74" s="16">
        <v>73</v>
      </c>
      <c r="B74" s="16" t="s">
        <v>169</v>
      </c>
      <c r="C74" s="17">
        <v>17</v>
      </c>
      <c r="D74" s="16">
        <v>8</v>
      </c>
      <c r="E74" s="16" t="s">
        <v>170</v>
      </c>
      <c r="F74" s="18">
        <v>15</v>
      </c>
      <c r="G74" s="16">
        <v>101</v>
      </c>
      <c r="H74" s="17">
        <v>0</v>
      </c>
      <c r="I74" s="17">
        <v>5</v>
      </c>
      <c r="J74" s="17" t="b">
        <v>0</v>
      </c>
    </row>
    <row r="75" spans="1:10" x14ac:dyDescent="0.2">
      <c r="A75" s="16">
        <v>74</v>
      </c>
      <c r="B75" s="16" t="s">
        <v>171</v>
      </c>
      <c r="C75" s="17">
        <v>4</v>
      </c>
      <c r="D75" s="16">
        <v>7</v>
      </c>
      <c r="E75" s="16" t="s">
        <v>145</v>
      </c>
      <c r="F75" s="18">
        <v>10</v>
      </c>
      <c r="G75" s="16">
        <v>4</v>
      </c>
      <c r="H75" s="17">
        <v>20</v>
      </c>
      <c r="I75" s="17">
        <v>5</v>
      </c>
      <c r="J75" s="17" t="b">
        <v>0</v>
      </c>
    </row>
    <row r="76" spans="1:10" x14ac:dyDescent="0.2">
      <c r="A76" s="16">
        <v>75</v>
      </c>
      <c r="B76" s="16" t="s">
        <v>172</v>
      </c>
      <c r="C76" s="17">
        <v>12</v>
      </c>
      <c r="D76" s="16">
        <v>1</v>
      </c>
      <c r="E76" s="16" t="s">
        <v>173</v>
      </c>
      <c r="F76" s="18">
        <v>7.75</v>
      </c>
      <c r="G76" s="16">
        <v>125</v>
      </c>
      <c r="H76" s="17">
        <v>0</v>
      </c>
      <c r="I76" s="17">
        <v>25</v>
      </c>
      <c r="J76" s="17" t="b">
        <v>0</v>
      </c>
    </row>
    <row r="77" spans="1:10" x14ac:dyDescent="0.2">
      <c r="A77" s="16">
        <v>76</v>
      </c>
      <c r="B77" s="16" t="s">
        <v>174</v>
      </c>
      <c r="C77" s="17">
        <v>23</v>
      </c>
      <c r="D77" s="16">
        <v>1</v>
      </c>
      <c r="E77" s="16" t="s">
        <v>175</v>
      </c>
      <c r="F77" s="18">
        <v>18</v>
      </c>
      <c r="G77" s="16">
        <v>57</v>
      </c>
      <c r="H77" s="17">
        <v>0</v>
      </c>
      <c r="I77" s="17">
        <v>20</v>
      </c>
      <c r="J77" s="17" t="b">
        <v>0</v>
      </c>
    </row>
    <row r="78" spans="1:10" x14ac:dyDescent="0.2">
      <c r="A78" s="16">
        <v>77</v>
      </c>
      <c r="B78" s="16" t="s">
        <v>176</v>
      </c>
      <c r="C78" s="17">
        <v>12</v>
      </c>
      <c r="D78" s="16">
        <v>2</v>
      </c>
      <c r="E78" s="16" t="s">
        <v>177</v>
      </c>
      <c r="F78" s="18">
        <v>13</v>
      </c>
      <c r="G78" s="16">
        <v>32</v>
      </c>
      <c r="H78" s="17">
        <v>0</v>
      </c>
      <c r="I78" s="17">
        <v>15</v>
      </c>
      <c r="J78" s="17" t="b">
        <v>0</v>
      </c>
    </row>
  </sheetData>
  <sheetProtection password="ED6A" sheet="1" objects="1" scenarios="1"/>
  <autoFilter ref="A1:J7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Invoice</vt:lpstr>
      <vt:lpstr>Categories</vt:lpstr>
      <vt:lpstr>Product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Microsoft Office User</cp:lastModifiedBy>
  <dcterms:created xsi:type="dcterms:W3CDTF">2016-12-27T07:00:21Z</dcterms:created>
  <dcterms:modified xsi:type="dcterms:W3CDTF">2019-04-29T23:08:12Z</dcterms:modified>
</cp:coreProperties>
</file>