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EJERCICIO 2023/4.- CUENTA PUBLICA/4TO TRIMESTRE/"/>
    </mc:Choice>
  </mc:AlternateContent>
  <xr:revisionPtr revIDLastSave="0" documentId="8_{C0378963-E349-40A9-8D26-6D7C6A0BF4D1}" xr6:coauthVersionLast="47" xr6:coauthVersionMax="47" xr10:uidLastSave="{00000000-0000-0000-0000-000000000000}"/>
  <bookViews>
    <workbookView xWindow="-108" yWindow="-108" windowWidth="23256" windowHeight="12576" xr2:uid="{74139428-E4C1-40D2-A0B1-91FCC6C7ECC8}"/>
  </bookViews>
  <sheets>
    <sheet name="COG" sheetId="1" r:id="rId1"/>
  </sheets>
  <definedNames>
    <definedName name="_xlnm._FilterDatabase" localSheetId="0" hidden="1">COG!$A$3:$G$76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G76" i="1" s="1"/>
  <c r="D75" i="1"/>
  <c r="G75" i="1" s="1"/>
  <c r="D74" i="1"/>
  <c r="G74" i="1" s="1"/>
  <c r="D73" i="1"/>
  <c r="G73" i="1" s="1"/>
  <c r="D72" i="1"/>
  <c r="G72" i="1" s="1"/>
  <c r="D71" i="1"/>
  <c r="G71" i="1" s="1"/>
  <c r="D70" i="1"/>
  <c r="G70" i="1" s="1"/>
  <c r="F69" i="1"/>
  <c r="E69" i="1"/>
  <c r="C69" i="1"/>
  <c r="B69" i="1"/>
  <c r="D69" i="1" s="1"/>
  <c r="G69" i="1" s="1"/>
  <c r="G68" i="1"/>
  <c r="D68" i="1"/>
  <c r="D67" i="1"/>
  <c r="G67" i="1" s="1"/>
  <c r="G66" i="1"/>
  <c r="D66" i="1"/>
  <c r="F65" i="1"/>
  <c r="E65" i="1"/>
  <c r="C65" i="1"/>
  <c r="B65" i="1"/>
  <c r="D65" i="1" s="1"/>
  <c r="G65" i="1" s="1"/>
  <c r="G64" i="1"/>
  <c r="D64" i="1"/>
  <c r="D63" i="1"/>
  <c r="G63" i="1" s="1"/>
  <c r="G62" i="1"/>
  <c r="D62" i="1"/>
  <c r="D61" i="1"/>
  <c r="G61" i="1" s="1"/>
  <c r="G60" i="1"/>
  <c r="D60" i="1"/>
  <c r="D59" i="1"/>
  <c r="G59" i="1" s="1"/>
  <c r="G58" i="1"/>
  <c r="D58" i="1"/>
  <c r="F57" i="1"/>
  <c r="E57" i="1"/>
  <c r="C57" i="1"/>
  <c r="B57" i="1"/>
  <c r="D57" i="1" s="1"/>
  <c r="G57" i="1" s="1"/>
  <c r="G56" i="1"/>
  <c r="D56" i="1"/>
  <c r="D55" i="1"/>
  <c r="G55" i="1" s="1"/>
  <c r="G54" i="1"/>
  <c r="D54" i="1"/>
  <c r="F53" i="1"/>
  <c r="E53" i="1"/>
  <c r="C53" i="1"/>
  <c r="B53" i="1"/>
  <c r="D53" i="1" s="1"/>
  <c r="G53" i="1" s="1"/>
  <c r="G52" i="1"/>
  <c r="D52" i="1"/>
  <c r="D51" i="1"/>
  <c r="G51" i="1" s="1"/>
  <c r="G50" i="1"/>
  <c r="D50" i="1"/>
  <c r="D49" i="1"/>
  <c r="G49" i="1" s="1"/>
  <c r="G48" i="1"/>
  <c r="D48" i="1"/>
  <c r="D47" i="1"/>
  <c r="G47" i="1" s="1"/>
  <c r="G46" i="1"/>
  <c r="D46" i="1"/>
  <c r="D45" i="1"/>
  <c r="G45" i="1" s="1"/>
  <c r="G44" i="1"/>
  <c r="D44" i="1"/>
  <c r="F43" i="1"/>
  <c r="E43" i="1"/>
  <c r="C43" i="1"/>
  <c r="B43" i="1"/>
  <c r="D43" i="1" s="1"/>
  <c r="G43" i="1" s="1"/>
  <c r="G42" i="1"/>
  <c r="D42" i="1"/>
  <c r="D41" i="1"/>
  <c r="G41" i="1" s="1"/>
  <c r="G40" i="1"/>
  <c r="D40" i="1"/>
  <c r="D39" i="1"/>
  <c r="G39" i="1" s="1"/>
  <c r="G38" i="1"/>
  <c r="D38" i="1"/>
  <c r="D37" i="1"/>
  <c r="G37" i="1" s="1"/>
  <c r="G36" i="1"/>
  <c r="D36" i="1"/>
  <c r="D35" i="1"/>
  <c r="G35" i="1" s="1"/>
  <c r="G34" i="1"/>
  <c r="D34" i="1"/>
  <c r="F33" i="1"/>
  <c r="E33" i="1"/>
  <c r="C33" i="1"/>
  <c r="B33" i="1"/>
  <c r="D33" i="1" s="1"/>
  <c r="G33" i="1" s="1"/>
  <c r="G32" i="1"/>
  <c r="D32" i="1"/>
  <c r="D31" i="1"/>
  <c r="G31" i="1" s="1"/>
  <c r="G30" i="1"/>
  <c r="D30" i="1"/>
  <c r="D29" i="1"/>
  <c r="G29" i="1" s="1"/>
  <c r="G28" i="1"/>
  <c r="D28" i="1"/>
  <c r="D27" i="1"/>
  <c r="G27" i="1" s="1"/>
  <c r="G26" i="1"/>
  <c r="D26" i="1"/>
  <c r="D25" i="1"/>
  <c r="G25" i="1" s="1"/>
  <c r="G24" i="1"/>
  <c r="D24" i="1"/>
  <c r="F23" i="1"/>
  <c r="E23" i="1"/>
  <c r="C23" i="1"/>
  <c r="B23" i="1"/>
  <c r="D23" i="1" s="1"/>
  <c r="G23" i="1" s="1"/>
  <c r="G22" i="1"/>
  <c r="D22" i="1"/>
  <c r="D21" i="1"/>
  <c r="G21" i="1" s="1"/>
  <c r="G20" i="1"/>
  <c r="D20" i="1"/>
  <c r="D19" i="1"/>
  <c r="G19" i="1" s="1"/>
  <c r="G18" i="1"/>
  <c r="D18" i="1"/>
  <c r="D17" i="1"/>
  <c r="G17" i="1" s="1"/>
  <c r="G16" i="1"/>
  <c r="D16" i="1"/>
  <c r="D15" i="1"/>
  <c r="G15" i="1" s="1"/>
  <c r="G14" i="1"/>
  <c r="D14" i="1"/>
  <c r="F13" i="1"/>
  <c r="E13" i="1"/>
  <c r="C13" i="1"/>
  <c r="B13" i="1"/>
  <c r="D13" i="1" s="1"/>
  <c r="G13" i="1" s="1"/>
  <c r="G12" i="1"/>
  <c r="D12" i="1"/>
  <c r="D11" i="1"/>
  <c r="G11" i="1" s="1"/>
  <c r="G10" i="1"/>
  <c r="D10" i="1"/>
  <c r="D9" i="1"/>
  <c r="G9" i="1" s="1"/>
  <c r="G8" i="1"/>
  <c r="D8" i="1"/>
  <c r="D7" i="1"/>
  <c r="G7" i="1" s="1"/>
  <c r="G6" i="1"/>
  <c r="D6" i="1"/>
  <c r="F5" i="1"/>
  <c r="F77" i="1" s="1"/>
  <c r="E5" i="1"/>
  <c r="E77" i="1" s="1"/>
  <c r="C5" i="1"/>
  <c r="C77" i="1" s="1"/>
  <c r="B5" i="1"/>
  <c r="B77" i="1" s="1"/>
  <c r="D5" i="1" l="1"/>
  <c r="G5" i="1" l="1"/>
  <c r="G77" i="1" s="1"/>
  <c r="D77" i="1"/>
</calcChain>
</file>

<file path=xl/sharedStrings.xml><?xml version="1.0" encoding="utf-8"?>
<sst xmlns="http://schemas.openxmlformats.org/spreadsheetml/2006/main" count="85" uniqueCount="85">
  <si>
    <t>UNIVERSIDAD TECNOLOGICA DE SALAMANCA
Estado Analítico del Ejercicio del Presupuesto de Egresos
Clasificación por Objeto del Gasto (Capítulo y Concepto)
Del 1 de Enero al 31 de Diciembre de 2023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</si>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</sst>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 applyProtection="1">
      <alignment horizontal="center" vertical="center" wrapText="1"/>
      <protection locked="0"/>
    </xf>
    <xf numFmtId="4" fontId="2" fillId="2" borderId="5" xfId="1" applyNumberFormat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4" fontId="2" fillId="2" borderId="7" xfId="1" applyNumberFormat="1" applyFont="1" applyFill="1" applyBorder="1" applyAlignment="1">
      <alignment horizontal="center" vertical="center" wrapText="1"/>
    </xf>
    <xf numFmtId="4" fontId="2" fillId="2" borderId="8" xfId="1" applyNumberFormat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/>
    </xf>
    <xf numFmtId="4" fontId="2" fillId="0" borderId="5" xfId="0" applyNumberFormat="1" applyFont="1" applyBorder="1" applyProtection="1">
      <protection locked="0"/>
    </xf>
    <xf numFmtId="0" fontId="3" fillId="0" borderId="0" xfId="0" applyFont="1" applyAlignment="1">
      <alignment horizontal="left" indent="1"/>
    </xf>
    <xf numFmtId="4" fontId="3" fillId="0" borderId="11" xfId="0" applyNumberFormat="1" applyFont="1" applyBorder="1" applyProtection="1">
      <protection locked="0"/>
    </xf>
    <xf numFmtId="0" fontId="4" fillId="0" borderId="10" xfId="0" applyFont="1" applyBorder="1" applyAlignment="1">
      <alignment horizontal="center" vertical="center" wrapText="1"/>
    </xf>
    <xf numFmtId="4" fontId="2" fillId="0" borderId="11" xfId="0" applyNumberFormat="1" applyFont="1" applyBorder="1" applyProtection="1">
      <protection locked="0"/>
    </xf>
    <xf numFmtId="0" fontId="5" fillId="0" borderId="1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2" xfId="0" applyFont="1" applyBorder="1" applyAlignment="1">
      <alignment horizontal="left" indent="1"/>
    </xf>
    <xf numFmtId="4" fontId="3" fillId="0" borderId="8" xfId="0" applyNumberFormat="1" applyFont="1" applyBorder="1" applyProtection="1">
      <protection locked="0"/>
    </xf>
    <xf numFmtId="0" fontId="2" fillId="0" borderId="12" xfId="0" applyFont="1" applyBorder="1" applyAlignment="1" applyProtection="1">
      <alignment horizontal="center"/>
      <protection locked="0"/>
    </xf>
    <xf numFmtId="4" fontId="2" fillId="0" borderId="8" xfId="0" applyNumberFormat="1" applyFont="1" applyBorder="1" applyProtection="1">
      <protection locked="0"/>
    </xf>
  </cellXfs>
  <cellStyles count="2">
    <cellStyle name="Normal" xfId="0" builtinId="0"/>
    <cellStyle name="Normal 3" xfId="1" xr:uid="{B06DE8F0-0D5C-4450-9749-B9E4C259DD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FF65-FF1E-4880-92BA-6622A1EB1E9D}">
  <sheetPr>
    <pageSetUpPr fitToPage="1"/>
  </sheetPr>
  <dimension ref="A1:H79"/>
  <sheetViews>
    <sheetView showGridLines="0" tabSelected="1" workbookViewId="0">
      <selection activeCell="K34" sqref="K34"/>
    </sheetView>
  </sheetViews>
  <sheetFormatPr baseColWidth="10" defaultColWidth="12" defaultRowHeight="10.199999999999999" x14ac:dyDescent="0.2"/>
  <cols>
    <col min="1" max="1" width="62.85546875" style="3" customWidth="1"/>
    <col min="2" max="2" width="18.28515625" style="3" customWidth="1"/>
    <col min="3" max="3" width="19.85546875" style="3" customWidth="1"/>
    <col min="4" max="7" width="18.28515625" style="3" customWidth="1"/>
    <col min="8" max="16384" width="12" style="3"/>
  </cols>
  <sheetData>
    <row r="1" spans="1:8" ht="50.1" customHeight="1" x14ac:dyDescent="0.2">
      <c r="A1" s="1" t="s">
        <v>0</v>
      </c>
      <c r="B1" s="1"/>
      <c r="C1" s="1"/>
      <c r="D1" s="1"/>
      <c r="E1" s="1"/>
      <c r="F1" s="1"/>
      <c r="G1" s="2"/>
    </row>
    <row r="2" spans="1:8" x14ac:dyDescent="0.2">
      <c r="A2" s="4" t="s">
        <v>1</v>
      </c>
      <c r="B2" s="5" t="s">
        <v>2</v>
      </c>
      <c r="C2" s="1"/>
      <c r="D2" s="1"/>
      <c r="E2" s="1"/>
      <c r="F2" s="2"/>
      <c r="G2" s="6" t="s">
        <v>3</v>
      </c>
    </row>
    <row r="3" spans="1:8" ht="24.9" customHeight="1" x14ac:dyDescent="0.2">
      <c r="A3" s="7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/>
    </row>
    <row r="4" spans="1:8" x14ac:dyDescent="0.2">
      <c r="A4" s="10"/>
      <c r="B4" s="11">
        <v>1</v>
      </c>
      <c r="C4" s="11">
        <v>2</v>
      </c>
      <c r="D4" s="11" t="s">
        <v>9</v>
      </c>
      <c r="E4" s="11">
        <v>4</v>
      </c>
      <c r="F4" s="11">
        <v>5</v>
      </c>
      <c r="G4" s="11" t="s">
        <v>10</v>
      </c>
    </row>
    <row r="5" spans="1:8" x14ac:dyDescent="0.2">
      <c r="A5" s="12" t="s">
        <v>11</v>
      </c>
      <c r="B5" s="13">
        <f>SUM(B6:B12)</f>
        <v>42001691.32</v>
      </c>
      <c r="C5" s="13">
        <f>SUM(C6:C12)</f>
        <v>5740734</v>
      </c>
      <c r="D5" s="13">
        <f>B5+C5</f>
        <v>47742425.32</v>
      </c>
      <c r="E5" s="13">
        <f>SUM(E6:E12)</f>
        <v>43029704.680000007</v>
      </c>
      <c r="F5" s="13">
        <f>SUM(F6:F12)</f>
        <v>43029704.680000007</v>
      </c>
      <c r="G5" s="13">
        <f>D5-E5</f>
        <v>4712720.6399999931</v>
      </c>
    </row>
    <row r="6" spans="1:8" x14ac:dyDescent="0.2">
      <c r="A6" s="14" t="s">
        <v>12</v>
      </c>
      <c r="B6" s="15">
        <v>17506098.219999999</v>
      </c>
      <c r="C6" s="15">
        <v>-486928.32</v>
      </c>
      <c r="D6" s="15">
        <f t="shared" ref="D6:D69" si="0">B6+C6</f>
        <v>17019169.899999999</v>
      </c>
      <c r="E6" s="15">
        <v>17018013.059999999</v>
      </c>
      <c r="F6" s="15">
        <v>17018013.059999999</v>
      </c>
      <c r="G6" s="15">
        <f t="shared" ref="G6:G69" si="1">D6-E6</f>
        <v>1156.839999999851</v>
      </c>
      <c r="H6" s="16">
        <v>1100</v>
      </c>
    </row>
    <row r="7" spans="1:8" x14ac:dyDescent="0.2">
      <c r="A7" s="14" t="s">
        <v>13</v>
      </c>
      <c r="B7" s="15">
        <v>12695662.18</v>
      </c>
      <c r="C7" s="15">
        <v>6245654.1799999997</v>
      </c>
      <c r="D7" s="15">
        <f t="shared" si="0"/>
        <v>18941316.359999999</v>
      </c>
      <c r="E7" s="15">
        <v>14250877.16</v>
      </c>
      <c r="F7" s="15">
        <v>14250877.16</v>
      </c>
      <c r="G7" s="15">
        <f t="shared" si="1"/>
        <v>4690439.1999999993</v>
      </c>
      <c r="H7" s="16">
        <v>1200</v>
      </c>
    </row>
    <row r="8" spans="1:8" x14ac:dyDescent="0.2">
      <c r="A8" s="14" t="s">
        <v>14</v>
      </c>
      <c r="B8" s="15">
        <v>3257607.24</v>
      </c>
      <c r="C8" s="15">
        <v>107166.19</v>
      </c>
      <c r="D8" s="15">
        <f t="shared" si="0"/>
        <v>3364773.43</v>
      </c>
      <c r="E8" s="15">
        <v>3360319.09</v>
      </c>
      <c r="F8" s="15">
        <v>3360319.09</v>
      </c>
      <c r="G8" s="15">
        <f t="shared" si="1"/>
        <v>4454.3400000003166</v>
      </c>
      <c r="H8" s="16">
        <v>1300</v>
      </c>
    </row>
    <row r="9" spans="1:8" x14ac:dyDescent="0.2">
      <c r="A9" s="14" t="s">
        <v>15</v>
      </c>
      <c r="B9" s="15">
        <v>6132094</v>
      </c>
      <c r="C9" s="15">
        <v>40138.5</v>
      </c>
      <c r="D9" s="15">
        <f t="shared" si="0"/>
        <v>6172232.5</v>
      </c>
      <c r="E9" s="15">
        <v>6172232.4900000002</v>
      </c>
      <c r="F9" s="15">
        <v>6172232.4900000002</v>
      </c>
      <c r="G9" s="15">
        <f t="shared" si="1"/>
        <v>9.9999997764825821E-3</v>
      </c>
      <c r="H9" s="16">
        <v>1400</v>
      </c>
    </row>
    <row r="10" spans="1:8" x14ac:dyDescent="0.2">
      <c r="A10" s="14" t="s">
        <v>16</v>
      </c>
      <c r="B10" s="15">
        <v>2410229.6800000002</v>
      </c>
      <c r="C10" s="15">
        <v>-165296.54999999999</v>
      </c>
      <c r="D10" s="15">
        <f t="shared" si="0"/>
        <v>2244933.1300000004</v>
      </c>
      <c r="E10" s="15">
        <v>2228262.88</v>
      </c>
      <c r="F10" s="15">
        <v>2228262.88</v>
      </c>
      <c r="G10" s="15">
        <f t="shared" si="1"/>
        <v>16670.250000000466</v>
      </c>
      <c r="H10" s="16">
        <v>1500</v>
      </c>
    </row>
    <row r="11" spans="1:8" x14ac:dyDescent="0.2">
      <c r="A11" s="14" t="s">
        <v>17</v>
      </c>
      <c r="B11" s="15">
        <v>0</v>
      </c>
      <c r="C11" s="15">
        <v>0</v>
      </c>
      <c r="D11" s="15">
        <f t="shared" si="0"/>
        <v>0</v>
      </c>
      <c r="E11" s="15">
        <v>0</v>
      </c>
      <c r="F11" s="15">
        <v>0</v>
      </c>
      <c r="G11" s="15">
        <f t="shared" si="1"/>
        <v>0</v>
      </c>
      <c r="H11" s="16">
        <v>1600</v>
      </c>
    </row>
    <row r="12" spans="1:8" x14ac:dyDescent="0.2">
      <c r="A12" s="14" t="s">
        <v>18</v>
      </c>
      <c r="B12" s="15">
        <v>0</v>
      </c>
      <c r="C12" s="15">
        <v>0</v>
      </c>
      <c r="D12" s="15">
        <f t="shared" si="0"/>
        <v>0</v>
      </c>
      <c r="E12" s="15">
        <v>0</v>
      </c>
      <c r="F12" s="15">
        <v>0</v>
      </c>
      <c r="G12" s="15">
        <f t="shared" si="1"/>
        <v>0</v>
      </c>
      <c r="H12" s="16">
        <v>1700</v>
      </c>
    </row>
    <row r="13" spans="1:8" x14ac:dyDescent="0.2">
      <c r="A13" s="12" t="s">
        <v>19</v>
      </c>
      <c r="B13" s="17">
        <f>SUM(B14:B22)</f>
        <v>1792590.4600000002</v>
      </c>
      <c r="C13" s="17">
        <f>SUM(C14:C22)</f>
        <v>69415.819999999978</v>
      </c>
      <c r="D13" s="17">
        <f t="shared" si="0"/>
        <v>1862006.2800000003</v>
      </c>
      <c r="E13" s="17">
        <f>SUM(E14:E22)</f>
        <v>1823115.12</v>
      </c>
      <c r="F13" s="17">
        <f>SUM(F14:F22)</f>
        <v>1823115.12</v>
      </c>
      <c r="G13" s="17">
        <f t="shared" si="1"/>
        <v>38891.160000000149</v>
      </c>
      <c r="H13" s="18">
        <v>0</v>
      </c>
    </row>
    <row r="14" spans="1:8" x14ac:dyDescent="0.2">
      <c r="A14" s="14" t="s">
        <v>20</v>
      </c>
      <c r="B14" s="15">
        <v>501574.06</v>
      </c>
      <c r="C14" s="15">
        <v>35747.74</v>
      </c>
      <c r="D14" s="15">
        <f t="shared" si="0"/>
        <v>537321.80000000005</v>
      </c>
      <c r="E14" s="15">
        <v>536874.97</v>
      </c>
      <c r="F14" s="15">
        <v>536874.97</v>
      </c>
      <c r="G14" s="15">
        <f t="shared" si="1"/>
        <v>446.83000000007451</v>
      </c>
      <c r="H14" s="16">
        <v>2100</v>
      </c>
    </row>
    <row r="15" spans="1:8" x14ac:dyDescent="0.2">
      <c r="A15" s="14" t="s">
        <v>21</v>
      </c>
      <c r="B15" s="15">
        <v>94570.2</v>
      </c>
      <c r="C15" s="15">
        <v>215564.46</v>
      </c>
      <c r="D15" s="15">
        <f t="shared" si="0"/>
        <v>310134.65999999997</v>
      </c>
      <c r="E15" s="15">
        <v>310134.65999999997</v>
      </c>
      <c r="F15" s="15">
        <v>310134.65999999997</v>
      </c>
      <c r="G15" s="15">
        <f t="shared" si="1"/>
        <v>0</v>
      </c>
      <c r="H15" s="16">
        <v>2200</v>
      </c>
    </row>
    <row r="16" spans="1:8" x14ac:dyDescent="0.2">
      <c r="A16" s="14" t="s">
        <v>22</v>
      </c>
      <c r="B16" s="15">
        <v>0</v>
      </c>
      <c r="C16" s="15">
        <v>0</v>
      </c>
      <c r="D16" s="15">
        <f t="shared" si="0"/>
        <v>0</v>
      </c>
      <c r="E16" s="15">
        <v>0</v>
      </c>
      <c r="F16" s="15">
        <v>0</v>
      </c>
      <c r="G16" s="15">
        <f t="shared" si="1"/>
        <v>0</v>
      </c>
      <c r="H16" s="16">
        <v>2300</v>
      </c>
    </row>
    <row r="17" spans="1:8" x14ac:dyDescent="0.2">
      <c r="A17" s="14" t="s">
        <v>23</v>
      </c>
      <c r="B17" s="15">
        <v>164428.76</v>
      </c>
      <c r="C17" s="15">
        <v>-27021.13</v>
      </c>
      <c r="D17" s="15">
        <f t="shared" si="0"/>
        <v>137407.63</v>
      </c>
      <c r="E17" s="15">
        <v>137407.63</v>
      </c>
      <c r="F17" s="15">
        <v>137407.63</v>
      </c>
      <c r="G17" s="15">
        <f t="shared" si="1"/>
        <v>0</v>
      </c>
      <c r="H17" s="16">
        <v>2400</v>
      </c>
    </row>
    <row r="18" spans="1:8" x14ac:dyDescent="0.2">
      <c r="A18" s="14" t="s">
        <v>24</v>
      </c>
      <c r="B18" s="15">
        <v>267975.14</v>
      </c>
      <c r="C18" s="15">
        <v>-105371.89</v>
      </c>
      <c r="D18" s="15">
        <f t="shared" si="0"/>
        <v>162603.25</v>
      </c>
      <c r="E18" s="15">
        <v>162570.92000000001</v>
      </c>
      <c r="F18" s="15">
        <v>162570.92000000001</v>
      </c>
      <c r="G18" s="15">
        <f t="shared" si="1"/>
        <v>32.329999999987194</v>
      </c>
      <c r="H18" s="16">
        <v>2500</v>
      </c>
    </row>
    <row r="19" spans="1:8" x14ac:dyDescent="0.2">
      <c r="A19" s="14" t="s">
        <v>25</v>
      </c>
      <c r="B19" s="15">
        <v>540717.56000000006</v>
      </c>
      <c r="C19" s="15">
        <v>-49784</v>
      </c>
      <c r="D19" s="15">
        <f t="shared" si="0"/>
        <v>490933.56000000006</v>
      </c>
      <c r="E19" s="15">
        <v>452713.08</v>
      </c>
      <c r="F19" s="15">
        <v>452713.08</v>
      </c>
      <c r="G19" s="15">
        <f t="shared" si="1"/>
        <v>38220.48000000004</v>
      </c>
      <c r="H19" s="16">
        <v>2600</v>
      </c>
    </row>
    <row r="20" spans="1:8" x14ac:dyDescent="0.2">
      <c r="A20" s="14" t="s">
        <v>26</v>
      </c>
      <c r="B20" s="15">
        <v>20000</v>
      </c>
      <c r="C20" s="15">
        <v>29845.759999999998</v>
      </c>
      <c r="D20" s="15">
        <f t="shared" si="0"/>
        <v>49845.759999999995</v>
      </c>
      <c r="E20" s="15">
        <v>49845.760000000002</v>
      </c>
      <c r="F20" s="15">
        <v>49845.760000000002</v>
      </c>
      <c r="G20" s="15">
        <f t="shared" si="1"/>
        <v>0</v>
      </c>
      <c r="H20" s="16">
        <v>2700</v>
      </c>
    </row>
    <row r="21" spans="1:8" x14ac:dyDescent="0.2">
      <c r="A21" s="14" t="s">
        <v>27</v>
      </c>
      <c r="B21" s="15">
        <v>0</v>
      </c>
      <c r="C21" s="15">
        <v>0</v>
      </c>
      <c r="D21" s="15">
        <f t="shared" si="0"/>
        <v>0</v>
      </c>
      <c r="E21" s="15">
        <v>0</v>
      </c>
      <c r="F21" s="15">
        <v>0</v>
      </c>
      <c r="G21" s="15">
        <f t="shared" si="1"/>
        <v>0</v>
      </c>
      <c r="H21" s="16">
        <v>2800</v>
      </c>
    </row>
    <row r="22" spans="1:8" x14ac:dyDescent="0.2">
      <c r="A22" s="14" t="s">
        <v>28</v>
      </c>
      <c r="B22" s="15">
        <v>203324.74</v>
      </c>
      <c r="C22" s="15">
        <v>-29565.119999999999</v>
      </c>
      <c r="D22" s="15">
        <f t="shared" si="0"/>
        <v>173759.62</v>
      </c>
      <c r="E22" s="15">
        <v>173568.1</v>
      </c>
      <c r="F22" s="15">
        <v>173568.1</v>
      </c>
      <c r="G22" s="15">
        <f t="shared" si="1"/>
        <v>191.51999999998952</v>
      </c>
      <c r="H22" s="16">
        <v>2900</v>
      </c>
    </row>
    <row r="23" spans="1:8" x14ac:dyDescent="0.2">
      <c r="A23" s="12" t="s">
        <v>29</v>
      </c>
      <c r="B23" s="17">
        <f>SUM(B24:B32)</f>
        <v>8206691.7199999997</v>
      </c>
      <c r="C23" s="17">
        <f>SUM(C24:C32)</f>
        <v>2317060.4</v>
      </c>
      <c r="D23" s="17">
        <f t="shared" si="0"/>
        <v>10523752.119999999</v>
      </c>
      <c r="E23" s="17">
        <f>SUM(E24:E32)</f>
        <v>9236414.4600000009</v>
      </c>
      <c r="F23" s="17">
        <f>SUM(F24:F32)</f>
        <v>9071487.4600000009</v>
      </c>
      <c r="G23" s="17">
        <f t="shared" si="1"/>
        <v>1287337.6599999983</v>
      </c>
      <c r="H23" s="18">
        <v>0</v>
      </c>
    </row>
    <row r="24" spans="1:8" x14ac:dyDescent="0.2">
      <c r="A24" s="14" t="s">
        <v>30</v>
      </c>
      <c r="B24" s="15">
        <v>1474498.58</v>
      </c>
      <c r="C24" s="15">
        <v>7400.27</v>
      </c>
      <c r="D24" s="15">
        <f t="shared" si="0"/>
        <v>1481898.85</v>
      </c>
      <c r="E24" s="15">
        <v>1481081.21</v>
      </c>
      <c r="F24" s="15">
        <v>1481081.21</v>
      </c>
      <c r="G24" s="15">
        <f t="shared" si="1"/>
        <v>817.64000000013039</v>
      </c>
      <c r="H24" s="16">
        <v>3100</v>
      </c>
    </row>
    <row r="25" spans="1:8" x14ac:dyDescent="0.2">
      <c r="A25" s="14" t="s">
        <v>31</v>
      </c>
      <c r="B25" s="15">
        <v>361842.12</v>
      </c>
      <c r="C25" s="15">
        <v>465298.58</v>
      </c>
      <c r="D25" s="15">
        <f t="shared" si="0"/>
        <v>827140.7</v>
      </c>
      <c r="E25" s="15">
        <v>759031.82</v>
      </c>
      <c r="F25" s="15">
        <v>759031.82</v>
      </c>
      <c r="G25" s="15">
        <f t="shared" si="1"/>
        <v>68108.88</v>
      </c>
      <c r="H25" s="16">
        <v>3200</v>
      </c>
    </row>
    <row r="26" spans="1:8" x14ac:dyDescent="0.2">
      <c r="A26" s="14" t="s">
        <v>32</v>
      </c>
      <c r="B26" s="15">
        <v>2050400</v>
      </c>
      <c r="C26" s="15">
        <v>-119111.2</v>
      </c>
      <c r="D26" s="15">
        <f t="shared" si="0"/>
        <v>1931288.8</v>
      </c>
      <c r="E26" s="15">
        <v>1513672.8</v>
      </c>
      <c r="F26" s="15">
        <v>1487572.8</v>
      </c>
      <c r="G26" s="15">
        <f t="shared" si="1"/>
        <v>417616</v>
      </c>
      <c r="H26" s="16">
        <v>3300</v>
      </c>
    </row>
    <row r="27" spans="1:8" x14ac:dyDescent="0.2">
      <c r="A27" s="14" t="s">
        <v>33</v>
      </c>
      <c r="B27" s="15">
        <v>685071.1</v>
      </c>
      <c r="C27" s="15">
        <v>56908.99</v>
      </c>
      <c r="D27" s="15">
        <f t="shared" si="0"/>
        <v>741980.09</v>
      </c>
      <c r="E27" s="15">
        <v>631898.1</v>
      </c>
      <c r="F27" s="15">
        <v>631898.1</v>
      </c>
      <c r="G27" s="15">
        <f t="shared" si="1"/>
        <v>110081.98999999999</v>
      </c>
      <c r="H27" s="16">
        <v>3400</v>
      </c>
    </row>
    <row r="28" spans="1:8" x14ac:dyDescent="0.2">
      <c r="A28" s="14" t="s">
        <v>34</v>
      </c>
      <c r="B28" s="15">
        <v>2267326.7999999998</v>
      </c>
      <c r="C28" s="15">
        <v>410417.02</v>
      </c>
      <c r="D28" s="15">
        <f t="shared" si="0"/>
        <v>2677743.8199999998</v>
      </c>
      <c r="E28" s="15">
        <v>2220630.91</v>
      </c>
      <c r="F28" s="15">
        <v>2220630.91</v>
      </c>
      <c r="G28" s="15">
        <f t="shared" si="1"/>
        <v>457112.90999999968</v>
      </c>
      <c r="H28" s="16">
        <v>3500</v>
      </c>
    </row>
    <row r="29" spans="1:8" x14ac:dyDescent="0.2">
      <c r="A29" s="14" t="s">
        <v>35</v>
      </c>
      <c r="B29" s="15">
        <v>65285.7</v>
      </c>
      <c r="C29" s="15">
        <v>0</v>
      </c>
      <c r="D29" s="15">
        <f t="shared" si="0"/>
        <v>65285.7</v>
      </c>
      <c r="E29" s="15">
        <v>65221.760000000002</v>
      </c>
      <c r="F29" s="15">
        <v>65221.760000000002</v>
      </c>
      <c r="G29" s="15">
        <f t="shared" si="1"/>
        <v>63.939999999995052</v>
      </c>
      <c r="H29" s="16">
        <v>3600</v>
      </c>
    </row>
    <row r="30" spans="1:8" x14ac:dyDescent="0.2">
      <c r="A30" s="14" t="s">
        <v>36</v>
      </c>
      <c r="B30" s="15">
        <v>196905.24</v>
      </c>
      <c r="C30" s="15">
        <v>-10000</v>
      </c>
      <c r="D30" s="15">
        <f t="shared" si="0"/>
        <v>186905.24</v>
      </c>
      <c r="E30" s="15">
        <v>173958.25</v>
      </c>
      <c r="F30" s="15">
        <v>173958.25</v>
      </c>
      <c r="G30" s="15">
        <f t="shared" si="1"/>
        <v>12946.989999999991</v>
      </c>
      <c r="H30" s="16">
        <v>3700</v>
      </c>
    </row>
    <row r="31" spans="1:8" x14ac:dyDescent="0.2">
      <c r="A31" s="14" t="s">
        <v>37</v>
      </c>
      <c r="B31" s="15">
        <v>215362.18</v>
      </c>
      <c r="C31" s="15">
        <v>652558.19999999995</v>
      </c>
      <c r="D31" s="15">
        <f t="shared" si="0"/>
        <v>867920.37999999989</v>
      </c>
      <c r="E31" s="15">
        <v>833076.78</v>
      </c>
      <c r="F31" s="15">
        <v>833076.78</v>
      </c>
      <c r="G31" s="15">
        <f t="shared" si="1"/>
        <v>34843.59999999986</v>
      </c>
      <c r="H31" s="16">
        <v>3800</v>
      </c>
    </row>
    <row r="32" spans="1:8" x14ac:dyDescent="0.2">
      <c r="A32" s="14" t="s">
        <v>38</v>
      </c>
      <c r="B32" s="15">
        <v>890000</v>
      </c>
      <c r="C32" s="15">
        <v>853588.54</v>
      </c>
      <c r="D32" s="15">
        <f t="shared" si="0"/>
        <v>1743588.54</v>
      </c>
      <c r="E32" s="15">
        <v>1557842.83</v>
      </c>
      <c r="F32" s="15">
        <v>1419015.83</v>
      </c>
      <c r="G32" s="15">
        <f t="shared" si="1"/>
        <v>185745.70999999996</v>
      </c>
      <c r="H32" s="16">
        <v>3900</v>
      </c>
    </row>
    <row r="33" spans="1:8" x14ac:dyDescent="0.2">
      <c r="A33" s="12" t="s">
        <v>39</v>
      </c>
      <c r="B33" s="17">
        <f>SUM(B34:B42)</f>
        <v>2130000</v>
      </c>
      <c r="C33" s="17">
        <f>SUM(C34:C42)</f>
        <v>-215733</v>
      </c>
      <c r="D33" s="17">
        <f t="shared" si="0"/>
        <v>1914267</v>
      </c>
      <c r="E33" s="17">
        <f>SUM(E34:E42)</f>
        <v>1884267</v>
      </c>
      <c r="F33" s="17">
        <f>SUM(F34:F42)</f>
        <v>1884267</v>
      </c>
      <c r="G33" s="17">
        <f t="shared" si="1"/>
        <v>30000</v>
      </c>
      <c r="H33" s="18">
        <v>0</v>
      </c>
    </row>
    <row r="34" spans="1:8" x14ac:dyDescent="0.2">
      <c r="A34" s="14" t="s">
        <v>40</v>
      </c>
      <c r="B34" s="15">
        <v>0</v>
      </c>
      <c r="C34" s="15">
        <v>0</v>
      </c>
      <c r="D34" s="15">
        <f t="shared" si="0"/>
        <v>0</v>
      </c>
      <c r="E34" s="15">
        <v>0</v>
      </c>
      <c r="F34" s="15">
        <v>0</v>
      </c>
      <c r="G34" s="15">
        <f t="shared" si="1"/>
        <v>0</v>
      </c>
      <c r="H34" s="16">
        <v>4100</v>
      </c>
    </row>
    <row r="35" spans="1:8" x14ac:dyDescent="0.2">
      <c r="A35" s="14" t="s">
        <v>41</v>
      </c>
      <c r="B35" s="15">
        <v>0</v>
      </c>
      <c r="C35" s="15">
        <v>0</v>
      </c>
      <c r="D35" s="15">
        <f t="shared" si="0"/>
        <v>0</v>
      </c>
      <c r="E35" s="15">
        <v>0</v>
      </c>
      <c r="F35" s="15">
        <v>0</v>
      </c>
      <c r="G35" s="15">
        <f t="shared" si="1"/>
        <v>0</v>
      </c>
      <c r="H35" s="16">
        <v>4200</v>
      </c>
    </row>
    <row r="36" spans="1:8" x14ac:dyDescent="0.2">
      <c r="A36" s="14" t="s">
        <v>42</v>
      </c>
      <c r="B36" s="15">
        <v>0</v>
      </c>
      <c r="C36" s="15">
        <v>0</v>
      </c>
      <c r="D36" s="15">
        <f t="shared" si="0"/>
        <v>0</v>
      </c>
      <c r="E36" s="15">
        <v>0</v>
      </c>
      <c r="F36" s="15">
        <v>0</v>
      </c>
      <c r="G36" s="15">
        <f t="shared" si="1"/>
        <v>0</v>
      </c>
      <c r="H36" s="16">
        <v>4300</v>
      </c>
    </row>
    <row r="37" spans="1:8" x14ac:dyDescent="0.2">
      <c r="A37" s="14" t="s">
        <v>43</v>
      </c>
      <c r="B37" s="15">
        <v>2130000</v>
      </c>
      <c r="C37" s="15">
        <v>-215733</v>
      </c>
      <c r="D37" s="15">
        <f t="shared" si="0"/>
        <v>1914267</v>
      </c>
      <c r="E37" s="15">
        <v>1884267</v>
      </c>
      <c r="F37" s="15">
        <v>1884267</v>
      </c>
      <c r="G37" s="15">
        <f t="shared" si="1"/>
        <v>30000</v>
      </c>
      <c r="H37" s="16">
        <v>4400</v>
      </c>
    </row>
    <row r="38" spans="1:8" x14ac:dyDescent="0.2">
      <c r="A38" s="14" t="s">
        <v>44</v>
      </c>
      <c r="B38" s="15">
        <v>0</v>
      </c>
      <c r="C38" s="15">
        <v>0</v>
      </c>
      <c r="D38" s="15">
        <f t="shared" si="0"/>
        <v>0</v>
      </c>
      <c r="E38" s="15">
        <v>0</v>
      </c>
      <c r="F38" s="15">
        <v>0</v>
      </c>
      <c r="G38" s="15">
        <f t="shared" si="1"/>
        <v>0</v>
      </c>
      <c r="H38" s="16">
        <v>4500</v>
      </c>
    </row>
    <row r="39" spans="1:8" x14ac:dyDescent="0.2">
      <c r="A39" s="14" t="s">
        <v>45</v>
      </c>
      <c r="B39" s="15">
        <v>0</v>
      </c>
      <c r="C39" s="15">
        <v>0</v>
      </c>
      <c r="D39" s="15">
        <f t="shared" si="0"/>
        <v>0</v>
      </c>
      <c r="E39" s="15">
        <v>0</v>
      </c>
      <c r="F39" s="15">
        <v>0</v>
      </c>
      <c r="G39" s="15">
        <f t="shared" si="1"/>
        <v>0</v>
      </c>
      <c r="H39" s="16">
        <v>4600</v>
      </c>
    </row>
    <row r="40" spans="1:8" x14ac:dyDescent="0.2">
      <c r="A40" s="14" t="s">
        <v>46</v>
      </c>
      <c r="B40" s="15">
        <v>0</v>
      </c>
      <c r="C40" s="15">
        <v>0</v>
      </c>
      <c r="D40" s="15">
        <f t="shared" si="0"/>
        <v>0</v>
      </c>
      <c r="E40" s="15">
        <v>0</v>
      </c>
      <c r="F40" s="15">
        <v>0</v>
      </c>
      <c r="G40" s="15">
        <f t="shared" si="1"/>
        <v>0</v>
      </c>
      <c r="H40" s="16">
        <v>4700</v>
      </c>
    </row>
    <row r="41" spans="1:8" x14ac:dyDescent="0.2">
      <c r="A41" s="14" t="s">
        <v>47</v>
      </c>
      <c r="B41" s="15">
        <v>0</v>
      </c>
      <c r="C41" s="15">
        <v>0</v>
      </c>
      <c r="D41" s="15">
        <f t="shared" si="0"/>
        <v>0</v>
      </c>
      <c r="E41" s="15">
        <v>0</v>
      </c>
      <c r="F41" s="15">
        <v>0</v>
      </c>
      <c r="G41" s="15">
        <f t="shared" si="1"/>
        <v>0</v>
      </c>
      <c r="H41" s="16">
        <v>4800</v>
      </c>
    </row>
    <row r="42" spans="1:8" x14ac:dyDescent="0.2">
      <c r="A42" s="14" t="s">
        <v>48</v>
      </c>
      <c r="B42" s="15">
        <v>0</v>
      </c>
      <c r="C42" s="15">
        <v>0</v>
      </c>
      <c r="D42" s="15">
        <f t="shared" si="0"/>
        <v>0</v>
      </c>
      <c r="E42" s="15">
        <v>0</v>
      </c>
      <c r="F42" s="15">
        <v>0</v>
      </c>
      <c r="G42" s="15">
        <f t="shared" si="1"/>
        <v>0</v>
      </c>
      <c r="H42" s="16">
        <v>4900</v>
      </c>
    </row>
    <row r="43" spans="1:8" x14ac:dyDescent="0.2">
      <c r="A43" s="12" t="s">
        <v>49</v>
      </c>
      <c r="B43" s="17">
        <f>SUM(B44:B52)</f>
        <v>0</v>
      </c>
      <c r="C43" s="17">
        <f>SUM(C44:C52)</f>
        <v>3786272.99</v>
      </c>
      <c r="D43" s="17">
        <f t="shared" si="0"/>
        <v>3786272.99</v>
      </c>
      <c r="E43" s="17">
        <f>SUM(E44:E52)</f>
        <v>925926.6</v>
      </c>
      <c r="F43" s="17">
        <f>SUM(F44:F52)</f>
        <v>925926.6</v>
      </c>
      <c r="G43" s="17">
        <f t="shared" si="1"/>
        <v>2860346.39</v>
      </c>
      <c r="H43" s="18">
        <v>0</v>
      </c>
    </row>
    <row r="44" spans="1:8" x14ac:dyDescent="0.2">
      <c r="A44" s="19" t="s">
        <v>50</v>
      </c>
      <c r="B44" s="15">
        <v>0</v>
      </c>
      <c r="C44" s="15">
        <v>1709712.99</v>
      </c>
      <c r="D44" s="15">
        <f t="shared" si="0"/>
        <v>1709712.99</v>
      </c>
      <c r="E44" s="15">
        <v>925926.6</v>
      </c>
      <c r="F44" s="15">
        <v>925926.6</v>
      </c>
      <c r="G44" s="15">
        <f t="shared" si="1"/>
        <v>783786.39</v>
      </c>
      <c r="H44" s="16">
        <v>5100</v>
      </c>
    </row>
    <row r="45" spans="1:8" x14ac:dyDescent="0.2">
      <c r="A45" s="14" t="s">
        <v>51</v>
      </c>
      <c r="B45" s="15">
        <v>0</v>
      </c>
      <c r="C45" s="15">
        <v>122000</v>
      </c>
      <c r="D45" s="15">
        <f t="shared" si="0"/>
        <v>122000</v>
      </c>
      <c r="E45" s="15">
        <v>0</v>
      </c>
      <c r="F45" s="15">
        <v>0</v>
      </c>
      <c r="G45" s="15">
        <f t="shared" si="1"/>
        <v>122000</v>
      </c>
      <c r="H45" s="16">
        <v>5200</v>
      </c>
    </row>
    <row r="46" spans="1:8" x14ac:dyDescent="0.2">
      <c r="A46" s="14" t="s">
        <v>52</v>
      </c>
      <c r="B46" s="15">
        <v>0</v>
      </c>
      <c r="C46" s="15">
        <v>420560</v>
      </c>
      <c r="D46" s="15">
        <f t="shared" si="0"/>
        <v>420560</v>
      </c>
      <c r="E46" s="15">
        <v>0</v>
      </c>
      <c r="F46" s="15">
        <v>0</v>
      </c>
      <c r="G46" s="15">
        <f t="shared" si="1"/>
        <v>420560</v>
      </c>
      <c r="H46" s="16">
        <v>5300</v>
      </c>
    </row>
    <row r="47" spans="1:8" x14ac:dyDescent="0.2">
      <c r="A47" s="14" t="s">
        <v>53</v>
      </c>
      <c r="B47" s="15">
        <v>0</v>
      </c>
      <c r="C47" s="15">
        <v>1510000</v>
      </c>
      <c r="D47" s="15">
        <f t="shared" si="0"/>
        <v>1510000</v>
      </c>
      <c r="E47" s="15">
        <v>0</v>
      </c>
      <c r="F47" s="15">
        <v>0</v>
      </c>
      <c r="G47" s="15">
        <f t="shared" si="1"/>
        <v>1510000</v>
      </c>
      <c r="H47" s="16">
        <v>5400</v>
      </c>
    </row>
    <row r="48" spans="1:8" x14ac:dyDescent="0.2">
      <c r="A48" s="14" t="s">
        <v>54</v>
      </c>
      <c r="B48" s="15">
        <v>0</v>
      </c>
      <c r="C48" s="15">
        <v>0</v>
      </c>
      <c r="D48" s="15">
        <f t="shared" si="0"/>
        <v>0</v>
      </c>
      <c r="E48" s="15">
        <v>0</v>
      </c>
      <c r="F48" s="15">
        <v>0</v>
      </c>
      <c r="G48" s="15">
        <f t="shared" si="1"/>
        <v>0</v>
      </c>
      <c r="H48" s="16">
        <v>5500</v>
      </c>
    </row>
    <row r="49" spans="1:8" x14ac:dyDescent="0.2">
      <c r="A49" s="14" t="s">
        <v>55</v>
      </c>
      <c r="B49" s="15">
        <v>0</v>
      </c>
      <c r="C49" s="15">
        <v>24000</v>
      </c>
      <c r="D49" s="15">
        <f t="shared" si="0"/>
        <v>24000</v>
      </c>
      <c r="E49" s="15">
        <v>0</v>
      </c>
      <c r="F49" s="15">
        <v>0</v>
      </c>
      <c r="G49" s="15">
        <f t="shared" si="1"/>
        <v>24000</v>
      </c>
      <c r="H49" s="16">
        <v>5600</v>
      </c>
    </row>
    <row r="50" spans="1:8" x14ac:dyDescent="0.2">
      <c r="A50" s="14" t="s">
        <v>56</v>
      </c>
      <c r="B50" s="15">
        <v>0</v>
      </c>
      <c r="C50" s="15">
        <v>0</v>
      </c>
      <c r="D50" s="15">
        <f t="shared" si="0"/>
        <v>0</v>
      </c>
      <c r="E50" s="15">
        <v>0</v>
      </c>
      <c r="F50" s="15">
        <v>0</v>
      </c>
      <c r="G50" s="15">
        <f t="shared" si="1"/>
        <v>0</v>
      </c>
      <c r="H50" s="16">
        <v>5700</v>
      </c>
    </row>
    <row r="51" spans="1:8" x14ac:dyDescent="0.2">
      <c r="A51" s="14" t="s">
        <v>57</v>
      </c>
      <c r="B51" s="15">
        <v>0</v>
      </c>
      <c r="C51" s="15">
        <v>0</v>
      </c>
      <c r="D51" s="15">
        <f t="shared" si="0"/>
        <v>0</v>
      </c>
      <c r="E51" s="15">
        <v>0</v>
      </c>
      <c r="F51" s="15">
        <v>0</v>
      </c>
      <c r="G51" s="15">
        <f t="shared" si="1"/>
        <v>0</v>
      </c>
      <c r="H51" s="16">
        <v>5800</v>
      </c>
    </row>
    <row r="52" spans="1:8" x14ac:dyDescent="0.2">
      <c r="A52" s="14" t="s">
        <v>58</v>
      </c>
      <c r="B52" s="15">
        <v>0</v>
      </c>
      <c r="C52" s="15">
        <v>0</v>
      </c>
      <c r="D52" s="15">
        <f t="shared" si="0"/>
        <v>0</v>
      </c>
      <c r="E52" s="15">
        <v>0</v>
      </c>
      <c r="F52" s="15">
        <v>0</v>
      </c>
      <c r="G52" s="15">
        <f t="shared" si="1"/>
        <v>0</v>
      </c>
      <c r="H52" s="16">
        <v>5900</v>
      </c>
    </row>
    <row r="53" spans="1:8" x14ac:dyDescent="0.2">
      <c r="A53" s="12" t="s">
        <v>59</v>
      </c>
      <c r="B53" s="17">
        <f>SUM(B54:B56)</f>
        <v>0</v>
      </c>
      <c r="C53" s="17">
        <f>SUM(C54:C56)</f>
        <v>0</v>
      </c>
      <c r="D53" s="17">
        <f t="shared" si="0"/>
        <v>0</v>
      </c>
      <c r="E53" s="17">
        <f>SUM(E54:E56)</f>
        <v>0</v>
      </c>
      <c r="F53" s="17">
        <f>SUM(F54:F56)</f>
        <v>0</v>
      </c>
      <c r="G53" s="17">
        <f t="shared" si="1"/>
        <v>0</v>
      </c>
      <c r="H53" s="18">
        <v>0</v>
      </c>
    </row>
    <row r="54" spans="1:8" x14ac:dyDescent="0.2">
      <c r="A54" s="14" t="s">
        <v>60</v>
      </c>
      <c r="B54" s="15">
        <v>0</v>
      </c>
      <c r="C54" s="15">
        <v>0</v>
      </c>
      <c r="D54" s="15">
        <f t="shared" si="0"/>
        <v>0</v>
      </c>
      <c r="E54" s="15">
        <v>0</v>
      </c>
      <c r="F54" s="15">
        <v>0</v>
      </c>
      <c r="G54" s="15">
        <f t="shared" si="1"/>
        <v>0</v>
      </c>
      <c r="H54" s="16">
        <v>6100</v>
      </c>
    </row>
    <row r="55" spans="1:8" x14ac:dyDescent="0.2">
      <c r="A55" s="14" t="s">
        <v>61</v>
      </c>
      <c r="B55" s="15">
        <v>0</v>
      </c>
      <c r="C55" s="15">
        <v>0</v>
      </c>
      <c r="D55" s="15">
        <f t="shared" si="0"/>
        <v>0</v>
      </c>
      <c r="E55" s="15">
        <v>0</v>
      </c>
      <c r="F55" s="15">
        <v>0</v>
      </c>
      <c r="G55" s="15">
        <f t="shared" si="1"/>
        <v>0</v>
      </c>
      <c r="H55" s="16">
        <v>6200</v>
      </c>
    </row>
    <row r="56" spans="1:8" x14ac:dyDescent="0.2">
      <c r="A56" s="14" t="s">
        <v>62</v>
      </c>
      <c r="B56" s="15">
        <v>0</v>
      </c>
      <c r="C56" s="15">
        <v>0</v>
      </c>
      <c r="D56" s="15">
        <f t="shared" si="0"/>
        <v>0</v>
      </c>
      <c r="E56" s="15">
        <v>0</v>
      </c>
      <c r="F56" s="15">
        <v>0</v>
      </c>
      <c r="G56" s="15">
        <f t="shared" si="1"/>
        <v>0</v>
      </c>
      <c r="H56" s="16">
        <v>6300</v>
      </c>
    </row>
    <row r="57" spans="1:8" x14ac:dyDescent="0.2">
      <c r="A57" s="12" t="s">
        <v>63</v>
      </c>
      <c r="B57" s="17">
        <f>SUM(B58:B64)</f>
        <v>0</v>
      </c>
      <c r="C57" s="17">
        <f>SUM(C58:C64)</f>
        <v>0</v>
      </c>
      <c r="D57" s="17">
        <f t="shared" si="0"/>
        <v>0</v>
      </c>
      <c r="E57" s="17">
        <f>SUM(E58:E64)</f>
        <v>0</v>
      </c>
      <c r="F57" s="17">
        <f>SUM(F58:F64)</f>
        <v>0</v>
      </c>
      <c r="G57" s="17">
        <f t="shared" si="1"/>
        <v>0</v>
      </c>
      <c r="H57" s="18">
        <v>0</v>
      </c>
    </row>
    <row r="58" spans="1:8" x14ac:dyDescent="0.2">
      <c r="A58" s="14" t="s">
        <v>64</v>
      </c>
      <c r="B58" s="15">
        <v>0</v>
      </c>
      <c r="C58" s="15">
        <v>0</v>
      </c>
      <c r="D58" s="15">
        <f t="shared" si="0"/>
        <v>0</v>
      </c>
      <c r="E58" s="15">
        <v>0</v>
      </c>
      <c r="F58" s="15">
        <v>0</v>
      </c>
      <c r="G58" s="15">
        <f t="shared" si="1"/>
        <v>0</v>
      </c>
      <c r="H58" s="16">
        <v>7100</v>
      </c>
    </row>
    <row r="59" spans="1:8" x14ac:dyDescent="0.2">
      <c r="A59" s="14" t="s">
        <v>65</v>
      </c>
      <c r="B59" s="15">
        <v>0</v>
      </c>
      <c r="C59" s="15">
        <v>0</v>
      </c>
      <c r="D59" s="15">
        <f t="shared" si="0"/>
        <v>0</v>
      </c>
      <c r="E59" s="15">
        <v>0</v>
      </c>
      <c r="F59" s="15">
        <v>0</v>
      </c>
      <c r="G59" s="15">
        <f t="shared" si="1"/>
        <v>0</v>
      </c>
      <c r="H59" s="16">
        <v>7200</v>
      </c>
    </row>
    <row r="60" spans="1:8" x14ac:dyDescent="0.2">
      <c r="A60" s="14" t="s">
        <v>66</v>
      </c>
      <c r="B60" s="15">
        <v>0</v>
      </c>
      <c r="C60" s="15">
        <v>0</v>
      </c>
      <c r="D60" s="15">
        <f t="shared" si="0"/>
        <v>0</v>
      </c>
      <c r="E60" s="15">
        <v>0</v>
      </c>
      <c r="F60" s="15">
        <v>0</v>
      </c>
      <c r="G60" s="15">
        <f t="shared" si="1"/>
        <v>0</v>
      </c>
      <c r="H60" s="16">
        <v>7300</v>
      </c>
    </row>
    <row r="61" spans="1:8" x14ac:dyDescent="0.2">
      <c r="A61" s="14" t="s">
        <v>67</v>
      </c>
      <c r="B61" s="15">
        <v>0</v>
      </c>
      <c r="C61" s="15">
        <v>0</v>
      </c>
      <c r="D61" s="15">
        <f t="shared" si="0"/>
        <v>0</v>
      </c>
      <c r="E61" s="15">
        <v>0</v>
      </c>
      <c r="F61" s="15">
        <v>0</v>
      </c>
      <c r="G61" s="15">
        <f t="shared" si="1"/>
        <v>0</v>
      </c>
      <c r="H61" s="16">
        <v>7400</v>
      </c>
    </row>
    <row r="62" spans="1:8" x14ac:dyDescent="0.2">
      <c r="A62" s="14" t="s">
        <v>68</v>
      </c>
      <c r="B62" s="15">
        <v>0</v>
      </c>
      <c r="C62" s="15">
        <v>0</v>
      </c>
      <c r="D62" s="15">
        <f t="shared" si="0"/>
        <v>0</v>
      </c>
      <c r="E62" s="15">
        <v>0</v>
      </c>
      <c r="F62" s="15">
        <v>0</v>
      </c>
      <c r="G62" s="15">
        <f t="shared" si="1"/>
        <v>0</v>
      </c>
      <c r="H62" s="16">
        <v>7500</v>
      </c>
    </row>
    <row r="63" spans="1:8" x14ac:dyDescent="0.2">
      <c r="A63" s="14" t="s">
        <v>69</v>
      </c>
      <c r="B63" s="15">
        <v>0</v>
      </c>
      <c r="C63" s="15">
        <v>0</v>
      </c>
      <c r="D63" s="15">
        <f t="shared" si="0"/>
        <v>0</v>
      </c>
      <c r="E63" s="15">
        <v>0</v>
      </c>
      <c r="F63" s="15">
        <v>0</v>
      </c>
      <c r="G63" s="15">
        <f t="shared" si="1"/>
        <v>0</v>
      </c>
      <c r="H63" s="16">
        <v>7600</v>
      </c>
    </row>
    <row r="64" spans="1:8" x14ac:dyDescent="0.2">
      <c r="A64" s="14" t="s">
        <v>70</v>
      </c>
      <c r="B64" s="15">
        <v>0</v>
      </c>
      <c r="C64" s="15">
        <v>0</v>
      </c>
      <c r="D64" s="15">
        <f t="shared" si="0"/>
        <v>0</v>
      </c>
      <c r="E64" s="15">
        <v>0</v>
      </c>
      <c r="F64" s="15">
        <v>0</v>
      </c>
      <c r="G64" s="15">
        <f t="shared" si="1"/>
        <v>0</v>
      </c>
      <c r="H64" s="16">
        <v>7900</v>
      </c>
    </row>
    <row r="65" spans="1:8" x14ac:dyDescent="0.2">
      <c r="A65" s="12" t="s">
        <v>71</v>
      </c>
      <c r="B65" s="17">
        <f>SUM(B66:B68)</f>
        <v>0</v>
      </c>
      <c r="C65" s="17">
        <f>SUM(C66:C68)</f>
        <v>0</v>
      </c>
      <c r="D65" s="17">
        <f t="shared" si="0"/>
        <v>0</v>
      </c>
      <c r="E65" s="17">
        <f>SUM(E66:E68)</f>
        <v>0</v>
      </c>
      <c r="F65" s="17">
        <f>SUM(F66:F68)</f>
        <v>0</v>
      </c>
      <c r="G65" s="17">
        <f t="shared" si="1"/>
        <v>0</v>
      </c>
      <c r="H65" s="18">
        <v>0</v>
      </c>
    </row>
    <row r="66" spans="1:8" x14ac:dyDescent="0.2">
      <c r="A66" s="14" t="s">
        <v>72</v>
      </c>
      <c r="B66" s="15">
        <v>0</v>
      </c>
      <c r="C66" s="15">
        <v>0</v>
      </c>
      <c r="D66" s="15">
        <f t="shared" si="0"/>
        <v>0</v>
      </c>
      <c r="E66" s="15">
        <v>0</v>
      </c>
      <c r="F66" s="15">
        <v>0</v>
      </c>
      <c r="G66" s="15">
        <f t="shared" si="1"/>
        <v>0</v>
      </c>
      <c r="H66" s="16">
        <v>8100</v>
      </c>
    </row>
    <row r="67" spans="1:8" x14ac:dyDescent="0.2">
      <c r="A67" s="14" t="s">
        <v>73</v>
      </c>
      <c r="B67" s="15">
        <v>0</v>
      </c>
      <c r="C67" s="15">
        <v>0</v>
      </c>
      <c r="D67" s="15">
        <f t="shared" si="0"/>
        <v>0</v>
      </c>
      <c r="E67" s="15">
        <v>0</v>
      </c>
      <c r="F67" s="15">
        <v>0</v>
      </c>
      <c r="G67" s="15">
        <f t="shared" si="1"/>
        <v>0</v>
      </c>
      <c r="H67" s="16">
        <v>8300</v>
      </c>
    </row>
    <row r="68" spans="1:8" x14ac:dyDescent="0.2">
      <c r="A68" s="14" t="s">
        <v>74</v>
      </c>
      <c r="B68" s="15">
        <v>0</v>
      </c>
      <c r="C68" s="15">
        <v>0</v>
      </c>
      <c r="D68" s="15">
        <f t="shared" si="0"/>
        <v>0</v>
      </c>
      <c r="E68" s="15">
        <v>0</v>
      </c>
      <c r="F68" s="15">
        <v>0</v>
      </c>
      <c r="G68" s="15">
        <f t="shared" si="1"/>
        <v>0</v>
      </c>
      <c r="H68" s="16">
        <v>8500</v>
      </c>
    </row>
    <row r="69" spans="1:8" x14ac:dyDescent="0.2">
      <c r="A69" s="12" t="s">
        <v>75</v>
      </c>
      <c r="B69" s="17">
        <f>SUM(B70:B76)</f>
        <v>0</v>
      </c>
      <c r="C69" s="17">
        <f>SUM(C70:C76)</f>
        <v>0</v>
      </c>
      <c r="D69" s="17">
        <f t="shared" si="0"/>
        <v>0</v>
      </c>
      <c r="E69" s="17">
        <f>SUM(E70:E76)</f>
        <v>0</v>
      </c>
      <c r="F69" s="17">
        <f>SUM(F70:F76)</f>
        <v>0</v>
      </c>
      <c r="G69" s="17">
        <f t="shared" si="1"/>
        <v>0</v>
      </c>
      <c r="H69" s="18">
        <v>0</v>
      </c>
    </row>
    <row r="70" spans="1:8" x14ac:dyDescent="0.2">
      <c r="A70" s="14" t="s">
        <v>76</v>
      </c>
      <c r="B70" s="15">
        <v>0</v>
      </c>
      <c r="C70" s="15">
        <v>0</v>
      </c>
      <c r="D70" s="15">
        <f t="shared" ref="D70:D76" si="2">B70+C70</f>
        <v>0</v>
      </c>
      <c r="E70" s="15">
        <v>0</v>
      </c>
      <c r="F70" s="15">
        <v>0</v>
      </c>
      <c r="G70" s="15">
        <f t="shared" ref="G70:G76" si="3">D70-E70</f>
        <v>0</v>
      </c>
      <c r="H70" s="16">
        <v>9100</v>
      </c>
    </row>
    <row r="71" spans="1:8" x14ac:dyDescent="0.2">
      <c r="A71" s="14" t="s">
        <v>77</v>
      </c>
      <c r="B71" s="15">
        <v>0</v>
      </c>
      <c r="C71" s="15">
        <v>0</v>
      </c>
      <c r="D71" s="15">
        <f t="shared" si="2"/>
        <v>0</v>
      </c>
      <c r="E71" s="15">
        <v>0</v>
      </c>
      <c r="F71" s="15">
        <v>0</v>
      </c>
      <c r="G71" s="15">
        <f t="shared" si="3"/>
        <v>0</v>
      </c>
      <c r="H71" s="16">
        <v>9200</v>
      </c>
    </row>
    <row r="72" spans="1:8" x14ac:dyDescent="0.2">
      <c r="A72" s="14" t="s">
        <v>78</v>
      </c>
      <c r="B72" s="15">
        <v>0</v>
      </c>
      <c r="C72" s="15">
        <v>0</v>
      </c>
      <c r="D72" s="15">
        <f t="shared" si="2"/>
        <v>0</v>
      </c>
      <c r="E72" s="15">
        <v>0</v>
      </c>
      <c r="F72" s="15">
        <v>0</v>
      </c>
      <c r="G72" s="15">
        <f t="shared" si="3"/>
        <v>0</v>
      </c>
      <c r="H72" s="16">
        <v>9300</v>
      </c>
    </row>
    <row r="73" spans="1:8" x14ac:dyDescent="0.2">
      <c r="A73" s="14" t="s">
        <v>79</v>
      </c>
      <c r="B73" s="15">
        <v>0</v>
      </c>
      <c r="C73" s="15">
        <v>0</v>
      </c>
      <c r="D73" s="15">
        <f t="shared" si="2"/>
        <v>0</v>
      </c>
      <c r="E73" s="15">
        <v>0</v>
      </c>
      <c r="F73" s="15">
        <v>0</v>
      </c>
      <c r="G73" s="15">
        <f t="shared" si="3"/>
        <v>0</v>
      </c>
      <c r="H73" s="16">
        <v>9400</v>
      </c>
    </row>
    <row r="74" spans="1:8" x14ac:dyDescent="0.2">
      <c r="A74" s="14" t="s">
        <v>80</v>
      </c>
      <c r="B74" s="15">
        <v>0</v>
      </c>
      <c r="C74" s="15">
        <v>0</v>
      </c>
      <c r="D74" s="15">
        <f t="shared" si="2"/>
        <v>0</v>
      </c>
      <c r="E74" s="15">
        <v>0</v>
      </c>
      <c r="F74" s="15">
        <v>0</v>
      </c>
      <c r="G74" s="15">
        <f t="shared" si="3"/>
        <v>0</v>
      </c>
      <c r="H74" s="16">
        <v>9500</v>
      </c>
    </row>
    <row r="75" spans="1:8" x14ac:dyDescent="0.2">
      <c r="A75" s="14" t="s">
        <v>81</v>
      </c>
      <c r="B75" s="15">
        <v>0</v>
      </c>
      <c r="C75" s="15">
        <v>0</v>
      </c>
      <c r="D75" s="15">
        <f t="shared" si="2"/>
        <v>0</v>
      </c>
      <c r="E75" s="15">
        <v>0</v>
      </c>
      <c r="F75" s="15">
        <v>0</v>
      </c>
      <c r="G75" s="15">
        <f t="shared" si="3"/>
        <v>0</v>
      </c>
      <c r="H75" s="16">
        <v>9600</v>
      </c>
    </row>
    <row r="76" spans="1:8" x14ac:dyDescent="0.2">
      <c r="A76" s="20" t="s">
        <v>82</v>
      </c>
      <c r="B76" s="21">
        <v>0</v>
      </c>
      <c r="C76" s="21">
        <v>0</v>
      </c>
      <c r="D76" s="21">
        <f t="shared" si="2"/>
        <v>0</v>
      </c>
      <c r="E76" s="21">
        <v>0</v>
      </c>
      <c r="F76" s="21">
        <v>0</v>
      </c>
      <c r="G76" s="21">
        <f t="shared" si="3"/>
        <v>0</v>
      </c>
      <c r="H76" s="16">
        <v>9900</v>
      </c>
    </row>
    <row r="77" spans="1:8" x14ac:dyDescent="0.2">
      <c r="A77" s="22" t="s">
        <v>83</v>
      </c>
      <c r="B77" s="23">
        <f t="shared" ref="B77:G77" si="4">SUM(B5+B13+B23+B33+B43+B53+B57+B65+B69)</f>
        <v>54130973.5</v>
      </c>
      <c r="C77" s="23">
        <f t="shared" si="4"/>
        <v>11697750.210000001</v>
      </c>
      <c r="D77" s="23">
        <f t="shared" si="4"/>
        <v>65828723.710000001</v>
      </c>
      <c r="E77" s="23">
        <f t="shared" si="4"/>
        <v>56899427.860000007</v>
      </c>
      <c r="F77" s="23">
        <f t="shared" si="4"/>
        <v>56734500.860000007</v>
      </c>
      <c r="G77" s="23">
        <f t="shared" si="4"/>
        <v>8929295.8499999922</v>
      </c>
    </row>
    <row r="79" spans="1:8" x14ac:dyDescent="0.2">
      <c r="A79" s="3" t="s">
        <v>84</v>
      </c>
    </row>
  </sheetData>
  <sheetProtection formatCells="0" formatColumns="0" formatRows="0" autoFilter="0"/>
  <mergeCells count="4">
    <mergeCell ref="A1:G1"/>
    <mergeCell ref="A2:A4"/>
    <mergeCell ref="B2:F2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2024-01-25T16:39:23Z</dcterms:created>
  <dcterms:modified xsi:type="dcterms:W3CDTF">2024-01-25T16:40:06Z</dcterms:modified>
</cp:coreProperties>
</file>