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DO TRIMESTRE\ZFIR032\"/>
    </mc:Choice>
  </mc:AlternateContent>
  <xr:revisionPtr revIDLastSave="0" documentId="8_{B50F5059-CE1E-4B47-B33B-2A08797ACB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C66" i="4" s="1"/>
  <c r="B24" i="4"/>
  <c r="B66" i="4" l="1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<sst xmlns="http://schemas.openxmlformats.org/spreadsheetml/2006/main" count="56" uniqueCount="56">
  <si>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</si>
  <si>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</si>
  <si>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</si>
  <si>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</si>
  <si>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</si>
  <si>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</si>
  <si>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</si>
  <si>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</si>
  <si>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</si>
  <si>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</si>
  <si>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</si>
  <si>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</si>
  <si>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</si>
  <si>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</si>
  <si>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</si>
  <si>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</si>
  <si>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</si>
  <si>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</si>
  <si>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</si>
  <si>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</si>
  <si>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</si>
  <si>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</si>
  <si>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</si>
  <si>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</si>
  <si>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</si>
  <si>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</si>
  <si>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</si>
  <si>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</si>
  <si>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</si>
  <si>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</si>
  <si>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</si>
  <si>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</si>
  <si>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</si>
  <si>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</si>
  <si>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</si>
  <si>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</si>
  <si>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</si>
  <si>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</si>
  <si>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</si>
  <si>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</si>
  <si>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</si>
  <si>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</si>
  <si>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</si>
  <si>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</si>
  <si>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</si>
  <si>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</si>
  <si>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</si>
  <si>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</si>
  <si>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</si>
  <si>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</si>
  <si>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</si>
  <si>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</si>
  <si>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</si>
  <si>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</si>
  <si>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</si>
  <si>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30 de Junio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</si>
</sst>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zoomScaleNormal="100" workbookViewId="0">
      <selection activeCell="E6" sqref="E6"/>
    </sheetView>
  </sheetViews>
  <sheetFormatPr baseColWidth="10" defaultColWidth="12" defaultRowHeight="11.25" x14ac:dyDescent="0.2"/>
  <cols>
    <col min="1" max="1" width="100.83203125" style="1" customWidth="1"/>
    <col min="2" max="3" width="25.83203125" style="1" customWidth="1"/>
    <col min="4" max="4" width="11.8320312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2023</v>
      </c>
      <c r="C2" s="5">
        <v>2022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6830819</v>
      </c>
      <c r="C4" s="14">
        <f>SUM(C5:C11)</f>
        <v>10813893.5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6830819</v>
      </c>
      <c r="C11" s="15">
        <v>10813893.5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3.75" x14ac:dyDescent="0.2">
      <c r="A13" s="7" t="s">
        <v>49</v>
      </c>
      <c r="B13" s="14">
        <f>SUM(B14:B15)</f>
        <v>21259423.68</v>
      </c>
      <c r="C13" s="14">
        <f>SUM(C14:C15)</f>
        <v>48163792.480000004</v>
      </c>
      <c r="D13" s="2"/>
    </row>
    <row r="14" spans="1:4" ht="22.5" x14ac:dyDescent="0.2">
      <c r="A14" s="8" t="s">
        <v>50</v>
      </c>
      <c r="B14" s="15">
        <v>8643330.0899999999</v>
      </c>
      <c r="C14" s="15">
        <v>22692043.59</v>
      </c>
      <c r="D14" s="4">
        <v>4210</v>
      </c>
    </row>
    <row r="15" spans="1:4" ht="11.25" customHeight="1" x14ac:dyDescent="0.2">
      <c r="A15" s="8" t="s">
        <v>51</v>
      </c>
      <c r="B15" s="15">
        <v>12616093.59</v>
      </c>
      <c r="C15" s="15">
        <v>25471748.890000001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199803.3</v>
      </c>
      <c r="C17" s="14">
        <f>SUM(C18:C22)</f>
        <v>214483.77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199803.3</v>
      </c>
      <c r="C22" s="15">
        <v>214483.77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28290045.98</v>
      </c>
      <c r="C24" s="16">
        <f>SUM(C4+C13+C17)</f>
        <v>59192169.750000007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22247987.860000003</v>
      </c>
      <c r="C27" s="14">
        <f>SUM(C28:C30)</f>
        <v>54728165.910000004</v>
      </c>
      <c r="D27" s="2"/>
    </row>
    <row r="28" spans="1:5" ht="11.25" customHeight="1" x14ac:dyDescent="0.2">
      <c r="A28" s="8" t="s">
        <v>36</v>
      </c>
      <c r="B28" s="15">
        <v>18479970.710000001</v>
      </c>
      <c r="C28" s="15">
        <v>42912809.770000003</v>
      </c>
      <c r="D28" s="4">
        <v>5110</v>
      </c>
    </row>
    <row r="29" spans="1:5" ht="11.25" customHeight="1" x14ac:dyDescent="0.2">
      <c r="A29" s="8" t="s">
        <v>16</v>
      </c>
      <c r="B29" s="15">
        <v>827198.46</v>
      </c>
      <c r="C29" s="15">
        <v>1944349.39</v>
      </c>
      <c r="D29" s="4">
        <v>5120</v>
      </c>
    </row>
    <row r="30" spans="1:5" ht="11.25" customHeight="1" x14ac:dyDescent="0.2">
      <c r="A30" s="8" t="s">
        <v>17</v>
      </c>
      <c r="B30" s="15">
        <v>2940818.69</v>
      </c>
      <c r="C30" s="15">
        <v>9871006.75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857108</v>
      </c>
      <c r="C32" s="14">
        <f>SUM(C33:C41)</f>
        <v>1669525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857108</v>
      </c>
      <c r="C36" s="15">
        <v>1669525</v>
      </c>
      <c r="D36" s="4">
        <v>5240</v>
      </c>
    </row>
    <row r="37" spans="1:4" ht="11.25" customHeight="1" x14ac:dyDescent="0.2">
      <c r="A37" s="8" t="s">
        <v>22</v>
      </c>
      <c r="B37" s="15">
        <v>0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2235870.65</v>
      </c>
      <c r="D55" s="2"/>
    </row>
    <row r="56" spans="1:5" ht="11.25" customHeight="1" x14ac:dyDescent="0.2">
      <c r="A56" s="8" t="s">
        <v>31</v>
      </c>
      <c r="B56" s="15">
        <v>0</v>
      </c>
      <c r="C56" s="15">
        <v>2235870.65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23105095.860000003</v>
      </c>
      <c r="C64" s="16">
        <f>C61+C55+C48+C43+C32+C27</f>
        <v>58633561.560000002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5184950.1199999973</v>
      </c>
      <c r="C66" s="14">
        <f>C24-C64</f>
        <v>558608.19000000507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2.75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Lenovo</cp:lastModifiedBy>
  <cp:lastPrinted>2019-05-15T20:49:00Z</cp:lastPrinted>
  <dcterms:created xsi:type="dcterms:W3CDTF">2012-12-11T20:29:16Z</dcterms:created>
  <dcterms:modified xsi:type="dcterms:W3CDTF">2023-07-12T01:53:19Z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