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DOR\Desktop\INFORMACION PAGINA UTS 2023\INFORMACION PAGINA UTS\6.-LEY DE DISCIPLINA FINANCIERA\"/>
    </mc:Choice>
  </mc:AlternateContent>
  <xr:revisionPtr revIDLastSave="0" documentId="8_{A16F53A6-B1DE-4B39-A8DA-4341D7CB0A12}" xr6:coauthVersionLast="47" xr6:coauthVersionMax="47" xr10:uidLastSave="{00000000-0000-0000-0000-000000000000}"/>
  <bookViews>
    <workbookView xWindow="-120" yWindow="-120" windowWidth="24240" windowHeight="13140" xr2:uid="{88605FD9-E5CC-4E9F-80E1-D318C39CDAEB}"/>
  </bookViews>
  <sheets>
    <sheet name="F6C" sheetId="1" r:id="rId1"/>
  </sheets>
  <definedNames>
    <definedName name="_xlnm.Print_Area" localSheetId="0">F6C!$A$1:$G$78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1" l="1"/>
  <c r="G75" i="1" s="1"/>
  <c r="D74" i="1"/>
  <c r="G74" i="1" s="1"/>
  <c r="D73" i="1"/>
  <c r="G73" i="1" s="1"/>
  <c r="D72" i="1"/>
  <c r="D71" i="1" s="1"/>
  <c r="F71" i="1"/>
  <c r="E71" i="1"/>
  <c r="C71" i="1"/>
  <c r="B71" i="1"/>
  <c r="D70" i="1"/>
  <c r="G70" i="1" s="1"/>
  <c r="D69" i="1"/>
  <c r="G69" i="1" s="1"/>
  <c r="D68" i="1"/>
  <c r="G68" i="1" s="1"/>
  <c r="G67" i="1"/>
  <c r="D67" i="1"/>
  <c r="D66" i="1"/>
  <c r="G66" i="1" s="1"/>
  <c r="D65" i="1"/>
  <c r="G65" i="1" s="1"/>
  <c r="D64" i="1"/>
  <c r="G64" i="1" s="1"/>
  <c r="G63" i="1"/>
  <c r="D63" i="1"/>
  <c r="D62" i="1"/>
  <c r="D61" i="1" s="1"/>
  <c r="F61" i="1"/>
  <c r="E61" i="1"/>
  <c r="C61" i="1"/>
  <c r="B61" i="1"/>
  <c r="D60" i="1"/>
  <c r="G60" i="1" s="1"/>
  <c r="D59" i="1"/>
  <c r="G59" i="1" s="1"/>
  <c r="D58" i="1"/>
  <c r="G58" i="1" s="1"/>
  <c r="G57" i="1"/>
  <c r="D57" i="1"/>
  <c r="D56" i="1"/>
  <c r="G56" i="1" s="1"/>
  <c r="D55" i="1"/>
  <c r="G55" i="1" s="1"/>
  <c r="D54" i="1"/>
  <c r="G54" i="1" s="1"/>
  <c r="F53" i="1"/>
  <c r="E53" i="1"/>
  <c r="C53" i="1"/>
  <c r="C43" i="1" s="1"/>
  <c r="B53" i="1"/>
  <c r="D52" i="1"/>
  <c r="G52" i="1" s="1"/>
  <c r="G51" i="1"/>
  <c r="D51" i="1"/>
  <c r="D50" i="1"/>
  <c r="G50" i="1" s="1"/>
  <c r="D49" i="1"/>
  <c r="G49" i="1" s="1"/>
  <c r="D48" i="1"/>
  <c r="G48" i="1" s="1"/>
  <c r="G47" i="1"/>
  <c r="D47" i="1"/>
  <c r="D46" i="1"/>
  <c r="G46" i="1" s="1"/>
  <c r="D45" i="1"/>
  <c r="D44" i="1" s="1"/>
  <c r="F44" i="1"/>
  <c r="E44" i="1"/>
  <c r="E43" i="1" s="1"/>
  <c r="C44" i="1"/>
  <c r="B44" i="1"/>
  <c r="B43" i="1" s="1"/>
  <c r="F43" i="1"/>
  <c r="D41" i="1"/>
  <c r="G41" i="1" s="1"/>
  <c r="D40" i="1"/>
  <c r="G40" i="1" s="1"/>
  <c r="D39" i="1"/>
  <c r="G39" i="1" s="1"/>
  <c r="G38" i="1"/>
  <c r="G37" i="1" s="1"/>
  <c r="D38" i="1"/>
  <c r="F37" i="1"/>
  <c r="E37" i="1"/>
  <c r="D37" i="1"/>
  <c r="C37" i="1"/>
  <c r="B37" i="1"/>
  <c r="G36" i="1"/>
  <c r="D36" i="1"/>
  <c r="D35" i="1"/>
  <c r="G35" i="1" s="1"/>
  <c r="D34" i="1"/>
  <c r="G34" i="1" s="1"/>
  <c r="D33" i="1"/>
  <c r="G33" i="1" s="1"/>
  <c r="G32" i="1"/>
  <c r="D32" i="1"/>
  <c r="D31" i="1"/>
  <c r="G31" i="1" s="1"/>
  <c r="D30" i="1"/>
  <c r="G30" i="1" s="1"/>
  <c r="D29" i="1"/>
  <c r="G29" i="1" s="1"/>
  <c r="G28" i="1"/>
  <c r="D28" i="1"/>
  <c r="F27" i="1"/>
  <c r="E27" i="1"/>
  <c r="C27" i="1"/>
  <c r="B27" i="1"/>
  <c r="G26" i="1"/>
  <c r="D26" i="1"/>
  <c r="D25" i="1"/>
  <c r="G25" i="1" s="1"/>
  <c r="D24" i="1"/>
  <c r="G24" i="1" s="1"/>
  <c r="D23" i="1"/>
  <c r="G23" i="1" s="1"/>
  <c r="G22" i="1"/>
  <c r="D22" i="1"/>
  <c r="D21" i="1"/>
  <c r="G21" i="1" s="1"/>
  <c r="D20" i="1"/>
  <c r="G20" i="1" s="1"/>
  <c r="F19" i="1"/>
  <c r="E19" i="1"/>
  <c r="C19" i="1"/>
  <c r="B19" i="1"/>
  <c r="B9" i="1" s="1"/>
  <c r="B77" i="1" s="1"/>
  <c r="D18" i="1"/>
  <c r="G18" i="1" s="1"/>
  <c r="D17" i="1"/>
  <c r="G17" i="1" s="1"/>
  <c r="G16" i="1"/>
  <c r="D16" i="1"/>
  <c r="D15" i="1"/>
  <c r="G15" i="1" s="1"/>
  <c r="D14" i="1"/>
  <c r="G14" i="1" s="1"/>
  <c r="D13" i="1"/>
  <c r="G13" i="1" s="1"/>
  <c r="G12" i="1"/>
  <c r="D12" i="1"/>
  <c r="D11" i="1"/>
  <c r="D10" i="1" s="1"/>
  <c r="F10" i="1"/>
  <c r="F9" i="1" s="1"/>
  <c r="F77" i="1" s="1"/>
  <c r="E10" i="1"/>
  <c r="C10" i="1"/>
  <c r="C9" i="1" s="1"/>
  <c r="C77" i="1" s="1"/>
  <c r="B10" i="1"/>
  <c r="E9" i="1"/>
  <c r="E77" i="1" s="1"/>
  <c r="G27" i="1" l="1"/>
  <c r="G53" i="1"/>
  <c r="G19" i="1"/>
  <c r="D43" i="1"/>
  <c r="D27" i="1"/>
  <c r="G11" i="1"/>
  <c r="G10" i="1" s="1"/>
  <c r="G9" i="1" s="1"/>
  <c r="G62" i="1"/>
  <c r="G61" i="1" s="1"/>
  <c r="G72" i="1"/>
  <c r="G71" i="1" s="1"/>
  <c r="G45" i="1"/>
  <c r="G44" i="1" s="1"/>
  <c r="D19" i="1"/>
  <c r="D9" i="1" s="1"/>
  <c r="D77" i="1" s="1"/>
  <c r="D53" i="1"/>
  <c r="G43" i="1" l="1"/>
  <c r="G77" i="1" s="1"/>
</calcChain>
</file>

<file path=xl/sharedStrings.xml><?xml version="1.0" encoding="utf-8"?>
<sst xmlns="http://schemas.openxmlformats.org/spreadsheetml/2006/main" count="138" uniqueCount="108">
  <si>
    <t>Formato 6 c) Estado Analítico del Ejercicio del Presupuesto de Egresos Detallado -LDF 
                       (Clasificación Funcional)</t>
  </si>
  <si>
    <t xml:space="preserve"> UNIVERSIDAD TECNOLOGICA DE SALAMANCA</t>
  </si>
  <si>
    <t>Estado Analítico del Ejercicio del Presupueso de Egresos Detallado - LDF</t>
  </si>
  <si>
    <t>Clasificación Funcional (Finalidad y Función)</t>
  </si>
  <si>
    <t>del 01 de Enero al 30 de Septiembre de 2023</t>
  </si>
  <si>
    <t>(PESOS)</t>
  </si>
  <si>
    <t>Concepto (c)</t>
  </si>
  <si>
    <t>Egresos</t>
  </si>
  <si>
    <t>Subejercicio  (e)</t>
  </si>
  <si>
    <t>Aprobado (d)</t>
  </si>
  <si>
    <t>Ampliaciones / (Reducciones)</t>
  </si>
  <si>
    <t xml:space="preserve">Modificado </t>
  </si>
  <si>
    <t>Devengado</t>
  </si>
  <si>
    <t>Pagado</t>
  </si>
  <si>
    <t>I. Gasto No Etiquetado (I=A+B+C+D)</t>
  </si>
  <si>
    <t>A. Gobierno (A=a1+a2+a3+a4+a5+a6+a7+a8)</t>
  </si>
  <si>
    <t>a1) Legislación</t>
  </si>
  <si>
    <t>01.01N</t>
  </si>
  <si>
    <t>a2) Justicia</t>
  </si>
  <si>
    <t>01.02N</t>
  </si>
  <si>
    <t>a3) Coordinación de la Política de Gobierno</t>
  </si>
  <si>
    <t>01.03N</t>
  </si>
  <si>
    <t>a4) Relaciones Exteriores</t>
  </si>
  <si>
    <t>01.04N</t>
  </si>
  <si>
    <t>a5) Asuntos Financieros y Hacendarios</t>
  </si>
  <si>
    <t>01.05N</t>
  </si>
  <si>
    <t>a6) Seguridad Nacional</t>
  </si>
  <si>
    <t>01.06N</t>
  </si>
  <si>
    <t>a7) Asuntos de Orden Público y de Seguridad Interior</t>
  </si>
  <si>
    <t>01.07N</t>
  </si>
  <si>
    <t>a8) Otros Servicios Generales</t>
  </si>
  <si>
    <t>01.08N</t>
  </si>
  <si>
    <t>B. Desarrollo Social (B=b1+b2+b3+b4+b5+b6+b7)</t>
  </si>
  <si>
    <t xml:space="preserve">b1) Protección Ambiental </t>
  </si>
  <si>
    <t>02.01N</t>
  </si>
  <si>
    <t>b2) Vivienda y Servicios a la Comunidad</t>
  </si>
  <si>
    <t>02.02N</t>
  </si>
  <si>
    <t>b3) Salud</t>
  </si>
  <si>
    <t>02.03N</t>
  </si>
  <si>
    <t>b4) Recreación, Cultura y Otras Manifestaciones Sociales</t>
  </si>
  <si>
    <t>02.04N</t>
  </si>
  <si>
    <t xml:space="preserve">b5) Educación </t>
  </si>
  <si>
    <t>02.05N</t>
  </si>
  <si>
    <t>b6) Protección Social</t>
  </si>
  <si>
    <t>02.06N</t>
  </si>
  <si>
    <t>b7) Otros Asuntos Sociales</t>
  </si>
  <si>
    <t>02.07N</t>
  </si>
  <si>
    <t>C. Desarrollo Económico (C=c1+c2+c3+c4+c5+c6+c7+c8+c9)</t>
  </si>
  <si>
    <t>c1) Asuntos Económicos, Comerciales y Laborales en General</t>
  </si>
  <si>
    <t>03.01N</t>
  </si>
  <si>
    <t>c2) Agropecuaria, Silvicultura, Pesca y Caza</t>
  </si>
  <si>
    <t>03.02N</t>
  </si>
  <si>
    <t xml:space="preserve">c3) Combustibles y Energía </t>
  </si>
  <si>
    <t>03.03N</t>
  </si>
  <si>
    <t>c4) Minería, Manufacturas y Construcción</t>
  </si>
  <si>
    <t>03.04N</t>
  </si>
  <si>
    <t>c5) Transporte</t>
  </si>
  <si>
    <t>03.05N</t>
  </si>
  <si>
    <t>c6) Comunicaciones</t>
  </si>
  <si>
    <t>03.06N</t>
  </si>
  <si>
    <t>c7) Turismo</t>
  </si>
  <si>
    <t>03.07N</t>
  </si>
  <si>
    <t>c8) Ciencia, Tecnología e Innovación</t>
  </si>
  <si>
    <t>03.08N</t>
  </si>
  <si>
    <t>c9) Otras Industrias y Otros Asuntos Económicos</t>
  </si>
  <si>
    <t>03.09N</t>
  </si>
  <si>
    <t>D. Otras No Clasificadas en Funciones Anteriores
(D=d1+d2+d3+d4)</t>
  </si>
  <si>
    <t>d1) Transacciones de la Deuda Pública / Costo Financiero de la Deuda</t>
  </si>
  <si>
    <t>04.01N</t>
  </si>
  <si>
    <t>d2) Transferencias, Participaciones y Aportaciones Entre Diferentes Niveles y Órdenes de Gobierno</t>
  </si>
  <si>
    <t>04.02N</t>
  </si>
  <si>
    <t>d3) Saneamiento del Sistema Financiero</t>
  </si>
  <si>
    <t>04.03N</t>
  </si>
  <si>
    <t>d4) Adeudos de Ejercicios Fiscales Anteriores</t>
  </si>
  <si>
    <t>04.04N</t>
  </si>
  <si>
    <t>II: Gasto Etiquetado (II=A+B+C+D)</t>
  </si>
  <si>
    <t>A. Gobierno (A=a1+a2+a3+a4+a5+a6+a7a+a8)</t>
  </si>
  <si>
    <t>01.01E</t>
  </si>
  <si>
    <t>01.02E</t>
  </si>
  <si>
    <t>01.03E</t>
  </si>
  <si>
    <t>01.04E</t>
  </si>
  <si>
    <t>01.05E</t>
  </si>
  <si>
    <t>01.06E</t>
  </si>
  <si>
    <t>01.07E</t>
  </si>
  <si>
    <t>01.08E</t>
  </si>
  <si>
    <t>02.01E</t>
  </si>
  <si>
    <t>02.02E</t>
  </si>
  <si>
    <t>02.03E</t>
  </si>
  <si>
    <t>02.04E</t>
  </si>
  <si>
    <t>02.05E</t>
  </si>
  <si>
    <t>02.06E</t>
  </si>
  <si>
    <t>02.07E</t>
  </si>
  <si>
    <t>03.01E</t>
  </si>
  <si>
    <t>03.02E</t>
  </si>
  <si>
    <t>03.03E</t>
  </si>
  <si>
    <t>03.04E</t>
  </si>
  <si>
    <t>03.05E</t>
  </si>
  <si>
    <t>03.06E</t>
  </si>
  <si>
    <t>03.07E</t>
  </si>
  <si>
    <t>03.08E</t>
  </si>
  <si>
    <t>03.09E</t>
  </si>
  <si>
    <t>D. Otras No Clasificadas en Funciones Anteriores (D=d1+d2+d3+d4)</t>
  </si>
  <si>
    <t>04.01E</t>
  </si>
  <si>
    <t>04.02E</t>
  </si>
  <si>
    <t>04.03E</t>
  </si>
  <si>
    <t>04.04E</t>
  </si>
  <si>
    <t>III. Total de Egresos (III = I + II)</t>
  </si>
  <si>
    <t>Bajo protesta de decir verdad declaramos que los Estados Financieros y sus notas, son razonablemente correctos y son responsabilidad del emisor.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</si>
</sst>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Times New Roman"/>
      <family val="2"/>
    </font>
    <font>
      <sz val="8"/>
      <color theme="0"/>
      <name val="Intro Book"/>
      <family val="3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6" fillId="0" borderId="0"/>
  </cellStyleXfs>
  <cellXfs count="35">
    <xf numFmtId="0" fontId="0" fillId="0" borderId="0" xfId="0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indent="3"/>
    </xf>
    <xf numFmtId="164" fontId="2" fillId="0" borderId="4" xfId="1" applyNumberFormat="1" applyFont="1" applyFill="1" applyBorder="1" applyAlignment="1" applyProtection="1">
      <alignment vertical="center"/>
      <protection locked="0"/>
    </xf>
    <xf numFmtId="0" fontId="0" fillId="0" borderId="13" xfId="0" applyBorder="1" applyAlignment="1">
      <alignment horizontal="left" vertical="center" indent="6"/>
    </xf>
    <xf numFmtId="164" fontId="0" fillId="0" borderId="6" xfId="1" applyNumberFormat="1" applyFont="1" applyFill="1" applyBorder="1" applyAlignment="1" applyProtection="1">
      <alignment vertical="center"/>
      <protection locked="0"/>
    </xf>
    <xf numFmtId="0" fontId="0" fillId="0" borderId="13" xfId="0" applyBorder="1" applyAlignment="1">
      <alignment horizontal="left" vertical="center" indent="9"/>
    </xf>
    <xf numFmtId="0" fontId="5" fillId="0" borderId="5" xfId="2" applyFont="1" applyBorder="1" applyAlignment="1">
      <alignment horizontal="left"/>
    </xf>
    <xf numFmtId="164" fontId="1" fillId="0" borderId="6" xfId="1" applyNumberFormat="1" applyFont="1" applyFill="1" applyBorder="1" applyAlignment="1" applyProtection="1">
      <alignment vertical="center"/>
      <protection locked="0"/>
    </xf>
    <xf numFmtId="0" fontId="0" fillId="0" borderId="13" xfId="0" applyBorder="1" applyAlignment="1">
      <alignment horizontal="left" vertical="center" wrapText="1" indent="9"/>
    </xf>
    <xf numFmtId="0" fontId="0" fillId="0" borderId="13" xfId="0" applyBorder="1" applyAlignment="1">
      <alignment horizontal="left" vertical="center" wrapText="1" indent="6"/>
    </xf>
    <xf numFmtId="0" fontId="2" fillId="0" borderId="13" xfId="0" applyFont="1" applyBorder="1" applyAlignment="1">
      <alignment horizontal="left" vertical="center" indent="3"/>
    </xf>
    <xf numFmtId="164" fontId="2" fillId="0" borderId="6" xfId="1" applyNumberFormat="1" applyFont="1" applyFill="1" applyBorder="1" applyAlignment="1" applyProtection="1">
      <alignment vertical="center"/>
      <protection locked="0"/>
    </xf>
    <xf numFmtId="0" fontId="0" fillId="0" borderId="13" xfId="0" applyBorder="1" applyAlignment="1">
      <alignment horizontal="left" wrapText="1" indent="9"/>
    </xf>
    <xf numFmtId="164" fontId="0" fillId="0" borderId="6" xfId="1" applyNumberFormat="1" applyFont="1" applyFill="1" applyBorder="1" applyAlignment="1" applyProtection="1">
      <alignment vertical="center" wrapText="1"/>
      <protection locked="0"/>
    </xf>
    <xf numFmtId="0" fontId="0" fillId="0" borderId="13" xfId="0" applyBorder="1" applyAlignment="1">
      <alignment vertical="center"/>
    </xf>
    <xf numFmtId="164" fontId="0" fillId="0" borderId="6" xfId="1" applyNumberFormat="1" applyFont="1" applyFill="1" applyBorder="1" applyAlignment="1">
      <alignment vertical="center"/>
    </xf>
    <xf numFmtId="0" fontId="0" fillId="0" borderId="10" xfId="0" applyBorder="1" applyAlignment="1">
      <alignment vertical="center"/>
    </xf>
    <xf numFmtId="164" fontId="0" fillId="0" borderId="9" xfId="1" applyNumberFormat="1" applyFont="1" applyFill="1" applyBorder="1"/>
    <xf numFmtId="0" fontId="6" fillId="0" borderId="0" xfId="3" applyAlignment="1" applyProtection="1">
      <alignment horizontal="left" vertical="top" indent="1"/>
      <protection locked="0"/>
    </xf>
  </cellXfs>
  <cellStyles count="4">
    <cellStyle name="Millares" xfId="1" builtinId="3"/>
    <cellStyle name="Normal" xfId="0" builtinId="0"/>
    <cellStyle name="Normal 2 2" xfId="3" xr:uid="{5B2466BC-DA3D-4322-B4D0-D637ED1429F8}"/>
    <cellStyle name="Normal 3" xfId="2" xr:uid="{019B5CC4-B52A-4DF2-AD61-F10D56309A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6732495</xdr:colOff>
      <xdr:row>82</xdr:row>
      <xdr:rowOff>26894</xdr:rowOff>
    </xdr:from>
    <xdr:to>
      <xdr:col>4</xdr:col>
      <xdr:colOff>211120</xdr:colOff>
      <xdr:row>87</xdr:row>
      <xdr:rowOff>52444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9CB56B4-6445-4885-9FC6-AA59F9180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4620" y="17257619"/>
          <a:ext cx="4613350" cy="9780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00F72-06DE-44B3-B712-6A957939633F}">
  <sheetPr>
    <pageSetUpPr fitToPage="1"/>
  </sheetPr>
  <dimension ref="A1:H80"/>
  <sheetViews>
    <sheetView tabSelected="1" zoomScaleNormal="100" workbookViewId="0">
      <selection activeCell="A80" sqref="A80:E88"/>
    </sheetView>
  </sheetViews>
  <sheetFormatPr baseColWidth="10" defaultRowHeight="15"/>
  <cols>
    <col min="1" max="1" width="70.28515625" customWidth="1"/>
    <col min="2" max="7" width="22" customWidth="1"/>
  </cols>
  <sheetData>
    <row r="1" spans="1:8" ht="51.75" customHeight="1">
      <c r="A1" s="1" t="s">
        <v>0</v>
      </c>
      <c r="B1" s="2"/>
      <c r="C1" s="2"/>
      <c r="D1" s="2"/>
      <c r="E1" s="2"/>
      <c r="F1" s="2"/>
      <c r="G1" s="2"/>
    </row>
    <row r="2" spans="1:8">
      <c r="A2" s="3" t="s">
        <v>1</v>
      </c>
      <c r="B2" s="4"/>
      <c r="C2" s="4"/>
      <c r="D2" s="4"/>
      <c r="E2" s="4"/>
      <c r="F2" s="4"/>
      <c r="G2" s="5"/>
    </row>
    <row r="3" spans="1:8">
      <c r="A3" s="6" t="s">
        <v>2</v>
      </c>
      <c r="B3" s="7"/>
      <c r="C3" s="7"/>
      <c r="D3" s="7"/>
      <c r="E3" s="7"/>
      <c r="F3" s="7"/>
      <c r="G3" s="8"/>
    </row>
    <row r="4" spans="1:8">
      <c r="A4" s="6" t="s">
        <v>3</v>
      </c>
      <c r="B4" s="7"/>
      <c r="C4" s="7"/>
      <c r="D4" s="7"/>
      <c r="E4" s="7"/>
      <c r="F4" s="7"/>
      <c r="G4" s="8"/>
    </row>
    <row r="5" spans="1:8">
      <c r="A5" s="6" t="s">
        <v>4</v>
      </c>
      <c r="B5" s="7"/>
      <c r="C5" s="7"/>
      <c r="D5" s="7"/>
      <c r="E5" s="7"/>
      <c r="F5" s="7"/>
      <c r="G5" s="8"/>
    </row>
    <row r="6" spans="1:8">
      <c r="A6" s="9" t="s">
        <v>5</v>
      </c>
      <c r="B6" s="10"/>
      <c r="C6" s="10"/>
      <c r="D6" s="10"/>
      <c r="E6" s="10"/>
      <c r="F6" s="10"/>
      <c r="G6" s="11"/>
    </row>
    <row r="7" spans="1:8">
      <c r="A7" s="7" t="s">
        <v>6</v>
      </c>
      <c r="B7" s="9" t="s">
        <v>7</v>
      </c>
      <c r="C7" s="10"/>
      <c r="D7" s="10"/>
      <c r="E7" s="10"/>
      <c r="F7" s="11"/>
      <c r="G7" s="12" t="s">
        <v>8</v>
      </c>
    </row>
    <row r="8" spans="1:8" ht="30">
      <c r="A8" s="7"/>
      <c r="B8" s="13" t="s">
        <v>9</v>
      </c>
      <c r="C8" s="14" t="s">
        <v>10</v>
      </c>
      <c r="D8" s="13" t="s">
        <v>11</v>
      </c>
      <c r="E8" s="13" t="s">
        <v>12</v>
      </c>
      <c r="F8" s="15" t="s">
        <v>13</v>
      </c>
      <c r="G8" s="16"/>
    </row>
    <row r="9" spans="1:8">
      <c r="A9" s="17" t="s">
        <v>14</v>
      </c>
      <c r="B9" s="18">
        <f>B10+B19+B27+B37</f>
        <v>32651922.5</v>
      </c>
      <c r="C9" s="18">
        <f t="shared" ref="C9:G9" si="0">C10+C19+C27+C37</f>
        <v>6007977.4899999993</v>
      </c>
      <c r="D9" s="18">
        <f t="shared" si="0"/>
        <v>38659899.990000002</v>
      </c>
      <c r="E9" s="18">
        <f t="shared" si="0"/>
        <v>21866843.25</v>
      </c>
      <c r="F9" s="18">
        <f t="shared" si="0"/>
        <v>21623848.149999999</v>
      </c>
      <c r="G9" s="18">
        <f t="shared" si="0"/>
        <v>16793056.739999998</v>
      </c>
    </row>
    <row r="10" spans="1:8">
      <c r="A10" s="19" t="s">
        <v>15</v>
      </c>
      <c r="B10" s="20">
        <f>SUM(B11:B18)</f>
        <v>338811.91</v>
      </c>
      <c r="C10" s="20">
        <f t="shared" ref="C10:G10" si="1">SUM(C11:C18)</f>
        <v>16969.22</v>
      </c>
      <c r="D10" s="20">
        <f t="shared" si="1"/>
        <v>355781.13</v>
      </c>
      <c r="E10" s="20">
        <f t="shared" si="1"/>
        <v>300074.78999999998</v>
      </c>
      <c r="F10" s="20">
        <f t="shared" si="1"/>
        <v>300074.78999999998</v>
      </c>
      <c r="G10" s="20">
        <f t="shared" si="1"/>
        <v>55706.340000000026</v>
      </c>
    </row>
    <row r="11" spans="1:8">
      <c r="A11" s="21" t="s">
        <v>16</v>
      </c>
      <c r="B11" s="20">
        <v>0</v>
      </c>
      <c r="C11" s="20">
        <v>0</v>
      </c>
      <c r="D11" s="20">
        <f>B11+C11</f>
        <v>0</v>
      </c>
      <c r="E11" s="20">
        <v>0</v>
      </c>
      <c r="F11" s="20">
        <v>0</v>
      </c>
      <c r="G11" s="20">
        <f>D11-E11</f>
        <v>0</v>
      </c>
      <c r="H11" s="22" t="s">
        <v>17</v>
      </c>
    </row>
    <row r="12" spans="1:8">
      <c r="A12" s="21" t="s">
        <v>18</v>
      </c>
      <c r="B12" s="20">
        <v>0</v>
      </c>
      <c r="C12" s="20">
        <v>0</v>
      </c>
      <c r="D12" s="20">
        <f t="shared" ref="D12:D18" si="2">B12+C12</f>
        <v>0</v>
      </c>
      <c r="E12" s="20">
        <v>0</v>
      </c>
      <c r="F12" s="20">
        <v>0</v>
      </c>
      <c r="G12" s="20">
        <f t="shared" ref="G12:G18" si="3">D12-E12</f>
        <v>0</v>
      </c>
      <c r="H12" s="22" t="s">
        <v>19</v>
      </c>
    </row>
    <row r="13" spans="1:8">
      <c r="A13" s="21" t="s">
        <v>20</v>
      </c>
      <c r="B13" s="23">
        <v>338811.91</v>
      </c>
      <c r="C13" s="23">
        <v>16969.22</v>
      </c>
      <c r="D13" s="20">
        <f t="shared" si="2"/>
        <v>355781.13</v>
      </c>
      <c r="E13" s="23">
        <v>300074.78999999998</v>
      </c>
      <c r="F13" s="23">
        <v>300074.78999999998</v>
      </c>
      <c r="G13" s="20">
        <f t="shared" si="3"/>
        <v>55706.340000000026</v>
      </c>
      <c r="H13" s="22" t="s">
        <v>21</v>
      </c>
    </row>
    <row r="14" spans="1:8">
      <c r="A14" s="21" t="s">
        <v>22</v>
      </c>
      <c r="B14" s="20">
        <v>0</v>
      </c>
      <c r="C14" s="20">
        <v>0</v>
      </c>
      <c r="D14" s="20">
        <f t="shared" si="2"/>
        <v>0</v>
      </c>
      <c r="E14" s="20">
        <v>0</v>
      </c>
      <c r="F14" s="20">
        <v>0</v>
      </c>
      <c r="G14" s="20">
        <f t="shared" si="3"/>
        <v>0</v>
      </c>
      <c r="H14" s="22" t="s">
        <v>23</v>
      </c>
    </row>
    <row r="15" spans="1:8">
      <c r="A15" s="21" t="s">
        <v>24</v>
      </c>
      <c r="B15" s="20">
        <v>0</v>
      </c>
      <c r="C15" s="20">
        <v>0</v>
      </c>
      <c r="D15" s="20">
        <f t="shared" si="2"/>
        <v>0</v>
      </c>
      <c r="E15" s="20">
        <v>0</v>
      </c>
      <c r="F15" s="20">
        <v>0</v>
      </c>
      <c r="G15" s="20">
        <f t="shared" si="3"/>
        <v>0</v>
      </c>
      <c r="H15" s="22" t="s">
        <v>25</v>
      </c>
    </row>
    <row r="16" spans="1:8">
      <c r="A16" s="21" t="s">
        <v>26</v>
      </c>
      <c r="B16" s="20">
        <v>0</v>
      </c>
      <c r="C16" s="20">
        <v>0</v>
      </c>
      <c r="D16" s="20">
        <f t="shared" si="2"/>
        <v>0</v>
      </c>
      <c r="E16" s="20">
        <v>0</v>
      </c>
      <c r="F16" s="20">
        <v>0</v>
      </c>
      <c r="G16" s="20">
        <f t="shared" si="3"/>
        <v>0</v>
      </c>
      <c r="H16" s="22" t="s">
        <v>27</v>
      </c>
    </row>
    <row r="17" spans="1:8">
      <c r="A17" s="21" t="s">
        <v>28</v>
      </c>
      <c r="B17" s="20">
        <v>0</v>
      </c>
      <c r="C17" s="20">
        <v>0</v>
      </c>
      <c r="D17" s="20">
        <f t="shared" si="2"/>
        <v>0</v>
      </c>
      <c r="E17" s="20">
        <v>0</v>
      </c>
      <c r="F17" s="20">
        <v>0</v>
      </c>
      <c r="G17" s="20">
        <f t="shared" si="3"/>
        <v>0</v>
      </c>
      <c r="H17" s="22" t="s">
        <v>29</v>
      </c>
    </row>
    <row r="18" spans="1:8">
      <c r="A18" s="21" t="s">
        <v>30</v>
      </c>
      <c r="B18" s="20">
        <v>0</v>
      </c>
      <c r="C18" s="20">
        <v>0</v>
      </c>
      <c r="D18" s="20">
        <f t="shared" si="2"/>
        <v>0</v>
      </c>
      <c r="E18" s="20">
        <v>0</v>
      </c>
      <c r="F18" s="20">
        <v>0</v>
      </c>
      <c r="G18" s="20">
        <f t="shared" si="3"/>
        <v>0</v>
      </c>
      <c r="H18" s="22" t="s">
        <v>31</v>
      </c>
    </row>
    <row r="19" spans="1:8">
      <c r="A19" s="19" t="s">
        <v>32</v>
      </c>
      <c r="B19" s="20">
        <f>SUM(B20:B26)</f>
        <v>32313110.59</v>
      </c>
      <c r="C19" s="20">
        <f t="shared" ref="C19:G19" si="4">SUM(C20:C26)</f>
        <v>5991008.2699999996</v>
      </c>
      <c r="D19" s="20">
        <f t="shared" si="4"/>
        <v>38304118.859999999</v>
      </c>
      <c r="E19" s="20">
        <f t="shared" si="4"/>
        <v>21566768.460000001</v>
      </c>
      <c r="F19" s="20">
        <f t="shared" si="4"/>
        <v>21323773.359999999</v>
      </c>
      <c r="G19" s="20">
        <f t="shared" si="4"/>
        <v>16737350.399999999</v>
      </c>
    </row>
    <row r="20" spans="1:8">
      <c r="A20" s="21" t="s">
        <v>33</v>
      </c>
      <c r="B20" s="20">
        <v>0</v>
      </c>
      <c r="C20" s="20">
        <v>0</v>
      </c>
      <c r="D20" s="20">
        <f t="shared" ref="D20:D26" si="5">B20+C20</f>
        <v>0</v>
      </c>
      <c r="E20" s="20">
        <v>0</v>
      </c>
      <c r="F20" s="20">
        <v>0</v>
      </c>
      <c r="G20" s="20">
        <f t="shared" ref="G20:G26" si="6">D20-E20</f>
        <v>0</v>
      </c>
      <c r="H20" s="22" t="s">
        <v>34</v>
      </c>
    </row>
    <row r="21" spans="1:8">
      <c r="A21" s="21" t="s">
        <v>35</v>
      </c>
      <c r="B21" s="20">
        <v>0</v>
      </c>
      <c r="C21" s="20">
        <v>0</v>
      </c>
      <c r="D21" s="20">
        <f t="shared" si="5"/>
        <v>0</v>
      </c>
      <c r="E21" s="20">
        <v>0</v>
      </c>
      <c r="F21" s="20">
        <v>0</v>
      </c>
      <c r="G21" s="20">
        <f t="shared" si="6"/>
        <v>0</v>
      </c>
      <c r="H21" s="22" t="s">
        <v>36</v>
      </c>
    </row>
    <row r="22" spans="1:8">
      <c r="A22" s="21" t="s">
        <v>37</v>
      </c>
      <c r="B22" s="20">
        <v>0</v>
      </c>
      <c r="C22" s="20">
        <v>0</v>
      </c>
      <c r="D22" s="20">
        <f t="shared" si="5"/>
        <v>0</v>
      </c>
      <c r="E22" s="20">
        <v>0</v>
      </c>
      <c r="F22" s="20">
        <v>0</v>
      </c>
      <c r="G22" s="20">
        <f t="shared" si="6"/>
        <v>0</v>
      </c>
      <c r="H22" s="22" t="s">
        <v>38</v>
      </c>
    </row>
    <row r="23" spans="1:8">
      <c r="A23" s="21" t="s">
        <v>39</v>
      </c>
      <c r="B23" s="20">
        <v>0</v>
      </c>
      <c r="C23" s="20">
        <v>0</v>
      </c>
      <c r="D23" s="20">
        <f t="shared" si="5"/>
        <v>0</v>
      </c>
      <c r="E23" s="20">
        <v>0</v>
      </c>
      <c r="F23" s="20">
        <v>0</v>
      </c>
      <c r="G23" s="20">
        <f t="shared" si="6"/>
        <v>0</v>
      </c>
      <c r="H23" s="22" t="s">
        <v>40</v>
      </c>
    </row>
    <row r="24" spans="1:8">
      <c r="A24" s="21" t="s">
        <v>41</v>
      </c>
      <c r="B24" s="23">
        <v>32313110.59</v>
      </c>
      <c r="C24" s="23">
        <v>5991008.2699999996</v>
      </c>
      <c r="D24" s="20">
        <f t="shared" si="5"/>
        <v>38304118.859999999</v>
      </c>
      <c r="E24" s="23">
        <v>21566768.460000001</v>
      </c>
      <c r="F24" s="23">
        <v>21323773.359999999</v>
      </c>
      <c r="G24" s="20">
        <f t="shared" si="6"/>
        <v>16737350.399999999</v>
      </c>
      <c r="H24" s="22" t="s">
        <v>42</v>
      </c>
    </row>
    <row r="25" spans="1:8">
      <c r="A25" s="21" t="s">
        <v>43</v>
      </c>
      <c r="B25" s="20">
        <v>0</v>
      </c>
      <c r="C25" s="20">
        <v>0</v>
      </c>
      <c r="D25" s="20">
        <f t="shared" si="5"/>
        <v>0</v>
      </c>
      <c r="E25" s="20">
        <v>0</v>
      </c>
      <c r="F25" s="20">
        <v>0</v>
      </c>
      <c r="G25" s="20">
        <f t="shared" si="6"/>
        <v>0</v>
      </c>
      <c r="H25" s="22" t="s">
        <v>44</v>
      </c>
    </row>
    <row r="26" spans="1:8">
      <c r="A26" s="21" t="s">
        <v>45</v>
      </c>
      <c r="B26" s="20">
        <v>0</v>
      </c>
      <c r="C26" s="20">
        <v>0</v>
      </c>
      <c r="D26" s="20">
        <f t="shared" si="5"/>
        <v>0</v>
      </c>
      <c r="E26" s="20">
        <v>0</v>
      </c>
      <c r="F26" s="20">
        <v>0</v>
      </c>
      <c r="G26" s="20">
        <f t="shared" si="6"/>
        <v>0</v>
      </c>
      <c r="H26" s="22" t="s">
        <v>46</v>
      </c>
    </row>
    <row r="27" spans="1:8">
      <c r="A27" s="19" t="s">
        <v>47</v>
      </c>
      <c r="B27" s="20">
        <f>SUM(B28:B36)</f>
        <v>0</v>
      </c>
      <c r="C27" s="20">
        <f t="shared" ref="C27:G27" si="7">SUM(C28:C36)</f>
        <v>0</v>
      </c>
      <c r="D27" s="20">
        <f t="shared" si="7"/>
        <v>0</v>
      </c>
      <c r="E27" s="20">
        <f t="shared" si="7"/>
        <v>0</v>
      </c>
      <c r="F27" s="20">
        <f t="shared" si="7"/>
        <v>0</v>
      </c>
      <c r="G27" s="20">
        <f t="shared" si="7"/>
        <v>0</v>
      </c>
    </row>
    <row r="28" spans="1:8">
      <c r="A28" s="24" t="s">
        <v>48</v>
      </c>
      <c r="B28" s="20">
        <v>0</v>
      </c>
      <c r="C28" s="20">
        <v>0</v>
      </c>
      <c r="D28" s="20">
        <f t="shared" ref="D28:D36" si="8">B28+C28</f>
        <v>0</v>
      </c>
      <c r="E28" s="20">
        <v>0</v>
      </c>
      <c r="F28" s="20">
        <v>0</v>
      </c>
      <c r="G28" s="20">
        <f t="shared" ref="G28:G36" si="9">D28-E28</f>
        <v>0</v>
      </c>
      <c r="H28" s="22" t="s">
        <v>49</v>
      </c>
    </row>
    <row r="29" spans="1:8">
      <c r="A29" s="21" t="s">
        <v>50</v>
      </c>
      <c r="B29" s="20">
        <v>0</v>
      </c>
      <c r="C29" s="20">
        <v>0</v>
      </c>
      <c r="D29" s="20">
        <f t="shared" si="8"/>
        <v>0</v>
      </c>
      <c r="E29" s="20">
        <v>0</v>
      </c>
      <c r="F29" s="20">
        <v>0</v>
      </c>
      <c r="G29" s="20">
        <f t="shared" si="9"/>
        <v>0</v>
      </c>
      <c r="H29" s="22" t="s">
        <v>51</v>
      </c>
    </row>
    <row r="30" spans="1:8">
      <c r="A30" s="21" t="s">
        <v>52</v>
      </c>
      <c r="B30" s="20">
        <v>0</v>
      </c>
      <c r="C30" s="20">
        <v>0</v>
      </c>
      <c r="D30" s="20">
        <f t="shared" si="8"/>
        <v>0</v>
      </c>
      <c r="E30" s="20">
        <v>0</v>
      </c>
      <c r="F30" s="20">
        <v>0</v>
      </c>
      <c r="G30" s="20">
        <f t="shared" si="9"/>
        <v>0</v>
      </c>
      <c r="H30" s="22" t="s">
        <v>53</v>
      </c>
    </row>
    <row r="31" spans="1:8">
      <c r="A31" s="21" t="s">
        <v>54</v>
      </c>
      <c r="B31" s="20">
        <v>0</v>
      </c>
      <c r="C31" s="20">
        <v>0</v>
      </c>
      <c r="D31" s="20">
        <f t="shared" si="8"/>
        <v>0</v>
      </c>
      <c r="E31" s="20">
        <v>0</v>
      </c>
      <c r="F31" s="20">
        <v>0</v>
      </c>
      <c r="G31" s="20">
        <f t="shared" si="9"/>
        <v>0</v>
      </c>
      <c r="H31" s="22" t="s">
        <v>55</v>
      </c>
    </row>
    <row r="32" spans="1:8">
      <c r="A32" s="21" t="s">
        <v>56</v>
      </c>
      <c r="B32" s="20">
        <v>0</v>
      </c>
      <c r="C32" s="20">
        <v>0</v>
      </c>
      <c r="D32" s="20">
        <f t="shared" si="8"/>
        <v>0</v>
      </c>
      <c r="E32" s="20">
        <v>0</v>
      </c>
      <c r="F32" s="20">
        <v>0</v>
      </c>
      <c r="G32" s="20">
        <f t="shared" si="9"/>
        <v>0</v>
      </c>
      <c r="H32" s="22" t="s">
        <v>57</v>
      </c>
    </row>
    <row r="33" spans="1:8">
      <c r="A33" s="21" t="s">
        <v>58</v>
      </c>
      <c r="B33" s="20">
        <v>0</v>
      </c>
      <c r="C33" s="20">
        <v>0</v>
      </c>
      <c r="D33" s="20">
        <f t="shared" si="8"/>
        <v>0</v>
      </c>
      <c r="E33" s="20">
        <v>0</v>
      </c>
      <c r="F33" s="20">
        <v>0</v>
      </c>
      <c r="G33" s="20">
        <f t="shared" si="9"/>
        <v>0</v>
      </c>
      <c r="H33" s="22" t="s">
        <v>59</v>
      </c>
    </row>
    <row r="34" spans="1:8">
      <c r="A34" s="21" t="s">
        <v>60</v>
      </c>
      <c r="B34" s="20">
        <v>0</v>
      </c>
      <c r="C34" s="20">
        <v>0</v>
      </c>
      <c r="D34" s="20">
        <f t="shared" si="8"/>
        <v>0</v>
      </c>
      <c r="E34" s="20">
        <v>0</v>
      </c>
      <c r="F34" s="20">
        <v>0</v>
      </c>
      <c r="G34" s="20">
        <f t="shared" si="9"/>
        <v>0</v>
      </c>
      <c r="H34" s="22" t="s">
        <v>61</v>
      </c>
    </row>
    <row r="35" spans="1:8">
      <c r="A35" s="21" t="s">
        <v>62</v>
      </c>
      <c r="B35" s="20">
        <v>0</v>
      </c>
      <c r="C35" s="20">
        <v>0</v>
      </c>
      <c r="D35" s="20">
        <f t="shared" si="8"/>
        <v>0</v>
      </c>
      <c r="E35" s="20">
        <v>0</v>
      </c>
      <c r="F35" s="20">
        <v>0</v>
      </c>
      <c r="G35" s="20">
        <f t="shared" si="9"/>
        <v>0</v>
      </c>
      <c r="H35" s="22" t="s">
        <v>63</v>
      </c>
    </row>
    <row r="36" spans="1:8">
      <c r="A36" s="21" t="s">
        <v>64</v>
      </c>
      <c r="B36" s="20">
        <v>0</v>
      </c>
      <c r="C36" s="20">
        <v>0</v>
      </c>
      <c r="D36" s="20">
        <f t="shared" si="8"/>
        <v>0</v>
      </c>
      <c r="E36" s="20">
        <v>0</v>
      </c>
      <c r="F36" s="20">
        <v>0</v>
      </c>
      <c r="G36" s="20">
        <f t="shared" si="9"/>
        <v>0</v>
      </c>
      <c r="H36" s="22" t="s">
        <v>65</v>
      </c>
    </row>
    <row r="37" spans="1:8" ht="30">
      <c r="A37" s="25" t="s">
        <v>66</v>
      </c>
      <c r="B37" s="20">
        <f>SUM(B38:B41)</f>
        <v>0</v>
      </c>
      <c r="C37" s="20">
        <f t="shared" ref="C37:G37" si="10">SUM(C38:C41)</f>
        <v>0</v>
      </c>
      <c r="D37" s="20">
        <f t="shared" si="10"/>
        <v>0</v>
      </c>
      <c r="E37" s="20">
        <f t="shared" si="10"/>
        <v>0</v>
      </c>
      <c r="F37" s="20">
        <f t="shared" si="10"/>
        <v>0</v>
      </c>
      <c r="G37" s="20">
        <f t="shared" si="10"/>
        <v>0</v>
      </c>
    </row>
    <row r="38" spans="1:8" ht="30">
      <c r="A38" s="24" t="s">
        <v>67</v>
      </c>
      <c r="B38" s="20">
        <v>0</v>
      </c>
      <c r="C38" s="20">
        <v>0</v>
      </c>
      <c r="D38" s="20">
        <f t="shared" ref="D38:D41" si="11">B38+C38</f>
        <v>0</v>
      </c>
      <c r="E38" s="20">
        <v>0</v>
      </c>
      <c r="F38" s="20">
        <v>0</v>
      </c>
      <c r="G38" s="20">
        <f t="shared" ref="G38:G41" si="12">D38-E38</f>
        <v>0</v>
      </c>
      <c r="H38" s="22" t="s">
        <v>68</v>
      </c>
    </row>
    <row r="39" spans="1:8" ht="30">
      <c r="A39" s="24" t="s">
        <v>69</v>
      </c>
      <c r="B39" s="20">
        <v>0</v>
      </c>
      <c r="C39" s="20">
        <v>0</v>
      </c>
      <c r="D39" s="20">
        <f t="shared" si="11"/>
        <v>0</v>
      </c>
      <c r="E39" s="20">
        <v>0</v>
      </c>
      <c r="F39" s="20">
        <v>0</v>
      </c>
      <c r="G39" s="20">
        <f t="shared" si="12"/>
        <v>0</v>
      </c>
      <c r="H39" s="22" t="s">
        <v>70</v>
      </c>
    </row>
    <row r="40" spans="1:8">
      <c r="A40" s="24" t="s">
        <v>71</v>
      </c>
      <c r="B40" s="20">
        <v>0</v>
      </c>
      <c r="C40" s="20">
        <v>0</v>
      </c>
      <c r="D40" s="20">
        <f t="shared" si="11"/>
        <v>0</v>
      </c>
      <c r="E40" s="20">
        <v>0</v>
      </c>
      <c r="F40" s="20">
        <v>0</v>
      </c>
      <c r="G40" s="20">
        <f t="shared" si="12"/>
        <v>0</v>
      </c>
      <c r="H40" s="22" t="s">
        <v>72</v>
      </c>
    </row>
    <row r="41" spans="1:8">
      <c r="A41" s="24" t="s">
        <v>73</v>
      </c>
      <c r="B41" s="20">
        <v>0</v>
      </c>
      <c r="C41" s="20">
        <v>0</v>
      </c>
      <c r="D41" s="20">
        <f t="shared" si="11"/>
        <v>0</v>
      </c>
      <c r="E41" s="20">
        <v>0</v>
      </c>
      <c r="F41" s="20">
        <v>0</v>
      </c>
      <c r="G41" s="20">
        <f t="shared" si="12"/>
        <v>0</v>
      </c>
      <c r="H41" s="22" t="s">
        <v>74</v>
      </c>
    </row>
    <row r="42" spans="1:8">
      <c r="A42" s="24"/>
      <c r="B42" s="20"/>
      <c r="C42" s="20"/>
      <c r="D42" s="20"/>
      <c r="E42" s="20"/>
      <c r="F42" s="20"/>
      <c r="G42" s="20"/>
    </row>
    <row r="43" spans="1:8">
      <c r="A43" s="26" t="s">
        <v>75</v>
      </c>
      <c r="B43" s="27">
        <f>B44+B53+B61+B71</f>
        <v>21479051</v>
      </c>
      <c r="C43" s="27">
        <f t="shared" ref="C43:G43" si="13">C44+C53+C61+C71</f>
        <v>1562787.83</v>
      </c>
      <c r="D43" s="27">
        <f t="shared" si="13"/>
        <v>23041838.829999998</v>
      </c>
      <c r="E43" s="27">
        <f t="shared" si="13"/>
        <v>14751322.870000001</v>
      </c>
      <c r="F43" s="27">
        <f t="shared" si="13"/>
        <v>14690877.25</v>
      </c>
      <c r="G43" s="27">
        <f t="shared" si="13"/>
        <v>8290515.959999999</v>
      </c>
    </row>
    <row r="44" spans="1:8">
      <c r="A44" s="19" t="s">
        <v>76</v>
      </c>
      <c r="B44" s="20">
        <f>SUM(B45:B52)</f>
        <v>338811.91</v>
      </c>
      <c r="C44" s="20">
        <f t="shared" ref="C44:G44" si="14">SUM(C45:C52)</f>
        <v>16969.22</v>
      </c>
      <c r="D44" s="20">
        <f t="shared" si="14"/>
        <v>355781.13</v>
      </c>
      <c r="E44" s="20">
        <f t="shared" si="14"/>
        <v>227958.38</v>
      </c>
      <c r="F44" s="20">
        <f t="shared" si="14"/>
        <v>219301.05</v>
      </c>
      <c r="G44" s="20">
        <f t="shared" si="14"/>
        <v>127822.75</v>
      </c>
    </row>
    <row r="45" spans="1:8">
      <c r="A45" s="24" t="s">
        <v>16</v>
      </c>
      <c r="B45" s="20">
        <v>0</v>
      </c>
      <c r="C45" s="20">
        <v>0</v>
      </c>
      <c r="D45" s="20">
        <f t="shared" ref="D45:D52" si="15">B45+C45</f>
        <v>0</v>
      </c>
      <c r="E45" s="20">
        <v>0</v>
      </c>
      <c r="F45" s="20">
        <v>0</v>
      </c>
      <c r="G45" s="20">
        <f t="shared" ref="G45:G52" si="16">D45-E45</f>
        <v>0</v>
      </c>
      <c r="H45" s="22" t="s">
        <v>77</v>
      </c>
    </row>
    <row r="46" spans="1:8">
      <c r="A46" s="24" t="s">
        <v>18</v>
      </c>
      <c r="B46" s="20">
        <v>0</v>
      </c>
      <c r="C46" s="20">
        <v>0</v>
      </c>
      <c r="D46" s="20">
        <f t="shared" si="15"/>
        <v>0</v>
      </c>
      <c r="E46" s="20">
        <v>0</v>
      </c>
      <c r="F46" s="20">
        <v>0</v>
      </c>
      <c r="G46" s="20">
        <f t="shared" si="16"/>
        <v>0</v>
      </c>
      <c r="H46" s="22" t="s">
        <v>78</v>
      </c>
    </row>
    <row r="47" spans="1:8">
      <c r="A47" s="24" t="s">
        <v>20</v>
      </c>
      <c r="B47" s="23">
        <v>338811.91</v>
      </c>
      <c r="C47" s="23">
        <v>16969.22</v>
      </c>
      <c r="D47" s="20">
        <f t="shared" si="15"/>
        <v>355781.13</v>
      </c>
      <c r="E47" s="23">
        <v>227958.38</v>
      </c>
      <c r="F47" s="23">
        <v>219301.05</v>
      </c>
      <c r="G47" s="20">
        <f t="shared" si="16"/>
        <v>127822.75</v>
      </c>
      <c r="H47" s="22" t="s">
        <v>79</v>
      </c>
    </row>
    <row r="48" spans="1:8">
      <c r="A48" s="24" t="s">
        <v>22</v>
      </c>
      <c r="B48" s="20">
        <v>0</v>
      </c>
      <c r="C48" s="20">
        <v>0</v>
      </c>
      <c r="D48" s="20">
        <f t="shared" si="15"/>
        <v>0</v>
      </c>
      <c r="E48" s="20">
        <v>0</v>
      </c>
      <c r="F48" s="20">
        <v>0</v>
      </c>
      <c r="G48" s="20">
        <f t="shared" si="16"/>
        <v>0</v>
      </c>
      <c r="H48" s="22" t="s">
        <v>80</v>
      </c>
    </row>
    <row r="49" spans="1:8">
      <c r="A49" s="24" t="s">
        <v>24</v>
      </c>
      <c r="B49" s="20">
        <v>0</v>
      </c>
      <c r="C49" s="20">
        <v>0</v>
      </c>
      <c r="D49" s="20">
        <f t="shared" si="15"/>
        <v>0</v>
      </c>
      <c r="E49" s="20">
        <v>0</v>
      </c>
      <c r="F49" s="20">
        <v>0</v>
      </c>
      <c r="G49" s="20">
        <f t="shared" si="16"/>
        <v>0</v>
      </c>
      <c r="H49" s="22" t="s">
        <v>81</v>
      </c>
    </row>
    <row r="50" spans="1:8">
      <c r="A50" s="24" t="s">
        <v>26</v>
      </c>
      <c r="B50" s="20">
        <v>0</v>
      </c>
      <c r="C50" s="20">
        <v>0</v>
      </c>
      <c r="D50" s="20">
        <f t="shared" si="15"/>
        <v>0</v>
      </c>
      <c r="E50" s="20">
        <v>0</v>
      </c>
      <c r="F50" s="20">
        <v>0</v>
      </c>
      <c r="G50" s="20">
        <f t="shared" si="16"/>
        <v>0</v>
      </c>
      <c r="H50" s="22" t="s">
        <v>82</v>
      </c>
    </row>
    <row r="51" spans="1:8">
      <c r="A51" s="24" t="s">
        <v>28</v>
      </c>
      <c r="B51" s="20">
        <v>0</v>
      </c>
      <c r="C51" s="20">
        <v>0</v>
      </c>
      <c r="D51" s="20">
        <f t="shared" si="15"/>
        <v>0</v>
      </c>
      <c r="E51" s="20">
        <v>0</v>
      </c>
      <c r="F51" s="20">
        <v>0</v>
      </c>
      <c r="G51" s="20">
        <f t="shared" si="16"/>
        <v>0</v>
      </c>
      <c r="H51" s="22" t="s">
        <v>83</v>
      </c>
    </row>
    <row r="52" spans="1:8">
      <c r="A52" s="24" t="s">
        <v>30</v>
      </c>
      <c r="B52" s="20">
        <v>0</v>
      </c>
      <c r="C52" s="20">
        <v>0</v>
      </c>
      <c r="D52" s="20">
        <f t="shared" si="15"/>
        <v>0</v>
      </c>
      <c r="E52" s="20">
        <v>0</v>
      </c>
      <c r="F52" s="20">
        <v>0</v>
      </c>
      <c r="G52" s="20">
        <f t="shared" si="16"/>
        <v>0</v>
      </c>
      <c r="H52" s="22" t="s">
        <v>84</v>
      </c>
    </row>
    <row r="53" spans="1:8">
      <c r="A53" s="19" t="s">
        <v>32</v>
      </c>
      <c r="B53" s="20">
        <f>SUM(B54:B60)</f>
        <v>21140239.09</v>
      </c>
      <c r="C53" s="20">
        <f t="shared" ref="C53:G53" si="17">SUM(C54:C60)</f>
        <v>1545818.61</v>
      </c>
      <c r="D53" s="20">
        <f t="shared" si="17"/>
        <v>22686057.699999999</v>
      </c>
      <c r="E53" s="20">
        <f t="shared" si="17"/>
        <v>14523364.49</v>
      </c>
      <c r="F53" s="20">
        <f t="shared" si="17"/>
        <v>14471576.199999999</v>
      </c>
      <c r="G53" s="20">
        <f t="shared" si="17"/>
        <v>8162693.209999999</v>
      </c>
    </row>
    <row r="54" spans="1:8">
      <c r="A54" s="24" t="s">
        <v>33</v>
      </c>
      <c r="B54" s="20">
        <v>0</v>
      </c>
      <c r="C54" s="20">
        <v>0</v>
      </c>
      <c r="D54" s="20">
        <f t="shared" ref="D54:D60" si="18">B54+C54</f>
        <v>0</v>
      </c>
      <c r="E54" s="20">
        <v>0</v>
      </c>
      <c r="F54" s="20">
        <v>0</v>
      </c>
      <c r="G54" s="20">
        <f t="shared" ref="G54:G60" si="19">D54-E54</f>
        <v>0</v>
      </c>
      <c r="H54" s="22" t="s">
        <v>85</v>
      </c>
    </row>
    <row r="55" spans="1:8">
      <c r="A55" s="24" t="s">
        <v>35</v>
      </c>
      <c r="B55" s="20">
        <v>0</v>
      </c>
      <c r="C55" s="20">
        <v>0</v>
      </c>
      <c r="D55" s="20">
        <f t="shared" si="18"/>
        <v>0</v>
      </c>
      <c r="E55" s="20">
        <v>0</v>
      </c>
      <c r="F55" s="20">
        <v>0</v>
      </c>
      <c r="G55" s="20">
        <f t="shared" si="19"/>
        <v>0</v>
      </c>
      <c r="H55" s="22" t="s">
        <v>86</v>
      </c>
    </row>
    <row r="56" spans="1:8">
      <c r="A56" s="24" t="s">
        <v>37</v>
      </c>
      <c r="B56" s="20">
        <v>0</v>
      </c>
      <c r="C56" s="20">
        <v>0</v>
      </c>
      <c r="D56" s="20">
        <f t="shared" si="18"/>
        <v>0</v>
      </c>
      <c r="E56" s="20">
        <v>0</v>
      </c>
      <c r="F56" s="20">
        <v>0</v>
      </c>
      <c r="G56" s="20">
        <f t="shared" si="19"/>
        <v>0</v>
      </c>
      <c r="H56" s="22" t="s">
        <v>87</v>
      </c>
    </row>
    <row r="57" spans="1:8">
      <c r="A57" s="28" t="s">
        <v>39</v>
      </c>
      <c r="B57" s="20">
        <v>0</v>
      </c>
      <c r="C57" s="20">
        <v>0</v>
      </c>
      <c r="D57" s="20">
        <f t="shared" si="18"/>
        <v>0</v>
      </c>
      <c r="E57" s="20">
        <v>0</v>
      </c>
      <c r="F57" s="20">
        <v>0</v>
      </c>
      <c r="G57" s="20">
        <f t="shared" si="19"/>
        <v>0</v>
      </c>
      <c r="H57" s="22" t="s">
        <v>88</v>
      </c>
    </row>
    <row r="58" spans="1:8">
      <c r="A58" s="24" t="s">
        <v>41</v>
      </c>
      <c r="B58" s="23">
        <v>21140239.09</v>
      </c>
      <c r="C58" s="23">
        <v>1545818.61</v>
      </c>
      <c r="D58" s="20">
        <f t="shared" si="18"/>
        <v>22686057.699999999</v>
      </c>
      <c r="E58" s="23">
        <v>14523364.49</v>
      </c>
      <c r="F58" s="23">
        <v>14471576.199999999</v>
      </c>
      <c r="G58" s="20">
        <f t="shared" si="19"/>
        <v>8162693.209999999</v>
      </c>
      <c r="H58" s="22" t="s">
        <v>89</v>
      </c>
    </row>
    <row r="59" spans="1:8">
      <c r="A59" s="24" t="s">
        <v>43</v>
      </c>
      <c r="B59" s="20">
        <v>0</v>
      </c>
      <c r="C59" s="20">
        <v>0</v>
      </c>
      <c r="D59" s="20">
        <f t="shared" si="18"/>
        <v>0</v>
      </c>
      <c r="E59" s="20">
        <v>0</v>
      </c>
      <c r="F59" s="20">
        <v>0</v>
      </c>
      <c r="G59" s="20">
        <f t="shared" si="19"/>
        <v>0</v>
      </c>
      <c r="H59" s="22" t="s">
        <v>90</v>
      </c>
    </row>
    <row r="60" spans="1:8">
      <c r="A60" s="24" t="s">
        <v>45</v>
      </c>
      <c r="B60" s="20">
        <v>0</v>
      </c>
      <c r="C60" s="20">
        <v>0</v>
      </c>
      <c r="D60" s="20">
        <f t="shared" si="18"/>
        <v>0</v>
      </c>
      <c r="E60" s="20">
        <v>0</v>
      </c>
      <c r="F60" s="20">
        <v>0</v>
      </c>
      <c r="G60" s="20">
        <f t="shared" si="19"/>
        <v>0</v>
      </c>
      <c r="H60" s="22" t="s">
        <v>91</v>
      </c>
    </row>
    <row r="61" spans="1:8">
      <c r="A61" s="19" t="s">
        <v>47</v>
      </c>
      <c r="B61" s="20">
        <f>SUM(B62:B70)</f>
        <v>0</v>
      </c>
      <c r="C61" s="20">
        <f t="shared" ref="C61:G61" si="20">SUM(C62:C70)</f>
        <v>0</v>
      </c>
      <c r="D61" s="20">
        <f t="shared" si="20"/>
        <v>0</v>
      </c>
      <c r="E61" s="20">
        <f t="shared" si="20"/>
        <v>0</v>
      </c>
      <c r="F61" s="20">
        <f t="shared" si="20"/>
        <v>0</v>
      </c>
      <c r="G61" s="20">
        <f t="shared" si="20"/>
        <v>0</v>
      </c>
    </row>
    <row r="62" spans="1:8">
      <c r="A62" s="24" t="s">
        <v>48</v>
      </c>
      <c r="B62" s="20">
        <v>0</v>
      </c>
      <c r="C62" s="20">
        <v>0</v>
      </c>
      <c r="D62" s="20">
        <f t="shared" ref="D62:D70" si="21">B62+C62</f>
        <v>0</v>
      </c>
      <c r="E62" s="20">
        <v>0</v>
      </c>
      <c r="F62" s="20">
        <v>0</v>
      </c>
      <c r="G62" s="20">
        <f t="shared" ref="G62:G70" si="22">D62-E62</f>
        <v>0</v>
      </c>
      <c r="H62" s="22" t="s">
        <v>92</v>
      </c>
    </row>
    <row r="63" spans="1:8">
      <c r="A63" s="24" t="s">
        <v>50</v>
      </c>
      <c r="B63" s="20">
        <v>0</v>
      </c>
      <c r="C63" s="20">
        <v>0</v>
      </c>
      <c r="D63" s="20">
        <f t="shared" si="21"/>
        <v>0</v>
      </c>
      <c r="E63" s="20">
        <v>0</v>
      </c>
      <c r="F63" s="20">
        <v>0</v>
      </c>
      <c r="G63" s="20">
        <f t="shared" si="22"/>
        <v>0</v>
      </c>
      <c r="H63" s="22" t="s">
        <v>93</v>
      </c>
    </row>
    <row r="64" spans="1:8">
      <c r="A64" s="24" t="s">
        <v>52</v>
      </c>
      <c r="B64" s="20">
        <v>0</v>
      </c>
      <c r="C64" s="20">
        <v>0</v>
      </c>
      <c r="D64" s="20">
        <f t="shared" si="21"/>
        <v>0</v>
      </c>
      <c r="E64" s="20">
        <v>0</v>
      </c>
      <c r="F64" s="20">
        <v>0</v>
      </c>
      <c r="G64" s="20">
        <f t="shared" si="22"/>
        <v>0</v>
      </c>
      <c r="H64" s="22" t="s">
        <v>94</v>
      </c>
    </row>
    <row r="65" spans="1:8">
      <c r="A65" s="24" t="s">
        <v>54</v>
      </c>
      <c r="B65" s="20">
        <v>0</v>
      </c>
      <c r="C65" s="20">
        <v>0</v>
      </c>
      <c r="D65" s="20">
        <f t="shared" si="21"/>
        <v>0</v>
      </c>
      <c r="E65" s="20">
        <v>0</v>
      </c>
      <c r="F65" s="20">
        <v>0</v>
      </c>
      <c r="G65" s="20">
        <f t="shared" si="22"/>
        <v>0</v>
      </c>
      <c r="H65" s="22" t="s">
        <v>95</v>
      </c>
    </row>
    <row r="66" spans="1:8">
      <c r="A66" s="24" t="s">
        <v>56</v>
      </c>
      <c r="B66" s="20">
        <v>0</v>
      </c>
      <c r="C66" s="20">
        <v>0</v>
      </c>
      <c r="D66" s="20">
        <f t="shared" si="21"/>
        <v>0</v>
      </c>
      <c r="E66" s="20">
        <v>0</v>
      </c>
      <c r="F66" s="20">
        <v>0</v>
      </c>
      <c r="G66" s="20">
        <f t="shared" si="22"/>
        <v>0</v>
      </c>
      <c r="H66" s="22" t="s">
        <v>96</v>
      </c>
    </row>
    <row r="67" spans="1:8">
      <c r="A67" s="24" t="s">
        <v>58</v>
      </c>
      <c r="B67" s="20">
        <v>0</v>
      </c>
      <c r="C67" s="20">
        <v>0</v>
      </c>
      <c r="D67" s="20">
        <f t="shared" si="21"/>
        <v>0</v>
      </c>
      <c r="E67" s="20">
        <v>0</v>
      </c>
      <c r="F67" s="20">
        <v>0</v>
      </c>
      <c r="G67" s="20">
        <f t="shared" si="22"/>
        <v>0</v>
      </c>
      <c r="H67" s="22" t="s">
        <v>97</v>
      </c>
    </row>
    <row r="68" spans="1:8">
      <c r="A68" s="24" t="s">
        <v>60</v>
      </c>
      <c r="B68" s="20">
        <v>0</v>
      </c>
      <c r="C68" s="20">
        <v>0</v>
      </c>
      <c r="D68" s="20">
        <f t="shared" si="21"/>
        <v>0</v>
      </c>
      <c r="E68" s="20">
        <v>0</v>
      </c>
      <c r="F68" s="20">
        <v>0</v>
      </c>
      <c r="G68" s="20">
        <f t="shared" si="22"/>
        <v>0</v>
      </c>
      <c r="H68" s="22" t="s">
        <v>98</v>
      </c>
    </row>
    <row r="69" spans="1:8">
      <c r="A69" s="24" t="s">
        <v>62</v>
      </c>
      <c r="B69" s="20">
        <v>0</v>
      </c>
      <c r="C69" s="20">
        <v>0</v>
      </c>
      <c r="D69" s="20">
        <f t="shared" si="21"/>
        <v>0</v>
      </c>
      <c r="E69" s="20">
        <v>0</v>
      </c>
      <c r="F69" s="20">
        <v>0</v>
      </c>
      <c r="G69" s="20">
        <f t="shared" si="22"/>
        <v>0</v>
      </c>
      <c r="H69" s="22" t="s">
        <v>99</v>
      </c>
    </row>
    <row r="70" spans="1:8">
      <c r="A70" s="24" t="s">
        <v>64</v>
      </c>
      <c r="B70" s="20">
        <v>0</v>
      </c>
      <c r="C70" s="20">
        <v>0</v>
      </c>
      <c r="D70" s="20">
        <f t="shared" si="21"/>
        <v>0</v>
      </c>
      <c r="E70" s="20">
        <v>0</v>
      </c>
      <c r="F70" s="20">
        <v>0</v>
      </c>
      <c r="G70" s="20">
        <f t="shared" si="22"/>
        <v>0</v>
      </c>
      <c r="H70" s="22" t="s">
        <v>100</v>
      </c>
    </row>
    <row r="71" spans="1:8">
      <c r="A71" s="25" t="s">
        <v>101</v>
      </c>
      <c r="B71" s="29">
        <f>SUM(B72:B75)</f>
        <v>0</v>
      </c>
      <c r="C71" s="29">
        <f t="shared" ref="C71:G71" si="23">SUM(C72:C75)</f>
        <v>0</v>
      </c>
      <c r="D71" s="29">
        <f t="shared" si="23"/>
        <v>0</v>
      </c>
      <c r="E71" s="29">
        <f t="shared" si="23"/>
        <v>0</v>
      </c>
      <c r="F71" s="29">
        <f t="shared" si="23"/>
        <v>0</v>
      </c>
      <c r="G71" s="29">
        <f t="shared" si="23"/>
        <v>0</v>
      </c>
    </row>
    <row r="72" spans="1:8" ht="30">
      <c r="A72" s="24" t="s">
        <v>67</v>
      </c>
      <c r="B72" s="20">
        <v>0</v>
      </c>
      <c r="C72" s="20">
        <v>0</v>
      </c>
      <c r="D72" s="20">
        <f t="shared" ref="D72:D75" si="24">B72+C72</f>
        <v>0</v>
      </c>
      <c r="E72" s="20">
        <v>0</v>
      </c>
      <c r="F72" s="20">
        <v>0</v>
      </c>
      <c r="G72" s="20">
        <f t="shared" ref="G72:G75" si="25">D72-E72</f>
        <v>0</v>
      </c>
      <c r="H72" s="22" t="s">
        <v>102</v>
      </c>
    </row>
    <row r="73" spans="1:8" ht="30">
      <c r="A73" s="24" t="s">
        <v>69</v>
      </c>
      <c r="B73" s="20">
        <v>0</v>
      </c>
      <c r="C73" s="20">
        <v>0</v>
      </c>
      <c r="D73" s="20">
        <f t="shared" si="24"/>
        <v>0</v>
      </c>
      <c r="E73" s="20">
        <v>0</v>
      </c>
      <c r="F73" s="20">
        <v>0</v>
      </c>
      <c r="G73" s="20">
        <f t="shared" si="25"/>
        <v>0</v>
      </c>
      <c r="H73" s="22" t="s">
        <v>103</v>
      </c>
    </row>
    <row r="74" spans="1:8">
      <c r="A74" s="24" t="s">
        <v>71</v>
      </c>
      <c r="B74" s="20">
        <v>0</v>
      </c>
      <c r="C74" s="20">
        <v>0</v>
      </c>
      <c r="D74" s="20">
        <f t="shared" si="24"/>
        <v>0</v>
      </c>
      <c r="E74" s="20">
        <v>0</v>
      </c>
      <c r="F74" s="20">
        <v>0</v>
      </c>
      <c r="G74" s="20">
        <f t="shared" si="25"/>
        <v>0</v>
      </c>
      <c r="H74" s="22" t="s">
        <v>104</v>
      </c>
    </row>
    <row r="75" spans="1:8">
      <c r="A75" s="24" t="s">
        <v>73</v>
      </c>
      <c r="B75" s="20">
        <v>0</v>
      </c>
      <c r="C75" s="20">
        <v>0</v>
      </c>
      <c r="D75" s="20">
        <f t="shared" si="24"/>
        <v>0</v>
      </c>
      <c r="E75" s="20">
        <v>0</v>
      </c>
      <c r="F75" s="20">
        <v>0</v>
      </c>
      <c r="G75" s="20">
        <f t="shared" si="25"/>
        <v>0</v>
      </c>
      <c r="H75" s="22" t="s">
        <v>105</v>
      </c>
    </row>
    <row r="76" spans="1:8">
      <c r="A76" s="30"/>
      <c r="B76" s="31"/>
      <c r="C76" s="31"/>
      <c r="D76" s="31"/>
      <c r="E76" s="31"/>
      <c r="F76" s="31"/>
      <c r="G76" s="31"/>
    </row>
    <row r="77" spans="1:8">
      <c r="A77" s="26" t="s">
        <v>106</v>
      </c>
      <c r="B77" s="27">
        <f>B9+B43</f>
        <v>54130973.5</v>
      </c>
      <c r="C77" s="27">
        <f t="shared" ref="C77:G77" si="26">C9+C43</f>
        <v>7570765.3199999994</v>
      </c>
      <c r="D77" s="27">
        <f t="shared" si="26"/>
        <v>61701738.82</v>
      </c>
      <c r="E77" s="27">
        <f t="shared" si="26"/>
        <v>36618166.120000005</v>
      </c>
      <c r="F77" s="27">
        <f t="shared" si="26"/>
        <v>36314725.399999999</v>
      </c>
      <c r="G77" s="27">
        <f t="shared" si="26"/>
        <v>25083572.699999996</v>
      </c>
    </row>
    <row r="78" spans="1:8">
      <c r="A78" s="32"/>
      <c r="B78" s="33"/>
      <c r="C78" s="33"/>
      <c r="D78" s="33"/>
      <c r="E78" s="33"/>
      <c r="F78" s="33"/>
      <c r="G78" s="33"/>
    </row>
    <row r="80" spans="1:8">
      <c r="A80" s="34" t="s">
        <v>107</v>
      </c>
    </row>
  </sheetData>
  <mergeCells count="9">
    <mergeCell ref="A7:A8"/>
    <mergeCell ref="B7:F7"/>
    <mergeCell ref="G7:G8"/>
    <mergeCell ref="A1:G1"/>
    <mergeCell ref="A2:G2"/>
    <mergeCell ref="A3:G3"/>
    <mergeCell ref="A4:G4"/>
    <mergeCell ref="A5:G5"/>
    <mergeCell ref="A6:G6"/>
  </mergeCells>
  <pageMargins left="0.7" right="0.7" top="0.75" bottom="0.75" header="0.3" footer="0.3"/>
  <pageSetup scale="60" fitToHeight="0" orientation="landscape" r:id="rId1"/>
  <rowBreaks count="1" manualBreakCount="1">
    <brk id="42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F6C</vt:lpstr>
      <vt:lpstr>'F6C'!Área_de_impresión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Facturas UTS</dc:creator>
  <cp:lastModifiedBy>Facturas UTS</cp:lastModifiedBy>
  <dcterms:created xsi:type="dcterms:W3CDTF">2023-10-16T21:41:10Z</dcterms:created>
  <dcterms:modified xsi:type="dcterms:W3CDTF">2023-10-16T21:42:47Z</dcterms:modified>
</cp:coreProperties>
</file>