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2022\4.- 4to TRIMESTRE\INFORMACION FINANCIERA 4to trim\6.-LEY DE DISCIPLINA FINANCIERA\"/>
    </mc:Choice>
  </mc:AlternateContent>
  <xr:revisionPtr revIDLastSave="0" documentId="8_{7CA15BC5-4AC2-4892-B8B9-328D0AE6E045}" xr6:coauthVersionLast="47" xr6:coauthVersionMax="47" xr10:uidLastSave="{00000000-0000-0000-0000-000000000000}"/>
  <bookViews>
    <workbookView xWindow="-108" yWindow="-108" windowWidth="23256" windowHeight="12576" xr2:uid="{34A42011-BD3E-451E-9FA0-F31C1E0A8DFB}"/>
  </bookViews>
  <sheets>
    <sheet name="F1" sheetId="1" r:id="rId1"/>
  </sheets>
  <externalReferences>
    <externalReference r:id="rId2"/>
  </externalReferences>
  <definedNames>
    <definedName name="ANIO">'[1]Info General'!$D$20</definedName>
    <definedName name="ENTE_PUBLICO_A">'[1]Info General'!$C$7</definedName>
    <definedName name="PERIODO_INFORME">'[1]Info General'!$C$14</definedName>
    <definedName name="ULTIMO">'[1]Info General'!$E$20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3" i="1" l="1"/>
  <c r="E73" i="1"/>
  <c r="F66" i="1"/>
  <c r="F77" i="1" s="1"/>
  <c r="E66" i="1"/>
  <c r="F61" i="1"/>
  <c r="E61" i="1"/>
  <c r="E77" i="1" s="1"/>
  <c r="C58" i="1"/>
  <c r="B58" i="1"/>
  <c r="F55" i="1"/>
  <c r="E55" i="1"/>
  <c r="F40" i="1"/>
  <c r="E40" i="1"/>
  <c r="C39" i="1"/>
  <c r="B39" i="1"/>
  <c r="F36" i="1"/>
  <c r="E36" i="1"/>
  <c r="C36" i="1"/>
  <c r="B36" i="1"/>
  <c r="F29" i="1"/>
  <c r="E29" i="1"/>
  <c r="C29" i="1"/>
  <c r="B29" i="1"/>
  <c r="F25" i="1"/>
  <c r="E25" i="1"/>
  <c r="C23" i="1"/>
  <c r="B23" i="1"/>
  <c r="B45" i="1" s="1"/>
  <c r="B60" i="1" s="1"/>
  <c r="F21" i="1"/>
  <c r="F45" i="1" s="1"/>
  <c r="F57" i="1" s="1"/>
  <c r="F79" i="1" s="1"/>
  <c r="E21" i="1"/>
  <c r="F17" i="1"/>
  <c r="E17" i="1"/>
  <c r="C15" i="1"/>
  <c r="B15" i="1"/>
  <c r="F7" i="1"/>
  <c r="E7" i="1"/>
  <c r="E45" i="1" s="1"/>
  <c r="C7" i="1"/>
  <c r="C45" i="1" s="1"/>
  <c r="C60" i="1" s="1"/>
  <c r="B7" i="1"/>
  <c r="E57" i="1" l="1"/>
  <c r="E79" i="1" s="1"/>
</calcChain>
</file>

<file path=xl/sharedStrings.xml><?xml version="1.0" encoding="utf-8"?>
<sst xmlns="http://schemas.openxmlformats.org/spreadsheetml/2006/main" count="121" uniqueCount="120">
  <si>
    <t>Formato 1 Estado de Situación Financiera Detallado - LDF</t>
  </si>
  <si>
    <t>UNIVERSIDAD TECNOLOGICA DE SALAMANCA
Estado de Situación Financiera Detallado - LDF
al 31 de Diciembre de 2022 y al 31 de Diciembre de 2021
PESOS</t>
  </si>
  <si>
    <t>Concepto (c)</t>
  </si>
  <si>
    <t>ACTIVO</t>
  </si>
  <si>
    <t>PASIVO</t>
  </si>
  <si>
    <t>Activo Circulante</t>
  </si>
  <si>
    <t>Pasivo Circulante</t>
  </si>
  <si>
    <t>a. Efectivo y Equivalentes (a=a1+a2+a3+a4+a5+a6+a7)</t>
  </si>
  <si>
    <t>a. Cuentas por Pagar a Corto Plazo (a=a1+a2+a3+a4+a5+a6+a7+a8+a9)</t>
  </si>
  <si>
    <t>a1) Efectivo</t>
  </si>
  <si>
    <t>a1) Servicios Personales por Pagar a Corto Plazo</t>
  </si>
  <si>
    <t>a2) Bancos/Tesorería</t>
  </si>
  <si>
    <t>a2) Proveedores por Pagar a Corto Plazo</t>
  </si>
  <si>
    <t>a3) Bancos/Dependencias y Otros</t>
  </si>
  <si>
    <t>a3) Contratistas por Obras Públicas por Pagar a Corto Plazo</t>
  </si>
  <si>
    <t>a4) Inversiones Temporales (Hasta 3 meses)</t>
  </si>
  <si>
    <t>a4) Participaciones y Aportaciones por Pagar a Corto Plazo</t>
  </si>
  <si>
    <t>a5) Fondos con Afectación Específica</t>
  </si>
  <si>
    <t>a5) Transferencias Otorgadas por Pagar a Corto Plazo</t>
  </si>
  <si>
    <t>a6) Depósitos de Fondos de Terceros en Garantía y/o Administración</t>
  </si>
  <si>
    <t>a6) Intereses, Comisiones y Otros Gastos de la Deuda Pública por Pagar a Corto Plazo</t>
  </si>
  <si>
    <t>a7) Otros Efectivos y Equivalentes</t>
  </si>
  <si>
    <t>a7) Retenciones y Contribuciones por Pagar a Corto Plazo</t>
  </si>
  <si>
    <t>b. Derechos a Recibir Efectivo o Equivalentes (b=b1+b2+b3+b4+b5+b6+b7)</t>
  </si>
  <si>
    <t>a8) Devoluciones de la Ley de Ingresos por Pagar a Corto Plazo</t>
  </si>
  <si>
    <t>b1) Inversiones Financieras de Corto Plazo</t>
  </si>
  <si>
    <t>a9) Otras Cuentas por Pagar a Corto Plazo</t>
  </si>
  <si>
    <t>b2) Cuentas por Cobrar a Corto Plazo</t>
  </si>
  <si>
    <t>b. Documentos por Pagar a Corto Plazo (b=b1+b2+b3)</t>
  </si>
  <si>
    <t>b3) Deudores Diversos por Cobrar a Corto Plazo</t>
  </si>
  <si>
    <t>b1) Documentos Comerciales por Pagar a Corto Plazo</t>
  </si>
  <si>
    <t>b4) Ingresos por Recuperar a Corto Plazo</t>
  </si>
  <si>
    <t>b2) Documentos con Contratistas por Obras Públicas por Pagar a Corto Plazo</t>
  </si>
  <si>
    <t>b5) Deudores por Anticipos de la Tesorería a Corto Plazo</t>
  </si>
  <si>
    <t>b3) Otros Documentos por Pagar a Corto Plazo</t>
  </si>
  <si>
    <t>b6) Préstamos Otorgados a Corto Plazo</t>
  </si>
  <si>
    <t>c. Porción a Corto Plazo de la Deuda Pública a Largo Plazo (c=c1+c2)</t>
  </si>
  <si>
    <t>b7) Otros Derechos a Recibir Efectivo o Equivalentes a Corto Plazo</t>
  </si>
  <si>
    <t>c1) Porción a Corto Plazo de la Deuda Pública</t>
  </si>
  <si>
    <t>c. Derechos a Recibir Bienes o Servicios (c=c1+c2+c3+c4+c5)</t>
  </si>
  <si>
    <t>c2) Porción a Corto Plazo de Arrendamiento Financiero</t>
  </si>
  <si>
    <t>c1) Anticipo a Proveedores por Adquisición de Bienes y Prestación de Servicios a Corto Plazo</t>
  </si>
  <si>
    <t>d. Títulos y Valores a Corto Plazo</t>
  </si>
  <si>
    <t>c2) Anticipo a Proveedores por Adquisición de Bienes Inmuebles y Muebles a Corto Plazo</t>
  </si>
  <si>
    <t>e. Pasivos Diferidos a Corto Plazo (e=e1+e2+e3)</t>
  </si>
  <si>
    <t>c3) Anticipo a Proveedores por Adquisición de Bienes Intangibles a Corto Plazo</t>
  </si>
  <si>
    <t>e1) Ingresos Cobrados por Adelantado a Corto Plazo</t>
  </si>
  <si>
    <t>c4) Anticipo a Contratistas por Obras Públicas a Corto Plazo</t>
  </si>
  <si>
    <t>e2) Intereses Cobrados por Adelantado a Corto Plazo</t>
  </si>
  <si>
    <t>c5) Otros Derechos a Recibir Bienes o Servicios a Corto Plazo</t>
  </si>
  <si>
    <t>e3) Otros Pasivos Diferidos a Corto Plazo</t>
  </si>
  <si>
    <t>d. Inventarios (d=d1+d2+d3+d4+d5)</t>
  </si>
  <si>
    <t>f. Fondos y Bienes de Terceros en Garantía y/o Administración a Corto Plazo (f=f1+f2+f3+f4+f5+f6)</t>
  </si>
  <si>
    <t>d1) Inventario de Mercancías para Venta</t>
  </si>
  <si>
    <t>f1) Fondos en Garantía a Corto Plazo</t>
  </si>
  <si>
    <t>d2) Inventario de Mercancías Terminadas</t>
  </si>
  <si>
    <t>f2) Fondos en Administración a Corto Plazo</t>
  </si>
  <si>
    <t>d3) Inventario de Mercancías en Proceso de Elaboración</t>
  </si>
  <si>
    <t>f3) Fondos Contingentes a Corto Plazo</t>
  </si>
  <si>
    <t>d4) Inventario de Materias Primas, Materiales y Suministros para Producción</t>
  </si>
  <si>
    <t>f4) Fondos de Fideicomisos, Mandatos y Contratos Análogos a Corto Plazo</t>
  </si>
  <si>
    <t>d5) Bienes en Tránsito</t>
  </si>
  <si>
    <t>f5) Otros Fondos de Terceros en Garantía y/o Administración a Corto Plazo</t>
  </si>
  <si>
    <t>e. Almacenes</t>
  </si>
  <si>
    <t>f6) Valores y Bienes en Garantía a Corto Plazo</t>
  </si>
  <si>
    <t>f. Estimación por Pérdida o Deterioro de Activos Circulantes (f=f1+f2)</t>
  </si>
  <si>
    <t>g. Provisiones a Corto Plazo (g=g1+g2+g3)</t>
  </si>
  <si>
    <t>f1) Estimaciones para Cuentas Incobrables por Derechos a Recibir Efectivo o Equivalentes</t>
  </si>
  <si>
    <t>g1) Provisión para Demandas y Juicios a Corto Plazo</t>
  </si>
  <si>
    <t>f2) Estimación por Deterioro de Inventarios</t>
  </si>
  <si>
    <t>g2) Provisión para Contingencias a Corto Plazo</t>
  </si>
  <si>
    <t>g. Otros Activos Circulantes (g=g1+g2+g3+g4)</t>
  </si>
  <si>
    <t>g3) Otras Provisiones a Corto Plazo</t>
  </si>
  <si>
    <t>g1) Valores en Garantía</t>
  </si>
  <si>
    <t>h. Otros Pasivos a Corto Plazo (h=h1+h2+h3)</t>
  </si>
  <si>
    <t>g2) Bienes en Garantía (excluye depósitos de fondos)</t>
  </si>
  <si>
    <t>h1) Ingresos por Clasificar</t>
  </si>
  <si>
    <t>g3) Bienes Derivados de Embargos, Decomisos, Aseguramientos y Dación en Pago</t>
  </si>
  <si>
    <t>h2) Recaudación por Participar</t>
  </si>
  <si>
    <t>g4) Adquisición con Fondos de Terceros</t>
  </si>
  <si>
    <t>h3) Otros Pasivos Circulantes</t>
  </si>
  <si>
    <t>IA. Total de Activos Circulantes (IA = a + b + c + d + e + f + g)</t>
  </si>
  <si>
    <t>IIA. Total de Pasivos Circulantes (IIA = a + b + c + d + e + f + g + h)</t>
  </si>
  <si>
    <t>Activo No Circulante</t>
  </si>
  <si>
    <t>Pasivo No Circulante</t>
  </si>
  <si>
    <t>a. Inversiones Financieras a Largo Plazo</t>
  </si>
  <si>
    <t>a. Cuentas por Pagar a Largo Plazo</t>
  </si>
  <si>
    <t xml:space="preserve">b. Derechos a Recibir Efectivo o Equivalentes a Largo Plazo </t>
  </si>
  <si>
    <t>b. Documentos por Pagar a Largo Plazo</t>
  </si>
  <si>
    <t xml:space="preserve">c. Bienes Inmuebles, Infraestructura y Construcciones en Proceso </t>
  </si>
  <si>
    <t>c. Deuda Pública a Largo Plazo</t>
  </si>
  <si>
    <t xml:space="preserve">d. Bienes Muebles </t>
  </si>
  <si>
    <t>d. Pasivos Diferidos a Largo Plazo</t>
  </si>
  <si>
    <t xml:space="preserve">e. Activos Intangibles </t>
  </si>
  <si>
    <t>e. Fondos y Bienes de Terceros en Garantía y/o en Administración a Largo Plazo</t>
  </si>
  <si>
    <t xml:space="preserve">f. Depreciación, Deterioro y Amortización Acumulada de Bienes </t>
  </si>
  <si>
    <t>f. Provisiones a Largo Plazo</t>
  </si>
  <si>
    <t>g. Activos Diferidos</t>
  </si>
  <si>
    <t>h. Estimación por Pérdida o Deterioro de Activos no Circulantes</t>
  </si>
  <si>
    <t>IIB. Total de Pasivos No Circulantes (IIB = a + b + c + d + e + f)</t>
  </si>
  <si>
    <t>i. Otros Activos no Circulantes</t>
  </si>
  <si>
    <t>II. Total del Pasivo (II = IIA + IIB)</t>
  </si>
  <si>
    <t>IB. Total de Activos No Circulantes (IB = a + b + c + d + e + f + g + h + i)</t>
  </si>
  <si>
    <t>HACIENDA PÚBLICA/PATRIMONIO</t>
  </si>
  <si>
    <t>I. Total del Activo (I = IA + IB)</t>
  </si>
  <si>
    <t>IIIA. Hacienda Pública/Patrimonio Contribuido (IIIA = a + b + c)</t>
  </si>
  <si>
    <t>a. Aportaciones</t>
  </si>
  <si>
    <t>b. Donaciones de Capital</t>
  </si>
  <si>
    <t>c. Actualización de la Hacienda Pública/Patrimonio</t>
  </si>
  <si>
    <t>IIIB. Hacienda Pública/Patrimonio Generado (IIIB = a + b + c + d + e)</t>
  </si>
  <si>
    <t>a. Resultados del Ejercicio (Ahorro/ Desahorro)</t>
  </si>
  <si>
    <t>b. Resultados de Ejercicios Anteriores</t>
  </si>
  <si>
    <t>c. Revalúos</t>
  </si>
  <si>
    <t>d. Reservas</t>
  </si>
  <si>
    <t>e. Rectificaciones de Resultados de Ejercicios Anteriores</t>
  </si>
  <si>
    <t>IIIC. Exceso o Insuficiencia en la Actualización de la Hacienda Pública/Patrimonio (IIIC = a + b)</t>
  </si>
  <si>
    <t>a. Resultado por Posición Monetaria</t>
  </si>
  <si>
    <t>b. Resultado por Tenencia de Activos no Monetarios</t>
  </si>
  <si>
    <t>III. Total Hacienda Pública/Patrimonio (III = IIIA + IIIB + IIIC)</t>
  </si>
  <si>
    <t>IV. Total del Pasivo y Hacienda Pública/Patrimonio (IV = II + III)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</si>
</sst>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color theme="1"/>
      <name val="Times New Roman"/>
      <family val="2"/>
    </font>
    <font>
      <b/>
      <sz val="8"/>
      <color theme="0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i/>
      <sz val="8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2" fillId="0" borderId="0"/>
  </cellStyleXfs>
  <cellXfs count="24">
    <xf numFmtId="0" fontId="0" fillId="0" borderId="0" xfId="0"/>
    <xf numFmtId="0" fontId="1" fillId="0" borderId="1" xfId="0" applyFont="1" applyBorder="1" applyAlignment="1">
      <alignment horizontal="left" vertical="center"/>
    </xf>
    <xf numFmtId="0" fontId="0" fillId="0" borderId="0" xfId="0" applyAlignment="1">
      <alignment vertical="center"/>
    </xf>
    <xf numFmtId="0" fontId="3" fillId="2" borderId="2" xfId="1" applyFont="1" applyFill="1" applyBorder="1" applyAlignment="1">
      <alignment horizontal="center" vertical="center" wrapText="1"/>
    </xf>
    <xf numFmtId="0" fontId="3" fillId="2" borderId="3" xfId="1" applyFont="1" applyFill="1" applyBorder="1" applyAlignment="1">
      <alignment horizontal="center" vertical="center"/>
    </xf>
    <xf numFmtId="0" fontId="3" fillId="2" borderId="4" xfId="1" applyFont="1" applyFill="1" applyBorder="1" applyAlignment="1">
      <alignment horizontal="center" vertical="center"/>
    </xf>
    <xf numFmtId="0" fontId="4" fillId="0" borderId="0" xfId="1" applyFont="1"/>
    <xf numFmtId="0" fontId="3" fillId="2" borderId="5" xfId="1" applyFont="1" applyFill="1" applyBorder="1" applyAlignment="1">
      <alignment horizontal="left" vertical="center" wrapText="1"/>
    </xf>
    <xf numFmtId="0" fontId="3" fillId="2" borderId="5" xfId="1" applyFont="1" applyFill="1" applyBorder="1" applyAlignment="1">
      <alignment horizontal="center" vertical="center" wrapText="1"/>
    </xf>
    <xf numFmtId="0" fontId="4" fillId="0" borderId="6" xfId="1" applyFont="1" applyBorder="1" applyAlignment="1">
      <alignment vertical="center" wrapText="1"/>
    </xf>
    <xf numFmtId="4" fontId="4" fillId="0" borderId="7" xfId="1" applyNumberFormat="1" applyFont="1" applyBorder="1" applyAlignment="1">
      <alignment vertical="center"/>
    </xf>
    <xf numFmtId="0" fontId="4" fillId="0" borderId="0" xfId="1" applyFont="1" applyAlignment="1">
      <alignment horizontal="justify" vertical="center" wrapText="1"/>
    </xf>
    <xf numFmtId="0" fontId="5" fillId="0" borderId="6" xfId="1" applyFont="1" applyBorder="1" applyAlignment="1">
      <alignment vertical="center" wrapText="1"/>
    </xf>
    <xf numFmtId="4" fontId="5" fillId="0" borderId="8" xfId="1" applyNumberFormat="1" applyFont="1" applyBorder="1" applyAlignment="1">
      <alignment vertical="center"/>
    </xf>
    <xf numFmtId="0" fontId="5" fillId="0" borderId="0" xfId="1" applyFont="1" applyAlignment="1">
      <alignment horizontal="justify" vertical="center" wrapText="1"/>
    </xf>
    <xf numFmtId="4" fontId="4" fillId="0" borderId="8" xfId="1" applyNumberFormat="1" applyFont="1" applyBorder="1" applyAlignment="1">
      <alignment vertical="center"/>
    </xf>
    <xf numFmtId="0" fontId="4" fillId="0" borderId="6" xfId="1" applyFont="1" applyBorder="1" applyAlignment="1">
      <alignment horizontal="left" vertical="center" wrapText="1" indent="1"/>
    </xf>
    <xf numFmtId="0" fontId="4" fillId="0" borderId="0" xfId="1" applyFont="1" applyAlignment="1">
      <alignment horizontal="left" vertical="center" wrapText="1" indent="1"/>
    </xf>
    <xf numFmtId="0" fontId="5" fillId="0" borderId="6" xfId="1" applyFont="1" applyBorder="1" applyAlignment="1">
      <alignment horizontal="justify" vertical="center" wrapText="1"/>
    </xf>
    <xf numFmtId="0" fontId="4" fillId="0" borderId="6" xfId="1" applyFont="1" applyBorder="1" applyAlignment="1">
      <alignment horizontal="justify" vertical="center" wrapText="1"/>
    </xf>
    <xf numFmtId="0" fontId="6" fillId="0" borderId="0" xfId="1" applyFont="1" applyAlignment="1">
      <alignment horizontal="justify" vertical="center" wrapText="1"/>
    </xf>
    <xf numFmtId="0" fontId="4" fillId="0" borderId="9" xfId="1" applyFont="1" applyBorder="1" applyAlignment="1">
      <alignment horizontal="justify" vertical="center" wrapText="1"/>
    </xf>
    <xf numFmtId="4" fontId="4" fillId="0" borderId="10" xfId="1" applyNumberFormat="1" applyFont="1" applyBorder="1" applyAlignment="1">
      <alignment vertical="center"/>
    </xf>
    <xf numFmtId="0" fontId="4" fillId="0" borderId="1" xfId="1" applyFont="1" applyBorder="1" applyAlignment="1">
      <alignment horizontal="justify" vertical="center" wrapText="1"/>
    </xf>
  </cellXfs>
  <cellStyles count="2">
    <cellStyle name="Normal" xfId="0" builtinId="0"/>
    <cellStyle name="Normal 2 7" xfId="1" xr:uid="{1472F34E-9CD9-4AC8-854A-FC60E935F04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nformatica/Downloads/Formatos_Anexo_1_Criterios_LDF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os Generales"/>
      <sheetName val="Info General"/>
      <sheetName val="datos"/>
      <sheetName val="Formato 1"/>
      <sheetName val="F01"/>
      <sheetName val="Formato 2"/>
      <sheetName val="F02"/>
      <sheetName val="Formato 3"/>
      <sheetName val="F03"/>
      <sheetName val="Formato 4"/>
      <sheetName val="F04"/>
      <sheetName val="Formato 5"/>
      <sheetName val="F05"/>
      <sheetName val="Formato 6 a)"/>
      <sheetName val="F06a"/>
      <sheetName val="Formato 6 b)"/>
      <sheetName val="F06b"/>
      <sheetName val="Formato 6 c)"/>
      <sheetName val="F06c"/>
      <sheetName val="Formato 6 d)"/>
      <sheetName val="F06d"/>
      <sheetName val="Formato 7 a)"/>
      <sheetName val="F07a"/>
      <sheetName val="Formato 7 b)"/>
      <sheetName val="F07b"/>
      <sheetName val="Formato 7 c)"/>
      <sheetName val="F07c"/>
      <sheetName val="Formato 7 d)"/>
      <sheetName val="F07d"/>
      <sheetName val="Formato 8"/>
      <sheetName val="F08"/>
    </sheetNames>
    <sheetDataSet>
      <sheetData sheetId="0"/>
      <sheetData sheetId="1">
        <row r="7">
          <cell r="C7" t="str">
            <v>ORGANISMO, Gobierno del Estado de Aguascalientes (a)</v>
          </cell>
        </row>
        <row r="14">
          <cell r="C14" t="str">
            <v>Al 31 de diciembre de 2016 y al 30 de marzo de 2017 (b)</v>
          </cell>
        </row>
        <row r="20">
          <cell r="D20" t="str">
            <v>2017 (d)</v>
          </cell>
          <cell r="E20" t="str">
            <v>31 de diciembre de 2016 (e)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AC2D7-6805-4065-BE8A-CA584B17D767}">
  <dimension ref="A1:F80"/>
  <sheetViews>
    <sheetView showGridLines="0" tabSelected="1" topLeftCell="B50" zoomScale="120" zoomScaleNormal="120" workbookViewId="0">
      <selection activeCell="H64" sqref="H64"/>
    </sheetView>
  </sheetViews>
  <sheetFormatPr baseColWidth="10" defaultColWidth="12" defaultRowHeight="10.199999999999999" x14ac:dyDescent="0.2"/>
  <cols>
    <col min="1" max="1" width="65.77734375" style="6" customWidth="1"/>
    <col min="2" max="3" width="13.77734375" style="6" customWidth="1"/>
    <col min="4" max="4" width="65.77734375" style="6" customWidth="1"/>
    <col min="5" max="6" width="13.77734375" style="6" customWidth="1"/>
    <col min="7" max="16384" width="12" style="6"/>
  </cols>
  <sheetData>
    <row r="1" spans="1:6" s="2" customFormat="1" ht="30" customHeight="1" x14ac:dyDescent="0.3">
      <c r="A1" s="1" t="s">
        <v>0</v>
      </c>
      <c r="B1" s="1"/>
      <c r="C1" s="1"/>
      <c r="D1" s="1"/>
      <c r="E1" s="1"/>
      <c r="F1" s="1"/>
    </row>
    <row r="2" spans="1:6" ht="45.9" customHeight="1" x14ac:dyDescent="0.2">
      <c r="A2" s="3" t="s">
        <v>1</v>
      </c>
      <c r="B2" s="4"/>
      <c r="C2" s="4"/>
      <c r="D2" s="4"/>
      <c r="E2" s="4"/>
      <c r="F2" s="5"/>
    </row>
    <row r="3" spans="1:6" x14ac:dyDescent="0.2">
      <c r="A3" s="7" t="s">
        <v>2</v>
      </c>
      <c r="B3" s="8">
        <v>2022</v>
      </c>
      <c r="C3" s="8">
        <v>2021</v>
      </c>
      <c r="D3" s="7" t="s">
        <v>2</v>
      </c>
      <c r="E3" s="8">
        <v>2022</v>
      </c>
      <c r="F3" s="8">
        <v>2021</v>
      </c>
    </row>
    <row r="4" spans="1:6" x14ac:dyDescent="0.2">
      <c r="A4" s="9"/>
      <c r="B4" s="10"/>
      <c r="C4" s="10"/>
      <c r="D4" s="11"/>
      <c r="E4" s="10"/>
      <c r="F4" s="10"/>
    </row>
    <row r="5" spans="1:6" x14ac:dyDescent="0.2">
      <c r="A5" s="12" t="s">
        <v>3</v>
      </c>
      <c r="B5" s="13"/>
      <c r="C5" s="13"/>
      <c r="D5" s="14" t="s">
        <v>4</v>
      </c>
      <c r="E5" s="13"/>
      <c r="F5" s="13"/>
    </row>
    <row r="6" spans="1:6" x14ac:dyDescent="0.2">
      <c r="A6" s="12" t="s">
        <v>5</v>
      </c>
      <c r="B6" s="15"/>
      <c r="C6" s="15"/>
      <c r="D6" s="14" t="s">
        <v>6</v>
      </c>
      <c r="E6" s="15"/>
      <c r="F6" s="15"/>
    </row>
    <row r="7" spans="1:6" x14ac:dyDescent="0.2">
      <c r="A7" s="9" t="s">
        <v>7</v>
      </c>
      <c r="B7" s="15">
        <f>SUM(B8:B14)</f>
        <v>8485311.5500000007</v>
      </c>
      <c r="C7" s="15">
        <f>SUM(C8:C14)</f>
        <v>26491835.719999999</v>
      </c>
      <c r="D7" s="11" t="s">
        <v>8</v>
      </c>
      <c r="E7" s="15">
        <f>SUM(E8:E16)</f>
        <v>3856316.75</v>
      </c>
      <c r="F7" s="15">
        <f>SUM(F8:F16)</f>
        <v>6596962.3100000005</v>
      </c>
    </row>
    <row r="8" spans="1:6" x14ac:dyDescent="0.2">
      <c r="A8" s="16" t="s">
        <v>9</v>
      </c>
      <c r="B8" s="15"/>
      <c r="C8" s="15"/>
      <c r="D8" s="17" t="s">
        <v>10</v>
      </c>
      <c r="E8" s="15">
        <v>0</v>
      </c>
      <c r="F8" s="15">
        <v>3906439.12</v>
      </c>
    </row>
    <row r="9" spans="1:6" x14ac:dyDescent="0.2">
      <c r="A9" s="16" t="s">
        <v>11</v>
      </c>
      <c r="B9" s="15">
        <v>8485311.5500000007</v>
      </c>
      <c r="C9" s="15">
        <v>26491835.719999999</v>
      </c>
      <c r="D9" s="17" t="s">
        <v>12</v>
      </c>
      <c r="E9" s="15">
        <v>715726.4</v>
      </c>
      <c r="F9" s="15">
        <v>-375681.67</v>
      </c>
    </row>
    <row r="10" spans="1:6" x14ac:dyDescent="0.2">
      <c r="A10" s="16" t="s">
        <v>13</v>
      </c>
      <c r="B10" s="15"/>
      <c r="C10" s="15"/>
      <c r="D10" s="17" t="s">
        <v>14</v>
      </c>
      <c r="E10" s="15">
        <v>0</v>
      </c>
      <c r="F10" s="15">
        <v>264882.78999999998</v>
      </c>
    </row>
    <row r="11" spans="1:6" x14ac:dyDescent="0.2">
      <c r="A11" s="16" t="s">
        <v>15</v>
      </c>
      <c r="B11" s="15"/>
      <c r="C11" s="15"/>
      <c r="D11" s="17" t="s">
        <v>16</v>
      </c>
      <c r="E11" s="15"/>
      <c r="F11" s="15"/>
    </row>
    <row r="12" spans="1:6" x14ac:dyDescent="0.2">
      <c r="A12" s="16" t="s">
        <v>17</v>
      </c>
      <c r="B12" s="15"/>
      <c r="C12" s="15"/>
      <c r="D12" s="17" t="s">
        <v>18</v>
      </c>
      <c r="E12" s="15"/>
      <c r="F12" s="15"/>
    </row>
    <row r="13" spans="1:6" x14ac:dyDescent="0.2">
      <c r="A13" s="16" t="s">
        <v>19</v>
      </c>
      <c r="B13" s="15"/>
      <c r="C13" s="15"/>
      <c r="D13" s="17" t="s">
        <v>20</v>
      </c>
      <c r="E13" s="15"/>
      <c r="F13" s="15"/>
    </row>
    <row r="14" spans="1:6" x14ac:dyDescent="0.2">
      <c r="A14" s="16" t="s">
        <v>21</v>
      </c>
      <c r="B14" s="15"/>
      <c r="C14" s="15"/>
      <c r="D14" s="17" t="s">
        <v>22</v>
      </c>
      <c r="E14" s="15">
        <v>653867.32999999996</v>
      </c>
      <c r="F14" s="15">
        <v>234112.59</v>
      </c>
    </row>
    <row r="15" spans="1:6" x14ac:dyDescent="0.2">
      <c r="A15" s="9" t="s">
        <v>23</v>
      </c>
      <c r="B15" s="15">
        <f>SUM(B16:B22)</f>
        <v>7948719.5800000001</v>
      </c>
      <c r="C15" s="15">
        <f>SUM(C16:C22)</f>
        <v>3435594.69</v>
      </c>
      <c r="D15" s="17" t="s">
        <v>24</v>
      </c>
      <c r="E15" s="15"/>
      <c r="F15" s="15"/>
    </row>
    <row r="16" spans="1:6" x14ac:dyDescent="0.2">
      <c r="A16" s="16" t="s">
        <v>25</v>
      </c>
      <c r="B16" s="15">
        <v>1133241.18</v>
      </c>
      <c r="C16" s="15">
        <v>2671512.6</v>
      </c>
      <c r="D16" s="17" t="s">
        <v>26</v>
      </c>
      <c r="E16" s="15">
        <v>2486723.02</v>
      </c>
      <c r="F16" s="15">
        <v>2567209.48</v>
      </c>
    </row>
    <row r="17" spans="1:6" x14ac:dyDescent="0.2">
      <c r="A17" s="16" t="s">
        <v>27</v>
      </c>
      <c r="B17" s="15">
        <v>6808618.4100000001</v>
      </c>
      <c r="C17" s="15">
        <v>457665.96</v>
      </c>
      <c r="D17" s="11" t="s">
        <v>28</v>
      </c>
      <c r="E17" s="15">
        <f>SUM(E18:E20)</f>
        <v>0</v>
      </c>
      <c r="F17" s="15">
        <f>SUM(F18:F20)</f>
        <v>0</v>
      </c>
    </row>
    <row r="18" spans="1:6" x14ac:dyDescent="0.2">
      <c r="A18" s="16" t="s">
        <v>29</v>
      </c>
      <c r="B18" s="15">
        <v>6859.99</v>
      </c>
      <c r="C18" s="15">
        <v>306416.13</v>
      </c>
      <c r="D18" s="17" t="s">
        <v>30</v>
      </c>
      <c r="E18" s="15">
        <v>0</v>
      </c>
      <c r="F18" s="15">
        <v>0</v>
      </c>
    </row>
    <row r="19" spans="1:6" ht="13.5" customHeight="1" x14ac:dyDescent="0.2">
      <c r="A19" s="16" t="s">
        <v>31</v>
      </c>
      <c r="B19" s="15"/>
      <c r="C19" s="15"/>
      <c r="D19" s="17" t="s">
        <v>32</v>
      </c>
      <c r="E19" s="15">
        <v>0</v>
      </c>
      <c r="F19" s="15">
        <v>0</v>
      </c>
    </row>
    <row r="20" spans="1:6" x14ac:dyDescent="0.2">
      <c r="A20" s="16" t="s">
        <v>33</v>
      </c>
      <c r="B20" s="15">
        <v>0</v>
      </c>
      <c r="C20" s="15">
        <v>0</v>
      </c>
      <c r="D20" s="17" t="s">
        <v>34</v>
      </c>
      <c r="E20" s="15">
        <v>0</v>
      </c>
      <c r="F20" s="15">
        <v>0</v>
      </c>
    </row>
    <row r="21" spans="1:6" x14ac:dyDescent="0.2">
      <c r="A21" s="16" t="s">
        <v>35</v>
      </c>
      <c r="B21" s="15"/>
      <c r="C21" s="15"/>
      <c r="D21" s="11" t="s">
        <v>36</v>
      </c>
      <c r="E21" s="15">
        <f>SUM(E22:E23)</f>
        <v>0</v>
      </c>
      <c r="F21" s="15">
        <f>SUM(F22:F23)</f>
        <v>0</v>
      </c>
    </row>
    <row r="22" spans="1:6" x14ac:dyDescent="0.2">
      <c r="A22" s="16" t="s">
        <v>37</v>
      </c>
      <c r="B22" s="15">
        <v>0</v>
      </c>
      <c r="C22" s="15">
        <v>0</v>
      </c>
      <c r="D22" s="17" t="s">
        <v>38</v>
      </c>
      <c r="E22" s="15">
        <v>0</v>
      </c>
      <c r="F22" s="15">
        <v>0</v>
      </c>
    </row>
    <row r="23" spans="1:6" x14ac:dyDescent="0.2">
      <c r="A23" s="9" t="s">
        <v>39</v>
      </c>
      <c r="B23" s="15">
        <f>SUM(B24:B28)</f>
        <v>0</v>
      </c>
      <c r="C23" s="15">
        <f>SUM(C24:C28)</f>
        <v>0</v>
      </c>
      <c r="D23" s="17" t="s">
        <v>40</v>
      </c>
      <c r="E23" s="15">
        <v>0</v>
      </c>
      <c r="F23" s="15">
        <v>0</v>
      </c>
    </row>
    <row r="24" spans="1:6" x14ac:dyDescent="0.2">
      <c r="A24" s="16" t="s">
        <v>41</v>
      </c>
      <c r="B24" s="15">
        <v>0</v>
      </c>
      <c r="C24" s="15">
        <v>0</v>
      </c>
      <c r="D24" s="11" t="s">
        <v>42</v>
      </c>
      <c r="E24" s="15">
        <v>0</v>
      </c>
      <c r="F24" s="15">
        <v>0</v>
      </c>
    </row>
    <row r="25" spans="1:6" x14ac:dyDescent="0.2">
      <c r="A25" s="16" t="s">
        <v>43</v>
      </c>
      <c r="B25" s="15"/>
      <c r="C25" s="15"/>
      <c r="D25" s="11" t="s">
        <v>44</v>
      </c>
      <c r="E25" s="15">
        <f>SUM(E26:E28)</f>
        <v>0</v>
      </c>
      <c r="F25" s="15">
        <f>SUM(F26:F28)</f>
        <v>0</v>
      </c>
    </row>
    <row r="26" spans="1:6" x14ac:dyDescent="0.2">
      <c r="A26" s="16" t="s">
        <v>45</v>
      </c>
      <c r="B26" s="15"/>
      <c r="C26" s="15"/>
      <c r="D26" s="17" t="s">
        <v>46</v>
      </c>
      <c r="E26" s="15">
        <v>0</v>
      </c>
      <c r="F26" s="15">
        <v>0</v>
      </c>
    </row>
    <row r="27" spans="1:6" x14ac:dyDescent="0.2">
      <c r="A27" s="16" t="s">
        <v>47</v>
      </c>
      <c r="B27" s="15">
        <v>0</v>
      </c>
      <c r="C27" s="15">
        <v>0</v>
      </c>
      <c r="D27" s="17" t="s">
        <v>48</v>
      </c>
      <c r="E27" s="15">
        <v>0</v>
      </c>
      <c r="F27" s="15">
        <v>0</v>
      </c>
    </row>
    <row r="28" spans="1:6" x14ac:dyDescent="0.2">
      <c r="A28" s="16" t="s">
        <v>49</v>
      </c>
      <c r="B28" s="15"/>
      <c r="C28" s="15"/>
      <c r="D28" s="17" t="s">
        <v>50</v>
      </c>
      <c r="E28" s="15">
        <v>0</v>
      </c>
      <c r="F28" s="15">
        <v>0</v>
      </c>
    </row>
    <row r="29" spans="1:6" x14ac:dyDescent="0.2">
      <c r="A29" s="9" t="s">
        <v>51</v>
      </c>
      <c r="B29" s="15">
        <f>SUM(B30:B34)</f>
        <v>0</v>
      </c>
      <c r="C29" s="15">
        <f>SUM(C30:C34)</f>
        <v>0</v>
      </c>
      <c r="D29" s="11" t="s">
        <v>52</v>
      </c>
      <c r="E29" s="15">
        <f>SUM(E30:E35)</f>
        <v>0</v>
      </c>
      <c r="F29" s="15">
        <f>SUM(F30:F35)</f>
        <v>0</v>
      </c>
    </row>
    <row r="30" spans="1:6" x14ac:dyDescent="0.2">
      <c r="A30" s="16" t="s">
        <v>53</v>
      </c>
      <c r="B30" s="15">
        <v>0</v>
      </c>
      <c r="C30" s="15">
        <v>0</v>
      </c>
      <c r="D30" s="17" t="s">
        <v>54</v>
      </c>
      <c r="E30" s="15"/>
      <c r="F30" s="15"/>
    </row>
    <row r="31" spans="1:6" x14ac:dyDescent="0.2">
      <c r="A31" s="16" t="s">
        <v>55</v>
      </c>
      <c r="B31" s="15"/>
      <c r="C31" s="15"/>
      <c r="D31" s="17" t="s">
        <v>56</v>
      </c>
      <c r="E31" s="15"/>
      <c r="F31" s="15"/>
    </row>
    <row r="32" spans="1:6" x14ac:dyDescent="0.2">
      <c r="A32" s="16" t="s">
        <v>57</v>
      </c>
      <c r="B32" s="15"/>
      <c r="C32" s="15"/>
      <c r="D32" s="17" t="s">
        <v>58</v>
      </c>
      <c r="E32" s="15"/>
      <c r="F32" s="15"/>
    </row>
    <row r="33" spans="1:6" x14ac:dyDescent="0.2">
      <c r="A33" s="16" t="s">
        <v>59</v>
      </c>
      <c r="B33" s="15"/>
      <c r="C33" s="15"/>
      <c r="D33" s="17" t="s">
        <v>60</v>
      </c>
      <c r="E33" s="15"/>
      <c r="F33" s="15"/>
    </row>
    <row r="34" spans="1:6" x14ac:dyDescent="0.2">
      <c r="A34" s="16" t="s">
        <v>61</v>
      </c>
      <c r="B34" s="15"/>
      <c r="C34" s="15"/>
      <c r="D34" s="17" t="s">
        <v>62</v>
      </c>
      <c r="E34" s="15"/>
      <c r="F34" s="15"/>
    </row>
    <row r="35" spans="1:6" x14ac:dyDescent="0.2">
      <c r="A35" s="9" t="s">
        <v>63</v>
      </c>
      <c r="B35" s="15">
        <v>0</v>
      </c>
      <c r="C35" s="15">
        <v>0</v>
      </c>
      <c r="D35" s="17" t="s">
        <v>64</v>
      </c>
      <c r="E35" s="15"/>
      <c r="F35" s="15"/>
    </row>
    <row r="36" spans="1:6" x14ac:dyDescent="0.2">
      <c r="A36" s="9" t="s">
        <v>65</v>
      </c>
      <c r="B36" s="15">
        <f>SUM(B37:B38)</f>
        <v>0</v>
      </c>
      <c r="C36" s="15">
        <f>SUM(C37:C38)</f>
        <v>0</v>
      </c>
      <c r="D36" s="11" t="s">
        <v>66</v>
      </c>
      <c r="E36" s="15">
        <f>SUM(E37:E39)</f>
        <v>0</v>
      </c>
      <c r="F36" s="15">
        <f>SUM(F37:F39)</f>
        <v>0</v>
      </c>
    </row>
    <row r="37" spans="1:6" x14ac:dyDescent="0.2">
      <c r="A37" s="16" t="s">
        <v>67</v>
      </c>
      <c r="B37" s="15">
        <v>0</v>
      </c>
      <c r="C37" s="15">
        <v>0</v>
      </c>
      <c r="D37" s="17" t="s">
        <v>68</v>
      </c>
      <c r="E37" s="15">
        <v>0</v>
      </c>
      <c r="F37" s="15">
        <v>0</v>
      </c>
    </row>
    <row r="38" spans="1:6" x14ac:dyDescent="0.2">
      <c r="A38" s="16" t="s">
        <v>69</v>
      </c>
      <c r="B38" s="15">
        <v>0</v>
      </c>
      <c r="C38" s="15">
        <v>0</v>
      </c>
      <c r="D38" s="17" t="s">
        <v>70</v>
      </c>
      <c r="E38" s="15">
        <v>0</v>
      </c>
      <c r="F38" s="15">
        <v>0</v>
      </c>
    </row>
    <row r="39" spans="1:6" x14ac:dyDescent="0.2">
      <c r="A39" s="9" t="s">
        <v>71</v>
      </c>
      <c r="B39" s="15">
        <f>SUM(B40:B43)</f>
        <v>0</v>
      </c>
      <c r="C39" s="15">
        <f>SUM(C40:C43)</f>
        <v>0</v>
      </c>
      <c r="D39" s="17" t="s">
        <v>72</v>
      </c>
      <c r="E39" s="15">
        <v>0</v>
      </c>
      <c r="F39" s="15">
        <v>0</v>
      </c>
    </row>
    <row r="40" spans="1:6" x14ac:dyDescent="0.2">
      <c r="A40" s="16" t="s">
        <v>73</v>
      </c>
      <c r="B40" s="15"/>
      <c r="C40" s="15"/>
      <c r="D40" s="11" t="s">
        <v>74</v>
      </c>
      <c r="E40" s="15">
        <f>SUM(E41:E43)</f>
        <v>0</v>
      </c>
      <c r="F40" s="15">
        <f>SUM(F41:F43)</f>
        <v>-18041115.440000001</v>
      </c>
    </row>
    <row r="41" spans="1:6" x14ac:dyDescent="0.2">
      <c r="A41" s="16" t="s">
        <v>75</v>
      </c>
      <c r="B41" s="15"/>
      <c r="C41" s="15"/>
      <c r="D41" s="17" t="s">
        <v>76</v>
      </c>
      <c r="E41" s="15">
        <v>0</v>
      </c>
      <c r="F41" s="15">
        <v>-18097790.440000001</v>
      </c>
    </row>
    <row r="42" spans="1:6" x14ac:dyDescent="0.2">
      <c r="A42" s="16" t="s">
        <v>77</v>
      </c>
      <c r="B42" s="15"/>
      <c r="C42" s="15"/>
      <c r="D42" s="17" t="s">
        <v>78</v>
      </c>
      <c r="E42" s="15">
        <v>0</v>
      </c>
      <c r="F42" s="15">
        <v>0</v>
      </c>
    </row>
    <row r="43" spans="1:6" x14ac:dyDescent="0.2">
      <c r="A43" s="16" t="s">
        <v>79</v>
      </c>
      <c r="B43" s="15"/>
      <c r="C43" s="15"/>
      <c r="D43" s="17" t="s">
        <v>80</v>
      </c>
      <c r="E43" s="15">
        <v>0</v>
      </c>
      <c r="F43" s="15">
        <v>56675</v>
      </c>
    </row>
    <row r="44" spans="1:6" x14ac:dyDescent="0.2">
      <c r="A44" s="9"/>
      <c r="B44" s="15"/>
      <c r="C44" s="15"/>
      <c r="D44" s="11"/>
      <c r="E44" s="15"/>
      <c r="F44" s="15"/>
    </row>
    <row r="45" spans="1:6" x14ac:dyDescent="0.2">
      <c r="A45" s="12" t="s">
        <v>81</v>
      </c>
      <c r="B45" s="13">
        <f>B7+B15+B23+B29+B35+B36+B39</f>
        <v>16434031.130000001</v>
      </c>
      <c r="C45" s="13">
        <f>C7+C15+C23+C29+C35+C36+C39</f>
        <v>29927430.41</v>
      </c>
      <c r="D45" s="14" t="s">
        <v>82</v>
      </c>
      <c r="E45" s="13">
        <f>E7+E17+E21+E24+E25+E29+E36+E40</f>
        <v>3856316.75</v>
      </c>
      <c r="F45" s="13">
        <f>F7+F17+F21+F24+F25+F29+F36+F40</f>
        <v>-11444153.130000001</v>
      </c>
    </row>
    <row r="46" spans="1:6" x14ac:dyDescent="0.2">
      <c r="A46" s="12"/>
      <c r="B46" s="15"/>
      <c r="C46" s="15"/>
      <c r="D46" s="14"/>
      <c r="E46" s="15"/>
      <c r="F46" s="15"/>
    </row>
    <row r="47" spans="1:6" x14ac:dyDescent="0.2">
      <c r="A47" s="18" t="s">
        <v>83</v>
      </c>
      <c r="B47" s="15"/>
      <c r="C47" s="15"/>
      <c r="D47" s="14" t="s">
        <v>84</v>
      </c>
      <c r="E47" s="15"/>
      <c r="F47" s="15"/>
    </row>
    <row r="48" spans="1:6" x14ac:dyDescent="0.2">
      <c r="A48" s="19" t="s">
        <v>85</v>
      </c>
      <c r="B48" s="15">
        <v>0</v>
      </c>
      <c r="C48" s="15">
        <v>0</v>
      </c>
      <c r="D48" s="11" t="s">
        <v>86</v>
      </c>
      <c r="E48" s="15">
        <v>0</v>
      </c>
      <c r="F48" s="15">
        <v>0</v>
      </c>
    </row>
    <row r="49" spans="1:6" x14ac:dyDescent="0.2">
      <c r="A49" s="19" t="s">
        <v>87</v>
      </c>
      <c r="B49" s="15">
        <v>0</v>
      </c>
      <c r="C49" s="15">
        <v>0</v>
      </c>
      <c r="D49" s="11" t="s">
        <v>88</v>
      </c>
      <c r="E49" s="15">
        <v>0</v>
      </c>
      <c r="F49" s="15">
        <v>0</v>
      </c>
    </row>
    <row r="50" spans="1:6" x14ac:dyDescent="0.2">
      <c r="A50" s="19" t="s">
        <v>89</v>
      </c>
      <c r="B50" s="15">
        <v>49999740.799999997</v>
      </c>
      <c r="C50" s="15">
        <v>48457919.039999999</v>
      </c>
      <c r="D50" s="11" t="s">
        <v>90</v>
      </c>
      <c r="E50" s="15">
        <v>0</v>
      </c>
      <c r="F50" s="15">
        <v>0</v>
      </c>
    </row>
    <row r="51" spans="1:6" x14ac:dyDescent="0.2">
      <c r="A51" s="19" t="s">
        <v>91</v>
      </c>
      <c r="B51" s="15">
        <v>37125631.659999996</v>
      </c>
      <c r="C51" s="15">
        <v>14214719.16</v>
      </c>
      <c r="D51" s="11" t="s">
        <v>92</v>
      </c>
      <c r="E51" s="15">
        <v>0</v>
      </c>
      <c r="F51" s="15">
        <v>0</v>
      </c>
    </row>
    <row r="52" spans="1:6" ht="25.5" customHeight="1" x14ac:dyDescent="0.2">
      <c r="A52" s="19" t="s">
        <v>93</v>
      </c>
      <c r="B52" s="15">
        <v>0</v>
      </c>
      <c r="C52" s="15">
        <v>0</v>
      </c>
      <c r="D52" s="11" t="s">
        <v>94</v>
      </c>
      <c r="E52" s="15">
        <v>0</v>
      </c>
      <c r="F52" s="15">
        <v>0</v>
      </c>
    </row>
    <row r="53" spans="1:6" x14ac:dyDescent="0.2">
      <c r="A53" s="19" t="s">
        <v>95</v>
      </c>
      <c r="B53" s="15">
        <v>-10638604.039999999</v>
      </c>
      <c r="C53" s="15">
        <v>-9158674.8100000005</v>
      </c>
      <c r="D53" s="11" t="s">
        <v>96</v>
      </c>
      <c r="E53" s="15">
        <v>0</v>
      </c>
      <c r="F53" s="15">
        <v>640655.76</v>
      </c>
    </row>
    <row r="54" spans="1:6" x14ac:dyDescent="0.2">
      <c r="A54" s="19" t="s">
        <v>97</v>
      </c>
      <c r="B54" s="15">
        <v>0</v>
      </c>
      <c r="C54" s="15">
        <v>0</v>
      </c>
      <c r="D54" s="14"/>
      <c r="E54" s="15"/>
      <c r="F54" s="15"/>
    </row>
    <row r="55" spans="1:6" x14ac:dyDescent="0.2">
      <c r="A55" s="19" t="s">
        <v>98</v>
      </c>
      <c r="B55" s="15">
        <v>0</v>
      </c>
      <c r="C55" s="15">
        <v>0</v>
      </c>
      <c r="D55" s="14" t="s">
        <v>99</v>
      </c>
      <c r="E55" s="13">
        <f>SUM(E48:E53)</f>
        <v>0</v>
      </c>
      <c r="F55" s="13">
        <f>SUM(F48:F53)</f>
        <v>640655.76</v>
      </c>
    </row>
    <row r="56" spans="1:6" x14ac:dyDescent="0.2">
      <c r="A56" s="19" t="s">
        <v>100</v>
      </c>
      <c r="B56" s="15">
        <v>0</v>
      </c>
      <c r="C56" s="15">
        <v>0</v>
      </c>
      <c r="D56" s="20"/>
      <c r="E56" s="15"/>
      <c r="F56" s="15"/>
    </row>
    <row r="57" spans="1:6" x14ac:dyDescent="0.2">
      <c r="A57" s="19"/>
      <c r="B57" s="15"/>
      <c r="C57" s="15"/>
      <c r="D57" s="14" t="s">
        <v>101</v>
      </c>
      <c r="E57" s="13">
        <f>E55+E45</f>
        <v>3856316.75</v>
      </c>
      <c r="F57" s="13">
        <f>F55+F45</f>
        <v>-10803497.370000001</v>
      </c>
    </row>
    <row r="58" spans="1:6" x14ac:dyDescent="0.2">
      <c r="A58" s="18" t="s">
        <v>102</v>
      </c>
      <c r="B58" s="13">
        <f>SUM(B48:B56)</f>
        <v>76486768.419999987</v>
      </c>
      <c r="C58" s="13">
        <f>SUM(C48:C56)</f>
        <v>53513963.390000001</v>
      </c>
      <c r="D58" s="11"/>
      <c r="E58" s="15"/>
      <c r="F58" s="15"/>
    </row>
    <row r="59" spans="1:6" x14ac:dyDescent="0.2">
      <c r="A59" s="19"/>
      <c r="B59" s="15"/>
      <c r="C59" s="15"/>
      <c r="D59" s="14" t="s">
        <v>103</v>
      </c>
      <c r="E59" s="15"/>
      <c r="F59" s="15"/>
    </row>
    <row r="60" spans="1:6" x14ac:dyDescent="0.2">
      <c r="A60" s="18" t="s">
        <v>104</v>
      </c>
      <c r="B60" s="13">
        <f>B45+B58</f>
        <v>92920799.549999982</v>
      </c>
      <c r="C60" s="13">
        <f>C45+C58</f>
        <v>83441393.799999997</v>
      </c>
      <c r="D60" s="14"/>
      <c r="E60" s="15"/>
      <c r="F60" s="15"/>
    </row>
    <row r="61" spans="1:6" x14ac:dyDescent="0.2">
      <c r="A61" s="19"/>
      <c r="B61" s="15"/>
      <c r="C61" s="15"/>
      <c r="D61" s="14" t="s">
        <v>105</v>
      </c>
      <c r="E61" s="15">
        <f>SUM(E62:E64)</f>
        <v>68653308.829999998</v>
      </c>
      <c r="F61" s="15">
        <f>SUM(F62:F64)</f>
        <v>68643600.400000006</v>
      </c>
    </row>
    <row r="62" spans="1:6" x14ac:dyDescent="0.2">
      <c r="A62" s="19"/>
      <c r="B62" s="15"/>
      <c r="C62" s="15"/>
      <c r="D62" s="11" t="s">
        <v>106</v>
      </c>
      <c r="E62" s="15">
        <v>68652859.829999998</v>
      </c>
      <c r="F62" s="15">
        <v>68643151.400000006</v>
      </c>
    </row>
    <row r="63" spans="1:6" x14ac:dyDescent="0.2">
      <c r="A63" s="19"/>
      <c r="B63" s="15"/>
      <c r="C63" s="15"/>
      <c r="D63" s="11" t="s">
        <v>107</v>
      </c>
      <c r="E63" s="15">
        <v>449</v>
      </c>
      <c r="F63" s="15">
        <v>449</v>
      </c>
    </row>
    <row r="64" spans="1:6" x14ac:dyDescent="0.2">
      <c r="A64" s="19"/>
      <c r="B64" s="15"/>
      <c r="C64" s="15"/>
      <c r="D64" s="11" t="s">
        <v>108</v>
      </c>
      <c r="E64" s="15">
        <v>0</v>
      </c>
      <c r="F64" s="15">
        <v>0</v>
      </c>
    </row>
    <row r="65" spans="1:6" x14ac:dyDescent="0.2">
      <c r="A65" s="19"/>
      <c r="B65" s="15"/>
      <c r="C65" s="15"/>
      <c r="D65" s="11"/>
      <c r="E65" s="15"/>
      <c r="F65" s="15"/>
    </row>
    <row r="66" spans="1:6" x14ac:dyDescent="0.2">
      <c r="A66" s="19"/>
      <c r="B66" s="15"/>
      <c r="C66" s="15"/>
      <c r="D66" s="14" t="s">
        <v>109</v>
      </c>
      <c r="E66" s="15">
        <f>SUM(E67:E71)</f>
        <v>20411173.969999999</v>
      </c>
      <c r="F66" s="15">
        <f>SUM(F67:F71)</f>
        <v>25601290.770000003</v>
      </c>
    </row>
    <row r="67" spans="1:6" x14ac:dyDescent="0.2">
      <c r="A67" s="19"/>
      <c r="B67" s="15"/>
      <c r="C67" s="15"/>
      <c r="D67" s="11" t="s">
        <v>110</v>
      </c>
      <c r="E67" s="15">
        <v>558608.18999999994</v>
      </c>
      <c r="F67" s="15">
        <v>-448148.55</v>
      </c>
    </row>
    <row r="68" spans="1:6" x14ac:dyDescent="0.2">
      <c r="A68" s="19"/>
      <c r="B68" s="15"/>
      <c r="C68" s="15"/>
      <c r="D68" s="11" t="s">
        <v>111</v>
      </c>
      <c r="E68" s="15">
        <v>-375874.15</v>
      </c>
      <c r="F68" s="15">
        <v>5709475.9000000004</v>
      </c>
    </row>
    <row r="69" spans="1:6" x14ac:dyDescent="0.2">
      <c r="A69" s="19"/>
      <c r="B69" s="15"/>
      <c r="C69" s="15"/>
      <c r="D69" s="11" t="s">
        <v>112</v>
      </c>
      <c r="E69" s="15">
        <v>0</v>
      </c>
      <c r="F69" s="15">
        <v>0</v>
      </c>
    </row>
    <row r="70" spans="1:6" x14ac:dyDescent="0.2">
      <c r="A70" s="19"/>
      <c r="B70" s="15"/>
      <c r="C70" s="15"/>
      <c r="D70" s="11" t="s">
        <v>113</v>
      </c>
      <c r="E70" s="15">
        <v>0</v>
      </c>
      <c r="F70" s="15">
        <v>0</v>
      </c>
    </row>
    <row r="71" spans="1:6" x14ac:dyDescent="0.2">
      <c r="A71" s="19"/>
      <c r="B71" s="15"/>
      <c r="C71" s="15"/>
      <c r="D71" s="11" t="s">
        <v>114</v>
      </c>
      <c r="E71" s="15">
        <v>20228439.93</v>
      </c>
      <c r="F71" s="15">
        <v>20339963.420000002</v>
      </c>
    </row>
    <row r="72" spans="1:6" x14ac:dyDescent="0.2">
      <c r="A72" s="19"/>
      <c r="B72" s="15"/>
      <c r="C72" s="15"/>
      <c r="D72" s="11"/>
      <c r="E72" s="15"/>
      <c r="F72" s="15"/>
    </row>
    <row r="73" spans="1:6" ht="20.399999999999999" x14ac:dyDescent="0.2">
      <c r="A73" s="19"/>
      <c r="B73" s="15"/>
      <c r="C73" s="15"/>
      <c r="D73" s="14" t="s">
        <v>115</v>
      </c>
      <c r="E73" s="15">
        <f>SUM(E74:E75)</f>
        <v>0</v>
      </c>
      <c r="F73" s="15">
        <f>SUM(F74:F75)</f>
        <v>0</v>
      </c>
    </row>
    <row r="74" spans="1:6" x14ac:dyDescent="0.2">
      <c r="A74" s="19"/>
      <c r="B74" s="15"/>
      <c r="C74" s="15"/>
      <c r="D74" s="11" t="s">
        <v>116</v>
      </c>
      <c r="E74" s="15">
        <v>0</v>
      </c>
      <c r="F74" s="15">
        <v>0</v>
      </c>
    </row>
    <row r="75" spans="1:6" x14ac:dyDescent="0.2">
      <c r="A75" s="19"/>
      <c r="B75" s="15"/>
      <c r="C75" s="15"/>
      <c r="D75" s="11" t="s">
        <v>117</v>
      </c>
      <c r="E75" s="15">
        <v>0</v>
      </c>
      <c r="F75" s="15">
        <v>0</v>
      </c>
    </row>
    <row r="76" spans="1:6" x14ac:dyDescent="0.2">
      <c r="A76" s="19"/>
      <c r="B76" s="15"/>
      <c r="C76" s="15"/>
      <c r="D76" s="11"/>
      <c r="E76" s="15"/>
      <c r="F76" s="15"/>
    </row>
    <row r="77" spans="1:6" x14ac:dyDescent="0.2">
      <c r="A77" s="19"/>
      <c r="B77" s="15"/>
      <c r="C77" s="15"/>
      <c r="D77" s="14" t="s">
        <v>118</v>
      </c>
      <c r="E77" s="13">
        <f>E61+E66+E73</f>
        <v>89064482.799999997</v>
      </c>
      <c r="F77" s="13">
        <f>F61+F66+F73</f>
        <v>94244891.170000017</v>
      </c>
    </row>
    <row r="78" spans="1:6" x14ac:dyDescent="0.2">
      <c r="A78" s="19"/>
      <c r="B78" s="15"/>
      <c r="C78" s="15"/>
      <c r="D78" s="11"/>
      <c r="E78" s="15"/>
      <c r="F78" s="15"/>
    </row>
    <row r="79" spans="1:6" x14ac:dyDescent="0.2">
      <c r="A79" s="19"/>
      <c r="B79" s="15"/>
      <c r="C79" s="15"/>
      <c r="D79" s="14" t="s">
        <v>119</v>
      </c>
      <c r="E79" s="13">
        <f>E57+E77</f>
        <v>92920799.549999997</v>
      </c>
      <c r="F79" s="13">
        <f>F57+F77</f>
        <v>83441393.800000012</v>
      </c>
    </row>
    <row r="80" spans="1:6" x14ac:dyDescent="0.2">
      <c r="A80" s="21"/>
      <c r="B80" s="22"/>
      <c r="C80" s="22"/>
      <c r="D80" s="23"/>
      <c r="E80" s="22"/>
      <c r="F80" s="22"/>
    </row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DEPTO_REC_FIN</dc:creator>
  <cp:lastModifiedBy>DEPTO_REC_FIN</cp:lastModifiedBy>
  <dcterms:created xsi:type="dcterms:W3CDTF">2023-01-30T21:57:57Z</dcterms:created>
  <dcterms:modified xsi:type="dcterms:W3CDTF">2023-01-30T22:01:22Z</dcterms:modified>
</cp:coreProperties>
</file>