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6.-LEY DE DISCIPLINA FINANCIERA\"/>
    </mc:Choice>
  </mc:AlternateContent>
  <xr:revisionPtr revIDLastSave="0" documentId="8_{72FB0DB0-E3F8-4B7E-BD0B-F15D76ADB517}" xr6:coauthVersionLast="47" xr6:coauthVersionMax="47" xr10:uidLastSave="{00000000-0000-0000-0000-000000000000}"/>
  <bookViews>
    <workbookView xWindow="-108" yWindow="-108" windowWidth="23256" windowHeight="12576" xr2:uid="{A9FDD07D-1A3E-489F-AC3B-968BF5EE76C8}"/>
  </bookViews>
  <sheets>
    <sheet name="F4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70" i="1" s="1"/>
  <c r="C69" i="1"/>
  <c r="C70" i="1" s="1"/>
  <c r="E61" i="1"/>
  <c r="D61" i="1"/>
  <c r="D69" i="1" s="1"/>
  <c r="D70" i="1" s="1"/>
  <c r="C61" i="1"/>
  <c r="D55" i="1"/>
  <c r="D56" i="1" s="1"/>
  <c r="E47" i="1"/>
  <c r="E55" i="1" s="1"/>
  <c r="E56" i="1" s="1"/>
  <c r="D47" i="1"/>
  <c r="C47" i="1"/>
  <c r="C55" i="1" s="1"/>
  <c r="C56" i="1" s="1"/>
  <c r="D42" i="1"/>
  <c r="E38" i="1"/>
  <c r="D38" i="1"/>
  <c r="C38" i="1"/>
  <c r="E35" i="1"/>
  <c r="E42" i="1" s="1"/>
  <c r="D35" i="1"/>
  <c r="C35" i="1"/>
  <c r="C42" i="1" s="1"/>
  <c r="E27" i="1"/>
  <c r="D27" i="1"/>
  <c r="C27" i="1"/>
  <c r="E17" i="1"/>
  <c r="D17" i="1"/>
  <c r="E13" i="1"/>
  <c r="D13" i="1"/>
  <c r="C13" i="1"/>
  <c r="E8" i="1"/>
  <c r="E21" i="1" s="1"/>
  <c r="E22" i="1" s="1"/>
  <c r="E23" i="1" s="1"/>
  <c r="E31" i="1" s="1"/>
  <c r="D8" i="1"/>
  <c r="D21" i="1" s="1"/>
  <c r="D22" i="1" s="1"/>
  <c r="D23" i="1" s="1"/>
  <c r="D31" i="1" s="1"/>
  <c r="C8" i="1"/>
  <c r="C21" i="1" s="1"/>
  <c r="C22" i="1" l="1"/>
  <c r="C23" i="1" s="1"/>
  <c r="C31" i="1" s="1"/>
</calcChain>
</file>

<file path=xl/sharedStrings.xml><?xml version="1.0" encoding="utf-8"?>
<sst xmlns="http://schemas.openxmlformats.org/spreadsheetml/2006/main" count="62" uniqueCount="43">
  <si>
    <t>Formato 4 Balance Presupuestario - LDF</t>
  </si>
  <si>
    <t>UNIVERSIDAD TECNOLOGICA DE SALAMANCA
Balance Presupuestario - LDF
al 31 de Diciembre de 2022
PESOS</t>
  </si>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</sst>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lightGray">
        <bgColor rgb="FFBFBFBF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0" borderId="0" xfId="1" applyFont="1"/>
    <xf numFmtId="0" fontId="3" fillId="2" borderId="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2" borderId="11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3" xfId="1" applyFont="1" applyBorder="1" applyAlignment="1">
      <alignment vertical="center" wrapText="1"/>
    </xf>
    <xf numFmtId="4" fontId="4" fillId="0" borderId="12" xfId="1" applyNumberFormat="1" applyFont="1" applyBorder="1" applyAlignment="1">
      <alignment vertical="center"/>
    </xf>
    <xf numFmtId="0" fontId="4" fillId="0" borderId="5" xfId="1" applyFont="1" applyBorder="1"/>
    <xf numFmtId="0" fontId="5" fillId="0" borderId="0" xfId="1" applyFont="1" applyAlignment="1">
      <alignment vertical="center" wrapText="1"/>
    </xf>
    <xf numFmtId="4" fontId="5" fillId="0" borderId="13" xfId="1" applyNumberFormat="1" applyFont="1" applyBorder="1" applyAlignment="1">
      <alignment vertical="center"/>
    </xf>
    <xf numFmtId="0" fontId="4" fillId="0" borderId="0" xfId="1" applyFont="1" applyAlignment="1">
      <alignment horizontal="left" vertical="center" wrapText="1" indent="1"/>
    </xf>
    <xf numFmtId="4" fontId="4" fillId="0" borderId="13" xfId="1" applyNumberFormat="1" applyFont="1" applyBorder="1" applyAlignment="1">
      <alignment vertical="center"/>
    </xf>
    <xf numFmtId="0" fontId="4" fillId="0" borderId="0" xfId="1" applyFont="1" applyAlignment="1">
      <alignment vertical="center" wrapText="1"/>
    </xf>
    <xf numFmtId="0" fontId="7" fillId="0" borderId="0" xfId="1" applyFont="1"/>
    <xf numFmtId="4" fontId="4" fillId="3" borderId="13" xfId="1" applyNumberFormat="1" applyFont="1" applyFill="1" applyBorder="1" applyAlignment="1">
      <alignment vertical="center"/>
    </xf>
    <xf numFmtId="4" fontId="3" fillId="2" borderId="11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/>
    </xf>
    <xf numFmtId="4" fontId="3" fillId="2" borderId="11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horizontal="left" vertical="center" indent="1"/>
    </xf>
    <xf numFmtId="0" fontId="4" fillId="0" borderId="7" xfId="1" applyFont="1" applyBorder="1"/>
    <xf numFmtId="0" fontId="5" fillId="0" borderId="8" xfId="1" applyFont="1" applyBorder="1" applyAlignment="1">
      <alignment vertical="center"/>
    </xf>
    <xf numFmtId="4" fontId="5" fillId="0" borderId="14" xfId="1" applyNumberFormat="1" applyFont="1" applyBorder="1" applyAlignment="1">
      <alignment vertical="center"/>
    </xf>
  </cellXfs>
  <cellStyles count="2">
    <cellStyle name="Normal" xfId="0" builtinId="0"/>
    <cellStyle name="Normal 2 7" xfId="1" xr:uid="{967FBB25-ED51-4535-B58A-135106EBA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1883-F815-4AA5-BD7D-0433D0BF8667}">
  <dimension ref="A1:F71"/>
  <sheetViews>
    <sheetView showGridLines="0" tabSelected="1" workbookViewId="0">
      <selection activeCell="H19" sqref="H19"/>
    </sheetView>
  </sheetViews>
  <sheetFormatPr baseColWidth="10" defaultColWidth="12" defaultRowHeight="10.199999999999999" x14ac:dyDescent="0.2"/>
  <cols>
    <col min="1" max="1" width="1" style="5" customWidth="1"/>
    <col min="2" max="2" width="90.77734375" style="5" customWidth="1"/>
    <col min="3" max="5" width="16.77734375" style="5" customWidth="1"/>
    <col min="6" max="16384" width="12" style="5"/>
  </cols>
  <sheetData>
    <row r="1" spans="1:6" customFormat="1" ht="28.5" customHeight="1" x14ac:dyDescent="0.3">
      <c r="A1" s="1" t="s">
        <v>0</v>
      </c>
      <c r="B1" s="1"/>
      <c r="C1" s="1"/>
      <c r="D1" s="1"/>
      <c r="E1" s="1"/>
    </row>
    <row r="2" spans="1:6" ht="12.75" customHeight="1" x14ac:dyDescent="0.2">
      <c r="A2" s="2" t="s">
        <v>1</v>
      </c>
      <c r="B2" s="3"/>
      <c r="C2" s="3"/>
      <c r="D2" s="3"/>
      <c r="E2" s="4"/>
    </row>
    <row r="3" spans="1:6" ht="12.75" customHeight="1" x14ac:dyDescent="0.2">
      <c r="A3" s="6"/>
      <c r="B3" s="7"/>
      <c r="C3" s="7"/>
      <c r="D3" s="7"/>
      <c r="E3" s="8"/>
    </row>
    <row r="4" spans="1:6" ht="12.75" customHeight="1" x14ac:dyDescent="0.2">
      <c r="A4" s="6"/>
      <c r="B4" s="7"/>
      <c r="C4" s="7"/>
      <c r="D4" s="7"/>
      <c r="E4" s="8"/>
    </row>
    <row r="5" spans="1:6" ht="12.75" customHeight="1" x14ac:dyDescent="0.2">
      <c r="A5" s="9"/>
      <c r="B5" s="10"/>
      <c r="C5" s="10"/>
      <c r="D5" s="10"/>
      <c r="E5" s="11"/>
    </row>
    <row r="6" spans="1:6" ht="20.399999999999999" x14ac:dyDescent="0.2">
      <c r="A6" s="12" t="s">
        <v>2</v>
      </c>
      <c r="B6" s="13"/>
      <c r="C6" s="14" t="s">
        <v>3</v>
      </c>
      <c r="D6" s="14" t="s">
        <v>4</v>
      </c>
      <c r="E6" s="14" t="s">
        <v>5</v>
      </c>
    </row>
    <row r="7" spans="1:6" ht="5.0999999999999996" customHeight="1" x14ac:dyDescent="0.2">
      <c r="A7" s="15"/>
      <c r="B7" s="16"/>
      <c r="C7" s="17"/>
      <c r="D7" s="17"/>
      <c r="E7" s="17"/>
    </row>
    <row r="8" spans="1:6" x14ac:dyDescent="0.2">
      <c r="A8" s="18"/>
      <c r="B8" s="19" t="s">
        <v>6</v>
      </c>
      <c r="C8" s="20">
        <f>SUM(C9:C11)</f>
        <v>72905995</v>
      </c>
      <c r="D8" s="20">
        <f t="shared" ref="D8:E8" si="0">SUM(D9:D11)</f>
        <v>81884213.340000004</v>
      </c>
      <c r="E8" s="20">
        <f t="shared" si="0"/>
        <v>81884213.340000004</v>
      </c>
    </row>
    <row r="9" spans="1:6" x14ac:dyDescent="0.2">
      <c r="A9" s="18"/>
      <c r="B9" s="21" t="s">
        <v>7</v>
      </c>
      <c r="C9" s="22">
        <v>51951650</v>
      </c>
      <c r="D9" s="22">
        <v>59192169.75</v>
      </c>
      <c r="E9" s="22">
        <v>59192169.75</v>
      </c>
    </row>
    <row r="10" spans="1:6" x14ac:dyDescent="0.2">
      <c r="A10" s="18"/>
      <c r="B10" s="21" t="s">
        <v>8</v>
      </c>
      <c r="C10" s="22">
        <v>20954345</v>
      </c>
      <c r="D10" s="22">
        <v>22692043.59</v>
      </c>
      <c r="E10" s="22">
        <v>22692043.59</v>
      </c>
    </row>
    <row r="11" spans="1:6" x14ac:dyDescent="0.2">
      <c r="A11" s="18"/>
      <c r="B11" s="21" t="s">
        <v>9</v>
      </c>
      <c r="C11" s="22"/>
      <c r="D11" s="22"/>
      <c r="E11" s="22"/>
    </row>
    <row r="12" spans="1:6" ht="5.0999999999999996" customHeight="1" x14ac:dyDescent="0.2">
      <c r="A12" s="18"/>
      <c r="B12" s="23"/>
      <c r="C12" s="22"/>
      <c r="D12" s="22"/>
      <c r="E12" s="22"/>
    </row>
    <row r="13" spans="1:6" ht="13.2" x14ac:dyDescent="0.25">
      <c r="A13" s="18"/>
      <c r="B13" s="19" t="s">
        <v>10</v>
      </c>
      <c r="C13" s="20">
        <f>SUM(C14:C15)</f>
        <v>72905995</v>
      </c>
      <c r="D13" s="20">
        <f t="shared" ref="D13:E13" si="1">SUM(D14:D15)</f>
        <v>78530745.780000001</v>
      </c>
      <c r="E13" s="20">
        <f t="shared" si="1"/>
        <v>77565304.870000005</v>
      </c>
      <c r="F13" s="24"/>
    </row>
    <row r="14" spans="1:6" x14ac:dyDescent="0.2">
      <c r="A14" s="18"/>
      <c r="B14" s="21" t="s">
        <v>11</v>
      </c>
      <c r="C14" s="22">
        <v>51951650</v>
      </c>
      <c r="D14" s="22">
        <v>55977315</v>
      </c>
      <c r="E14" s="22">
        <v>55474937.079999998</v>
      </c>
    </row>
    <row r="15" spans="1:6" x14ac:dyDescent="0.2">
      <c r="A15" s="18"/>
      <c r="B15" s="21" t="s">
        <v>12</v>
      </c>
      <c r="C15" s="22">
        <v>20954345</v>
      </c>
      <c r="D15" s="22">
        <v>22553430.780000001</v>
      </c>
      <c r="E15" s="22">
        <v>22090367.789999999</v>
      </c>
    </row>
    <row r="16" spans="1:6" ht="5.0999999999999996" customHeight="1" x14ac:dyDescent="0.2">
      <c r="A16" s="18"/>
      <c r="B16" s="23"/>
      <c r="C16" s="22"/>
      <c r="D16" s="22"/>
      <c r="E16" s="22"/>
    </row>
    <row r="17" spans="1:6" ht="13.2" x14ac:dyDescent="0.25">
      <c r="A17" s="18"/>
      <c r="B17" s="19" t="s">
        <v>13</v>
      </c>
      <c r="C17" s="25"/>
      <c r="D17" s="20">
        <f>SUM(D18:D19)</f>
        <v>0</v>
      </c>
      <c r="E17" s="20">
        <f>SUM(E18:E19)</f>
        <v>0</v>
      </c>
      <c r="F17" s="24"/>
    </row>
    <row r="18" spans="1:6" x14ac:dyDescent="0.2">
      <c r="A18" s="18"/>
      <c r="B18" s="21" t="s">
        <v>14</v>
      </c>
      <c r="C18" s="25"/>
      <c r="D18" s="22">
        <v>0</v>
      </c>
      <c r="E18" s="22">
        <v>0</v>
      </c>
    </row>
    <row r="19" spans="1:6" x14ac:dyDescent="0.2">
      <c r="A19" s="18"/>
      <c r="B19" s="21" t="s">
        <v>15</v>
      </c>
      <c r="C19" s="25"/>
      <c r="D19" s="22">
        <v>0</v>
      </c>
      <c r="E19" s="22">
        <v>0</v>
      </c>
    </row>
    <row r="20" spans="1:6" ht="5.0999999999999996" customHeight="1" x14ac:dyDescent="0.2">
      <c r="A20" s="18"/>
      <c r="B20" s="23"/>
      <c r="C20" s="22"/>
      <c r="D20" s="22"/>
      <c r="E20" s="22"/>
    </row>
    <row r="21" spans="1:6" x14ac:dyDescent="0.2">
      <c r="A21" s="18"/>
      <c r="B21" s="19" t="s">
        <v>16</v>
      </c>
      <c r="C21" s="20">
        <f>C8-C13</f>
        <v>0</v>
      </c>
      <c r="D21" s="20">
        <f>D8-D13+D17</f>
        <v>3353467.5600000024</v>
      </c>
      <c r="E21" s="20">
        <f>E8-E13+E17</f>
        <v>4318908.4699999988</v>
      </c>
    </row>
    <row r="22" spans="1:6" x14ac:dyDescent="0.2">
      <c r="A22" s="18"/>
      <c r="B22" s="19" t="s">
        <v>17</v>
      </c>
      <c r="C22" s="20">
        <f>C21-C42</f>
        <v>0</v>
      </c>
      <c r="D22" s="20">
        <f t="shared" ref="D22:E22" si="2">D21-D42</f>
        <v>3353467.5600000024</v>
      </c>
      <c r="E22" s="20">
        <f t="shared" si="2"/>
        <v>4318908.4699999988</v>
      </c>
    </row>
    <row r="23" spans="1:6" x14ac:dyDescent="0.2">
      <c r="A23" s="18"/>
      <c r="B23" s="19" t="s">
        <v>18</v>
      </c>
      <c r="C23" s="20">
        <f>C22</f>
        <v>0</v>
      </c>
      <c r="D23" s="20">
        <f>D22-D17</f>
        <v>3353467.5600000024</v>
      </c>
      <c r="E23" s="20">
        <f>E22-E17</f>
        <v>4318908.4699999988</v>
      </c>
    </row>
    <row r="24" spans="1:6" ht="5.0999999999999996" customHeight="1" x14ac:dyDescent="0.2">
      <c r="A24" s="18"/>
      <c r="B24" s="23"/>
      <c r="C24" s="22"/>
      <c r="D24" s="22"/>
      <c r="E24" s="22"/>
    </row>
    <row r="25" spans="1:6" x14ac:dyDescent="0.2">
      <c r="A25" s="12" t="s">
        <v>19</v>
      </c>
      <c r="B25" s="13"/>
      <c r="C25" s="26" t="s">
        <v>20</v>
      </c>
      <c r="D25" s="26" t="s">
        <v>4</v>
      </c>
      <c r="E25" s="26" t="s">
        <v>21</v>
      </c>
    </row>
    <row r="26" spans="1:6" ht="5.0999999999999996" customHeight="1" x14ac:dyDescent="0.2">
      <c r="A26" s="18"/>
      <c r="B26" s="23"/>
      <c r="C26" s="22"/>
      <c r="D26" s="22"/>
      <c r="E26" s="22"/>
    </row>
    <row r="27" spans="1:6" x14ac:dyDescent="0.2">
      <c r="A27" s="18"/>
      <c r="B27" s="19" t="s">
        <v>22</v>
      </c>
      <c r="C27" s="20">
        <f>SUM(C28:C29)</f>
        <v>0</v>
      </c>
      <c r="D27" s="20">
        <f t="shared" ref="D27:E27" si="3">SUM(D28:D29)</f>
        <v>0</v>
      </c>
      <c r="E27" s="20">
        <f t="shared" si="3"/>
        <v>0</v>
      </c>
    </row>
    <row r="28" spans="1:6" x14ac:dyDescent="0.2">
      <c r="A28" s="18"/>
      <c r="B28" s="21" t="s">
        <v>23</v>
      </c>
      <c r="C28" s="22"/>
      <c r="D28" s="22"/>
      <c r="E28" s="22"/>
    </row>
    <row r="29" spans="1:6" x14ac:dyDescent="0.2">
      <c r="A29" s="18"/>
      <c r="B29" s="21" t="s">
        <v>24</v>
      </c>
      <c r="C29" s="22"/>
      <c r="D29" s="22"/>
      <c r="E29" s="22"/>
    </row>
    <row r="30" spans="1:6" ht="5.0999999999999996" customHeight="1" x14ac:dyDescent="0.2">
      <c r="A30" s="18"/>
      <c r="B30" s="23"/>
      <c r="C30" s="22"/>
      <c r="D30" s="22"/>
      <c r="E30" s="22"/>
    </row>
    <row r="31" spans="1:6" x14ac:dyDescent="0.2">
      <c r="A31" s="18"/>
      <c r="B31" s="19" t="s">
        <v>25</v>
      </c>
      <c r="C31" s="20">
        <f>C23+C27</f>
        <v>0</v>
      </c>
      <c r="D31" s="20">
        <f t="shared" ref="D31:E31" si="4">D23+D27</f>
        <v>3353467.5600000024</v>
      </c>
      <c r="E31" s="20">
        <f t="shared" si="4"/>
        <v>4318908.4699999988</v>
      </c>
    </row>
    <row r="32" spans="1:6" ht="5.0999999999999996" customHeight="1" x14ac:dyDescent="0.2">
      <c r="A32" s="18"/>
      <c r="B32" s="23"/>
      <c r="C32" s="22"/>
      <c r="D32" s="22"/>
      <c r="E32" s="22"/>
    </row>
    <row r="33" spans="1:5" ht="20.399999999999999" x14ac:dyDescent="0.2">
      <c r="A33" s="27" t="s">
        <v>19</v>
      </c>
      <c r="B33" s="27"/>
      <c r="C33" s="28" t="s">
        <v>26</v>
      </c>
      <c r="D33" s="26" t="s">
        <v>4</v>
      </c>
      <c r="E33" s="28" t="s">
        <v>27</v>
      </c>
    </row>
    <row r="34" spans="1:5" ht="5.0999999999999996" customHeight="1" x14ac:dyDescent="0.2">
      <c r="A34" s="18"/>
      <c r="B34" s="29"/>
      <c r="C34" s="22"/>
      <c r="D34" s="22"/>
      <c r="E34" s="22"/>
    </row>
    <row r="35" spans="1:5" x14ac:dyDescent="0.2">
      <c r="A35" s="18"/>
      <c r="B35" s="30" t="s">
        <v>28</v>
      </c>
      <c r="C35" s="20">
        <f>SUM(C36:C37)</f>
        <v>0</v>
      </c>
      <c r="D35" s="20">
        <f t="shared" ref="D35:E35" si="5">SUM(D36:D37)</f>
        <v>0</v>
      </c>
      <c r="E35" s="20">
        <f t="shared" si="5"/>
        <v>0</v>
      </c>
    </row>
    <row r="36" spans="1:5" x14ac:dyDescent="0.2">
      <c r="A36" s="18"/>
      <c r="B36" s="21" t="s">
        <v>29</v>
      </c>
      <c r="C36" s="22"/>
      <c r="D36" s="22"/>
      <c r="E36" s="22"/>
    </row>
    <row r="37" spans="1:5" x14ac:dyDescent="0.2">
      <c r="A37" s="18"/>
      <c r="B37" s="21" t="s">
        <v>30</v>
      </c>
      <c r="C37" s="22"/>
      <c r="D37" s="22"/>
      <c r="E37" s="22"/>
    </row>
    <row r="38" spans="1:5" x14ac:dyDescent="0.2">
      <c r="A38" s="18"/>
      <c r="B38" s="30" t="s">
        <v>31</v>
      </c>
      <c r="C38" s="20">
        <f>SUM(C39:C40)</f>
        <v>0</v>
      </c>
      <c r="D38" s="20">
        <f t="shared" ref="D38:E38" si="6">SUM(D39:D40)</f>
        <v>0</v>
      </c>
      <c r="E38" s="20">
        <f t="shared" si="6"/>
        <v>0</v>
      </c>
    </row>
    <row r="39" spans="1:5" x14ac:dyDescent="0.2">
      <c r="A39" s="18"/>
      <c r="B39" s="21" t="s">
        <v>32</v>
      </c>
      <c r="C39" s="22"/>
      <c r="D39" s="22"/>
      <c r="E39" s="22"/>
    </row>
    <row r="40" spans="1:5" x14ac:dyDescent="0.2">
      <c r="A40" s="18"/>
      <c r="B40" s="21" t="s">
        <v>33</v>
      </c>
      <c r="C40" s="22"/>
      <c r="D40" s="22"/>
      <c r="E40" s="22"/>
    </row>
    <row r="41" spans="1:5" ht="5.0999999999999996" customHeight="1" x14ac:dyDescent="0.2">
      <c r="A41" s="18"/>
      <c r="B41" s="29"/>
      <c r="C41" s="22"/>
      <c r="D41" s="22"/>
      <c r="E41" s="22"/>
    </row>
    <row r="42" spans="1:5" x14ac:dyDescent="0.2">
      <c r="A42" s="18"/>
      <c r="B42" s="30" t="s">
        <v>34</v>
      </c>
      <c r="C42" s="20">
        <f>C35-C38</f>
        <v>0</v>
      </c>
      <c r="D42" s="20">
        <f t="shared" ref="D42:E42" si="7">D35-D38</f>
        <v>0</v>
      </c>
      <c r="E42" s="20">
        <f t="shared" si="7"/>
        <v>0</v>
      </c>
    </row>
    <row r="43" spans="1:5" ht="5.0999999999999996" customHeight="1" x14ac:dyDescent="0.2">
      <c r="A43" s="18"/>
      <c r="B43" s="30"/>
      <c r="C43" s="20"/>
      <c r="D43" s="20"/>
      <c r="E43" s="20"/>
    </row>
    <row r="44" spans="1:5" ht="20.399999999999999" x14ac:dyDescent="0.2">
      <c r="A44" s="27" t="s">
        <v>19</v>
      </c>
      <c r="B44" s="27"/>
      <c r="C44" s="28" t="s">
        <v>26</v>
      </c>
      <c r="D44" s="26" t="s">
        <v>4</v>
      </c>
      <c r="E44" s="28" t="s">
        <v>27</v>
      </c>
    </row>
    <row r="45" spans="1:5" ht="5.0999999999999996" customHeight="1" x14ac:dyDescent="0.2">
      <c r="A45" s="18"/>
      <c r="B45" s="29"/>
      <c r="C45" s="22"/>
      <c r="D45" s="22"/>
      <c r="E45" s="22"/>
    </row>
    <row r="46" spans="1:5" x14ac:dyDescent="0.2">
      <c r="A46" s="18"/>
      <c r="B46" s="29" t="s">
        <v>35</v>
      </c>
      <c r="C46" s="22">
        <v>51951650</v>
      </c>
      <c r="D46" s="22">
        <v>59192169.75</v>
      </c>
      <c r="E46" s="22">
        <v>59192169.75</v>
      </c>
    </row>
    <row r="47" spans="1:5" x14ac:dyDescent="0.2">
      <c r="A47" s="18"/>
      <c r="B47" s="29" t="s">
        <v>36</v>
      </c>
      <c r="C47" s="22">
        <f>C48-C49</f>
        <v>0</v>
      </c>
      <c r="D47" s="22">
        <f t="shared" ref="D47:E47" si="8">D48-D49</f>
        <v>0</v>
      </c>
      <c r="E47" s="22">
        <f t="shared" si="8"/>
        <v>0</v>
      </c>
    </row>
    <row r="48" spans="1:5" x14ac:dyDescent="0.2">
      <c r="A48" s="18"/>
      <c r="B48" s="31" t="s">
        <v>29</v>
      </c>
      <c r="C48" s="22"/>
      <c r="D48" s="22"/>
      <c r="E48" s="22"/>
    </row>
    <row r="49" spans="1:5" x14ac:dyDescent="0.2">
      <c r="A49" s="18"/>
      <c r="B49" s="31" t="s">
        <v>32</v>
      </c>
      <c r="C49" s="22"/>
      <c r="D49" s="22"/>
      <c r="E49" s="22"/>
    </row>
    <row r="50" spans="1:5" ht="5.0999999999999996" customHeight="1" x14ac:dyDescent="0.2">
      <c r="A50" s="18"/>
      <c r="B50" s="29"/>
      <c r="C50" s="22"/>
      <c r="D50" s="22"/>
      <c r="E50" s="22"/>
    </row>
    <row r="51" spans="1:5" x14ac:dyDescent="0.2">
      <c r="A51" s="18"/>
      <c r="B51" s="29" t="s">
        <v>11</v>
      </c>
      <c r="C51" s="22">
        <v>51951650</v>
      </c>
      <c r="D51" s="22">
        <v>55977315</v>
      </c>
      <c r="E51" s="22">
        <v>55474937.079999998</v>
      </c>
    </row>
    <row r="52" spans="1:5" ht="5.0999999999999996" customHeight="1" x14ac:dyDescent="0.2">
      <c r="A52" s="18"/>
      <c r="B52" s="29"/>
      <c r="C52" s="22"/>
      <c r="D52" s="22"/>
      <c r="E52" s="22"/>
    </row>
    <row r="53" spans="1:5" x14ac:dyDescent="0.2">
      <c r="A53" s="18"/>
      <c r="B53" s="29" t="s">
        <v>14</v>
      </c>
      <c r="C53" s="25"/>
      <c r="D53" s="22">
        <v>0</v>
      </c>
      <c r="E53" s="22">
        <v>0</v>
      </c>
    </row>
    <row r="54" spans="1:5" ht="5.0999999999999996" customHeight="1" x14ac:dyDescent="0.2">
      <c r="A54" s="18"/>
      <c r="B54" s="29"/>
      <c r="C54" s="22"/>
      <c r="D54" s="22"/>
      <c r="E54" s="22"/>
    </row>
    <row r="55" spans="1:5" x14ac:dyDescent="0.2">
      <c r="A55" s="18"/>
      <c r="B55" s="30" t="s">
        <v>37</v>
      </c>
      <c r="C55" s="20">
        <f>C46+C47-C51</f>
        <v>0</v>
      </c>
      <c r="D55" s="20">
        <f t="shared" ref="D55:E55" si="9">D46+D47-D51+D53</f>
        <v>3214854.75</v>
      </c>
      <c r="E55" s="20">
        <f t="shared" si="9"/>
        <v>3717232.6700000018</v>
      </c>
    </row>
    <row r="56" spans="1:5" x14ac:dyDescent="0.2">
      <c r="A56" s="18"/>
      <c r="B56" s="19" t="s">
        <v>38</v>
      </c>
      <c r="C56" s="20">
        <f>C55-C47</f>
        <v>0</v>
      </c>
      <c r="D56" s="20">
        <f t="shared" ref="D56:E56" si="10">D55-D47</f>
        <v>3214854.75</v>
      </c>
      <c r="E56" s="20">
        <f t="shared" si="10"/>
        <v>3717232.6700000018</v>
      </c>
    </row>
    <row r="57" spans="1:5" ht="5.0999999999999996" customHeight="1" x14ac:dyDescent="0.2">
      <c r="A57" s="18"/>
      <c r="B57" s="29"/>
      <c r="C57" s="22"/>
      <c r="D57" s="22"/>
      <c r="E57" s="22"/>
    </row>
    <row r="58" spans="1:5" ht="20.399999999999999" x14ac:dyDescent="0.2">
      <c r="A58" s="27" t="s">
        <v>19</v>
      </c>
      <c r="B58" s="27"/>
      <c r="C58" s="28" t="s">
        <v>26</v>
      </c>
      <c r="D58" s="26" t="s">
        <v>4</v>
      </c>
      <c r="E58" s="28" t="s">
        <v>27</v>
      </c>
    </row>
    <row r="59" spans="1:5" ht="5.0999999999999996" customHeight="1" x14ac:dyDescent="0.2">
      <c r="A59" s="18"/>
      <c r="B59" s="29"/>
      <c r="C59" s="22"/>
      <c r="D59" s="22"/>
      <c r="E59" s="22"/>
    </row>
    <row r="60" spans="1:5" x14ac:dyDescent="0.2">
      <c r="A60" s="18"/>
      <c r="B60" s="29" t="s">
        <v>8</v>
      </c>
      <c r="C60" s="22">
        <v>20954345</v>
      </c>
      <c r="D60" s="22">
        <v>22692043.59</v>
      </c>
      <c r="E60" s="22">
        <v>22692043.59</v>
      </c>
    </row>
    <row r="61" spans="1:5" x14ac:dyDescent="0.2">
      <c r="A61" s="18"/>
      <c r="B61" s="29" t="s">
        <v>39</v>
      </c>
      <c r="C61" s="22">
        <f>C62-C63</f>
        <v>0</v>
      </c>
      <c r="D61" s="22">
        <f t="shared" ref="D61:E61" si="11">D62-D63</f>
        <v>0</v>
      </c>
      <c r="E61" s="22">
        <f t="shared" si="11"/>
        <v>0</v>
      </c>
    </row>
    <row r="62" spans="1:5" x14ac:dyDescent="0.2">
      <c r="A62" s="18"/>
      <c r="B62" s="31" t="s">
        <v>30</v>
      </c>
      <c r="C62" s="22"/>
      <c r="D62" s="22"/>
      <c r="E62" s="22"/>
    </row>
    <row r="63" spans="1:5" x14ac:dyDescent="0.2">
      <c r="A63" s="18"/>
      <c r="B63" s="31" t="s">
        <v>33</v>
      </c>
      <c r="C63" s="22"/>
      <c r="D63" s="22"/>
      <c r="E63" s="22"/>
    </row>
    <row r="64" spans="1:5" ht="5.0999999999999996" customHeight="1" x14ac:dyDescent="0.2">
      <c r="A64" s="18"/>
      <c r="B64" s="29"/>
      <c r="C64" s="22"/>
      <c r="D64" s="22"/>
      <c r="E64" s="22"/>
    </row>
    <row r="65" spans="1:5" x14ac:dyDescent="0.2">
      <c r="A65" s="18"/>
      <c r="B65" s="29" t="s">
        <v>40</v>
      </c>
      <c r="C65" s="22">
        <v>20954345</v>
      </c>
      <c r="D65" s="22">
        <v>22553430.780000001</v>
      </c>
      <c r="E65" s="22">
        <v>22090367.789999999</v>
      </c>
    </row>
    <row r="66" spans="1:5" ht="5.0999999999999996" customHeight="1" x14ac:dyDescent="0.2">
      <c r="A66" s="18"/>
      <c r="B66" s="29"/>
      <c r="C66" s="22"/>
      <c r="D66" s="22"/>
      <c r="E66" s="22"/>
    </row>
    <row r="67" spans="1:5" x14ac:dyDescent="0.2">
      <c r="A67" s="18"/>
      <c r="B67" s="29" t="s">
        <v>15</v>
      </c>
      <c r="C67" s="25"/>
      <c r="D67" s="22">
        <v>0</v>
      </c>
      <c r="E67" s="22">
        <v>0</v>
      </c>
    </row>
    <row r="68" spans="1:5" ht="5.0999999999999996" customHeight="1" x14ac:dyDescent="0.2">
      <c r="A68" s="18"/>
      <c r="B68" s="29"/>
      <c r="C68" s="22"/>
      <c r="D68" s="22"/>
      <c r="E68" s="22"/>
    </row>
    <row r="69" spans="1:5" x14ac:dyDescent="0.2">
      <c r="A69" s="18"/>
      <c r="B69" s="30" t="s">
        <v>41</v>
      </c>
      <c r="C69" s="20">
        <f>C60+C61-C65</f>
        <v>0</v>
      </c>
      <c r="D69" s="20">
        <f>D60+D61-D65-D67</f>
        <v>138612.80999999866</v>
      </c>
      <c r="E69" s="20">
        <f>E60+E61-E65-E67</f>
        <v>601675.80000000075</v>
      </c>
    </row>
    <row r="70" spans="1:5" x14ac:dyDescent="0.2">
      <c r="A70" s="18"/>
      <c r="B70" s="30" t="s">
        <v>42</v>
      </c>
      <c r="C70" s="20">
        <f>C69-C61</f>
        <v>0</v>
      </c>
      <c r="D70" s="20">
        <f t="shared" ref="D70:E70" si="12">D69-D61</f>
        <v>138612.80999999866</v>
      </c>
      <c r="E70" s="20">
        <f t="shared" si="12"/>
        <v>601675.80000000075</v>
      </c>
    </row>
    <row r="71" spans="1:5" ht="5.0999999999999996" customHeight="1" x14ac:dyDescent="0.2">
      <c r="A71" s="32"/>
      <c r="B71" s="33"/>
      <c r="C71" s="34"/>
      <c r="D71" s="34"/>
      <c r="E71" s="34"/>
    </row>
  </sheetData>
  <mergeCells count="7">
    <mergeCell ref="A58:B58"/>
    <mergeCell ref="A1:E1"/>
    <mergeCell ref="A2:E5"/>
    <mergeCell ref="A6:B6"/>
    <mergeCell ref="A25:B25"/>
    <mergeCell ref="A33:B33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2023-01-30T21:58:30Z</dcterms:created>
  <dcterms:modified xsi:type="dcterms:W3CDTF">2023-01-30T22:02:16Z</dcterms:modified>
</cp:coreProperties>
</file>