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DOR\Desktop\INFORMACION PAGINA UTS 2023\INFORMACION PAGINA UTS\6.-LEY DE DISCIPLINA FINANCIERA\"/>
    </mc:Choice>
  </mc:AlternateContent>
  <xr:revisionPtr revIDLastSave="0" documentId="8_{3036CA76-D978-4E12-A715-A21FC7444006}" xr6:coauthVersionLast="47" xr6:coauthVersionMax="47" xr10:uidLastSave="{00000000-0000-0000-0000-000000000000}"/>
  <bookViews>
    <workbookView xWindow="-120" yWindow="-120" windowWidth="24240" windowHeight="13140" xr2:uid="{37703DA0-52E1-4E28-966C-0996585BCA82}"/>
  </bookViews>
  <sheets>
    <sheet name="F6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G28" i="1" s="1"/>
  <c r="D27" i="1"/>
  <c r="G27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D19" i="1" s="1"/>
  <c r="F19" i="1"/>
  <c r="E19" i="1"/>
  <c r="C19" i="1"/>
  <c r="B19" i="1"/>
  <c r="D17" i="1"/>
  <c r="G17" i="1" s="1"/>
  <c r="G16" i="1"/>
  <c r="D16" i="1"/>
  <c r="D15" i="1"/>
  <c r="G15" i="1" s="1"/>
  <c r="D14" i="1"/>
  <c r="G14" i="1" s="1"/>
  <c r="D13" i="1"/>
  <c r="G13" i="1" s="1"/>
  <c r="G12" i="1"/>
  <c r="D12" i="1"/>
  <c r="D11" i="1"/>
  <c r="G11" i="1" s="1"/>
  <c r="D10" i="1"/>
  <c r="D9" i="1" s="1"/>
  <c r="F9" i="1"/>
  <c r="F29" i="1" s="1"/>
  <c r="E9" i="1"/>
  <c r="E29" i="1" s="1"/>
  <c r="C9" i="1"/>
  <c r="C29" i="1" s="1"/>
  <c r="B9" i="1"/>
  <c r="B29" i="1" s="1"/>
  <c r="D29" i="1" s="1"/>
  <c r="G29" i="1" s="1"/>
  <c r="G20" i="1" l="1"/>
  <c r="G19" i="1" s="1"/>
  <c r="G10" i="1"/>
  <c r="G9" i="1" s="1"/>
</calcChain>
</file>

<file path=xl/sharedStrings.xml><?xml version="1.0" encoding="utf-8"?>
<sst xmlns="http://schemas.openxmlformats.org/spreadsheetml/2006/main" count="36" uniqueCount="27">
  <si>
    <t>Formato 6 b) Estado Analítico del Ejercicio del Presupuesto de Egresos Detallado - LDF 
                        (Clasificación Administrativa)</t>
  </si>
  <si>
    <t xml:space="preserve"> UNIVERSIDAD TECNOLOGICA DE SALAMANCA</t>
  </si>
  <si>
    <t>Estado Analítico del Ejercicio del Presupuesto de Egresos Detallado - LDF</t>
  </si>
  <si>
    <t>Clasificación Administrativa</t>
  </si>
  <si>
    <t>del 01 de Enero al 30 de Septiembre de 2023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</si>
  <si>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</si>
  <si>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</si>
  <si>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</si>
  <si>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</si>
  <si>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</si>
  <si>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</si>
  <si>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</si>
  <si>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</si>
  <si>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</si>
  <si>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 (I=A+B+C+D+E+F+G+H)</t>
  </si>
  <si>
    <t>211213052010000 RECTORÍA UTS</t>
  </si>
  <si>
    <t>211213052020000 DIR DE ADMINISTRACIÓN Y FINANZAS UTS</t>
  </si>
  <si>
    <t>211213052030000 COORDINACIÓN ACADÉMICA UTS</t>
  </si>
  <si>
    <t>211213052040000 DIR DE VINCUL Y EXTEN UNIVERSITARIA UTS</t>
  </si>
  <si>
    <t>211213052050000 DIRECCIÓN DE PLANEACIÓN Y EVALUACIÓN UTS</t>
  </si>
  <si>
    <t>211213052A10000 ÓRGANO INTERNO DE CONTROL UTS</t>
  </si>
  <si>
    <t>G. Dependencia o Unidad Administrativa 7</t>
  </si>
  <si>
    <t>H. Dependencia o Unidad Administrativa xx</t>
  </si>
  <si>
    <t>*</t>
  </si>
  <si>
    <t>II. Gasto Etiquetado (II=A+B+C+D+E+F+G+H)</t>
  </si>
  <si>
    <t>III. Total de Egresos (III = I + II)</t>
  </si>
  <si>
    <t>Bajo protesta de decir verdad declaramos que los Estados Financieros y sus notas, son razonablemente correctos y son responsabilidad del emisor.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</si>
</sst>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30">
    <xf numFmtId="0" fontId="0" fillId="0" borderId="0" xfId="0"/>
    <xf numFmtId="0" fontId="4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indent="3"/>
    </xf>
    <xf numFmtId="164" fontId="2" fillId="0" borderId="9" xfId="1" applyNumberFormat="1" applyFont="1" applyFill="1" applyBorder="1" applyAlignment="1" applyProtection="1">
      <alignment vertical="center"/>
      <protection locked="0"/>
    </xf>
    <xf numFmtId="0" fontId="0" fillId="0" borderId="12" xfId="0" applyBorder="1" applyAlignment="1" applyProtection="1">
      <alignment horizontal="left" vertical="center" indent="6"/>
      <protection locked="0"/>
    </xf>
    <xf numFmtId="164" fontId="1" fillId="0" borderId="12" xfId="1" applyNumberFormat="1" applyFont="1" applyFill="1" applyBorder="1" applyAlignment="1" applyProtection="1">
      <alignment vertical="center"/>
      <protection locked="0"/>
    </xf>
    <xf numFmtId="164" fontId="0" fillId="0" borderId="12" xfId="1" applyNumberFormat="1" applyFont="1" applyFill="1" applyBorder="1" applyAlignment="1" applyProtection="1">
      <alignment vertical="center"/>
      <protection locked="0"/>
    </xf>
    <xf numFmtId="0" fontId="3" fillId="0" borderId="12" xfId="0" applyFont="1" applyBorder="1" applyAlignment="1">
      <alignment vertical="center"/>
    </xf>
    <xf numFmtId="164" fontId="0" fillId="0" borderId="12" xfId="1" applyNumberFormat="1" applyFont="1" applyFill="1" applyBorder="1" applyAlignment="1">
      <alignment vertical="center"/>
    </xf>
    <xf numFmtId="0" fontId="2" fillId="0" borderId="12" xfId="0" applyFont="1" applyBorder="1" applyAlignment="1">
      <alignment horizontal="left" vertical="center" indent="3"/>
    </xf>
    <xf numFmtId="164" fontId="2" fillId="0" borderId="12" xfId="1" applyNumberFormat="1" applyFont="1" applyFill="1" applyBorder="1" applyAlignment="1" applyProtection="1">
      <alignment vertical="center"/>
      <protection locked="0"/>
    </xf>
    <xf numFmtId="0" fontId="0" fillId="0" borderId="11" xfId="0" applyBorder="1" applyAlignment="1">
      <alignment vertical="center"/>
    </xf>
    <xf numFmtId="164" fontId="0" fillId="0" borderId="11" xfId="1" applyNumberFormat="1" applyFont="1" applyBorder="1" applyAlignment="1">
      <alignment vertical="center"/>
    </xf>
    <xf numFmtId="0" fontId="5" fillId="0" borderId="0" xfId="2" applyAlignment="1" applyProtection="1">
      <alignment horizontal="left" vertical="top" indent="1"/>
      <protection locked="0"/>
    </xf>
  </cellXfs>
  <cellStyles count="3">
    <cellStyle name="Millares" xfId="1" builtinId="3"/>
    <cellStyle name="Normal" xfId="0" builtinId="0"/>
    <cellStyle name="Normal 2 2" xfId="2" xr:uid="{03A96762-0E94-478C-B8F8-E4027B7E67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6732495</xdr:colOff>
      <xdr:row>35</xdr:row>
      <xdr:rowOff>26894</xdr:rowOff>
    </xdr:from>
    <xdr:to>
      <xdr:col>4</xdr:col>
      <xdr:colOff>279700</xdr:colOff>
      <xdr:row>40</xdr:row>
      <xdr:rowOff>52444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679F58-CA23-468F-92E9-FEAD6B05F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4995" y="7370669"/>
          <a:ext cx="4624780" cy="978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A8A4-B31E-4024-A1A3-0C4002A41BE3}">
  <sheetPr>
    <pageSetUpPr fitToPage="1"/>
  </sheetPr>
  <dimension ref="A1:G33"/>
  <sheetViews>
    <sheetView showGridLines="0" tabSelected="1" zoomScaleNormal="100" workbookViewId="0">
      <selection activeCell="A33" sqref="A33:F43"/>
    </sheetView>
  </sheetViews>
  <sheetFormatPr baseColWidth="10" defaultRowHeight="15" x14ac:dyDescent="0.25"/>
  <cols>
    <col min="1" max="1" width="58.140625" customWidth="1"/>
    <col min="2" max="7" width="21.7109375" customWidth="1"/>
  </cols>
  <sheetData>
    <row r="1" spans="1:7" ht="53.25" customHeight="1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/>
      <c r="C2" s="3"/>
      <c r="D2" s="3"/>
      <c r="E2" s="3"/>
      <c r="F2" s="3"/>
      <c r="G2" s="4"/>
    </row>
    <row r="3" spans="1:7" x14ac:dyDescent="0.25">
      <c r="A3" s="5" t="s">
        <v>2</v>
      </c>
      <c r="B3" s="6"/>
      <c r="C3" s="6"/>
      <c r="D3" s="6"/>
      <c r="E3" s="6"/>
      <c r="F3" s="6"/>
      <c r="G3" s="7"/>
    </row>
    <row r="4" spans="1:7" x14ac:dyDescent="0.25">
      <c r="A4" s="5" t="s">
        <v>3</v>
      </c>
      <c r="B4" s="6"/>
      <c r="C4" s="6"/>
      <c r="D4" s="6"/>
      <c r="E4" s="6"/>
      <c r="F4" s="6"/>
      <c r="G4" s="7"/>
    </row>
    <row r="5" spans="1:7" x14ac:dyDescent="0.25">
      <c r="A5" s="5" t="s">
        <v>4</v>
      </c>
      <c r="B5" s="6"/>
      <c r="C5" s="6"/>
      <c r="D5" s="6"/>
      <c r="E5" s="6"/>
      <c r="F5" s="6"/>
      <c r="G5" s="7"/>
    </row>
    <row r="6" spans="1:7" x14ac:dyDescent="0.25">
      <c r="A6" s="8" t="s">
        <v>5</v>
      </c>
      <c r="B6" s="9"/>
      <c r="C6" s="9"/>
      <c r="D6" s="9"/>
      <c r="E6" s="9"/>
      <c r="F6" s="9"/>
      <c r="G6" s="10"/>
    </row>
    <row r="7" spans="1:7" x14ac:dyDescent="0.25">
      <c r="A7" s="11" t="s">
        <v>6</v>
      </c>
      <c r="B7" s="12" t="s">
        <v>7</v>
      </c>
      <c r="C7" s="12"/>
      <c r="D7" s="12"/>
      <c r="E7" s="12"/>
      <c r="F7" s="12"/>
      <c r="G7" s="13" t="s">
        <v>8</v>
      </c>
    </row>
    <row r="8" spans="1:7" ht="30" x14ac:dyDescent="0.25">
      <c r="A8" s="14"/>
      <c r="B8" s="15" t="s">
        <v>9</v>
      </c>
      <c r="C8" s="16" t="s">
        <v>10</v>
      </c>
      <c r="D8" s="15" t="s">
        <v>11</v>
      </c>
      <c r="E8" s="15" t="s">
        <v>12</v>
      </c>
      <c r="F8" s="15" t="s">
        <v>13</v>
      </c>
      <c r="G8" s="17"/>
    </row>
    <row r="9" spans="1:7" x14ac:dyDescent="0.25">
      <c r="A9" s="18" t="s">
        <v>14</v>
      </c>
      <c r="B9" s="19">
        <f>SUM(B10:B18)</f>
        <v>32651922.499999996</v>
      </c>
      <c r="C9" s="19">
        <f t="shared" ref="C9:G9" si="0">SUM(C10:C18)</f>
        <v>6007977.4900000002</v>
      </c>
      <c r="D9" s="19">
        <f t="shared" si="0"/>
        <v>38659899.990000002</v>
      </c>
      <c r="E9" s="19">
        <f t="shared" si="0"/>
        <v>21866843.25</v>
      </c>
      <c r="F9" s="19">
        <f t="shared" si="0"/>
        <v>21623848.149999999</v>
      </c>
      <c r="G9" s="19">
        <f t="shared" si="0"/>
        <v>16793056.740000002</v>
      </c>
    </row>
    <row r="10" spans="1:7" x14ac:dyDescent="0.25">
      <c r="A10" s="20" t="s">
        <v>15</v>
      </c>
      <c r="B10" s="21">
        <v>1122662.94</v>
      </c>
      <c r="C10" s="21">
        <v>52701.86</v>
      </c>
      <c r="D10" s="22">
        <f>B10+C10</f>
        <v>1175364.8</v>
      </c>
      <c r="E10" s="21">
        <v>1009682.01</v>
      </c>
      <c r="F10" s="21">
        <v>1009682.01</v>
      </c>
      <c r="G10" s="22">
        <f>D10-E10</f>
        <v>165682.79000000004</v>
      </c>
    </row>
    <row r="11" spans="1:7" x14ac:dyDescent="0.25">
      <c r="A11" s="20" t="s">
        <v>16</v>
      </c>
      <c r="B11" s="21">
        <v>10170573.300000001</v>
      </c>
      <c r="C11" s="21">
        <v>411372.76</v>
      </c>
      <c r="D11" s="22">
        <f t="shared" ref="D11:D17" si="1">B11+C11</f>
        <v>10581946.060000001</v>
      </c>
      <c r="E11" s="21">
        <v>6681426.54</v>
      </c>
      <c r="F11" s="21">
        <v>6556939.2000000002</v>
      </c>
      <c r="G11" s="22">
        <f t="shared" ref="G11:G17" si="2">D11-E11</f>
        <v>3900519.5200000005</v>
      </c>
    </row>
    <row r="12" spans="1:7" x14ac:dyDescent="0.25">
      <c r="A12" s="20" t="s">
        <v>17</v>
      </c>
      <c r="B12" s="21">
        <v>17813363.379999999</v>
      </c>
      <c r="C12" s="21">
        <v>5385912.9000000004</v>
      </c>
      <c r="D12" s="22">
        <f t="shared" si="1"/>
        <v>23199276.280000001</v>
      </c>
      <c r="E12" s="21">
        <v>11213077.890000001</v>
      </c>
      <c r="F12" s="21">
        <v>11094570.130000001</v>
      </c>
      <c r="G12" s="22">
        <f t="shared" si="2"/>
        <v>11986198.390000001</v>
      </c>
    </row>
    <row r="13" spans="1:7" x14ac:dyDescent="0.25">
      <c r="A13" s="20" t="s">
        <v>18</v>
      </c>
      <c r="B13" s="21">
        <v>1461477.3</v>
      </c>
      <c r="C13" s="21">
        <v>67136.17</v>
      </c>
      <c r="D13" s="22">
        <f t="shared" si="1"/>
        <v>1528613.47</v>
      </c>
      <c r="E13" s="21">
        <v>1151165.5900000001</v>
      </c>
      <c r="F13" s="21">
        <v>1151165.5900000001</v>
      </c>
      <c r="G13" s="22">
        <f t="shared" si="2"/>
        <v>377447.87999999989</v>
      </c>
    </row>
    <row r="14" spans="1:7" x14ac:dyDescent="0.25">
      <c r="A14" s="20" t="s">
        <v>19</v>
      </c>
      <c r="B14" s="21">
        <v>1745033.67</v>
      </c>
      <c r="C14" s="21">
        <v>73884.58</v>
      </c>
      <c r="D14" s="22">
        <f t="shared" si="1"/>
        <v>1818918.25</v>
      </c>
      <c r="E14" s="21">
        <v>1511416.43</v>
      </c>
      <c r="F14" s="21">
        <v>1511416.43</v>
      </c>
      <c r="G14" s="22">
        <f t="shared" si="2"/>
        <v>307501.82000000007</v>
      </c>
    </row>
    <row r="15" spans="1:7" x14ac:dyDescent="0.25">
      <c r="A15" s="20" t="s">
        <v>20</v>
      </c>
      <c r="B15" s="21">
        <v>338811.91</v>
      </c>
      <c r="C15" s="21">
        <v>16969.22</v>
      </c>
      <c r="D15" s="22">
        <f t="shared" si="1"/>
        <v>355781.13</v>
      </c>
      <c r="E15" s="21">
        <v>300074.78999999998</v>
      </c>
      <c r="F15" s="21">
        <v>300074.78999999998</v>
      </c>
      <c r="G15" s="22">
        <f t="shared" si="2"/>
        <v>55706.340000000026</v>
      </c>
    </row>
    <row r="16" spans="1:7" x14ac:dyDescent="0.25">
      <c r="A16" s="20" t="s">
        <v>21</v>
      </c>
      <c r="B16" s="22">
        <v>0</v>
      </c>
      <c r="C16" s="22">
        <v>0</v>
      </c>
      <c r="D16" s="22">
        <f t="shared" si="1"/>
        <v>0</v>
      </c>
      <c r="E16" s="22">
        <v>0</v>
      </c>
      <c r="F16" s="22">
        <v>0</v>
      </c>
      <c r="G16" s="22">
        <f t="shared" si="2"/>
        <v>0</v>
      </c>
    </row>
    <row r="17" spans="1:7" x14ac:dyDescent="0.25">
      <c r="A17" s="20" t="s">
        <v>22</v>
      </c>
      <c r="B17" s="22">
        <v>0</v>
      </c>
      <c r="C17" s="22">
        <v>0</v>
      </c>
      <c r="D17" s="22">
        <f t="shared" si="1"/>
        <v>0</v>
      </c>
      <c r="E17" s="22">
        <v>0</v>
      </c>
      <c r="F17" s="22">
        <v>0</v>
      </c>
      <c r="G17" s="22">
        <f t="shared" si="2"/>
        <v>0</v>
      </c>
    </row>
    <row r="18" spans="1:7" x14ac:dyDescent="0.25">
      <c r="A18" s="23" t="s">
        <v>23</v>
      </c>
      <c r="B18" s="24"/>
      <c r="C18" s="24"/>
      <c r="D18" s="24"/>
      <c r="E18" s="24"/>
      <c r="F18" s="24"/>
      <c r="G18" s="24"/>
    </row>
    <row r="19" spans="1:7" x14ac:dyDescent="0.25">
      <c r="A19" s="25" t="s">
        <v>24</v>
      </c>
      <c r="B19" s="26">
        <f>SUM(B20:B28)</f>
        <v>21479050.999999996</v>
      </c>
      <c r="C19" s="26">
        <f t="shared" ref="C19:G19" si="3">SUM(C20:C28)</f>
        <v>1562787.8299999998</v>
      </c>
      <c r="D19" s="26">
        <f t="shared" si="3"/>
        <v>23041838.829999998</v>
      </c>
      <c r="E19" s="26">
        <f t="shared" si="3"/>
        <v>14751322.870000001</v>
      </c>
      <c r="F19" s="26">
        <f t="shared" si="3"/>
        <v>14690877.25</v>
      </c>
      <c r="G19" s="26">
        <f t="shared" si="3"/>
        <v>8290515.959999999</v>
      </c>
    </row>
    <row r="20" spans="1:7" x14ac:dyDescent="0.25">
      <c r="A20" s="20" t="s">
        <v>15</v>
      </c>
      <c r="B20" s="21">
        <v>1119783.8</v>
      </c>
      <c r="C20" s="21">
        <v>52701.86</v>
      </c>
      <c r="D20" s="22">
        <f t="shared" ref="D20:D28" si="4">B20+C20</f>
        <v>1172485.6600000001</v>
      </c>
      <c r="E20" s="21">
        <v>1089467.76</v>
      </c>
      <c r="F20" s="21">
        <v>1089467.76</v>
      </c>
      <c r="G20" s="22">
        <f t="shared" ref="G20:G28" si="5">D20-E20</f>
        <v>83017.90000000014</v>
      </c>
    </row>
    <row r="21" spans="1:7" x14ac:dyDescent="0.25">
      <c r="A21" s="20" t="s">
        <v>16</v>
      </c>
      <c r="B21" s="21">
        <v>6400643.7999999998</v>
      </c>
      <c r="C21" s="21">
        <v>136130.26999999999</v>
      </c>
      <c r="D21" s="22">
        <f t="shared" si="4"/>
        <v>6536774.0699999994</v>
      </c>
      <c r="E21" s="21">
        <v>3186550.17</v>
      </c>
      <c r="F21" s="21">
        <v>3158464.02</v>
      </c>
      <c r="G21" s="22">
        <f t="shared" si="5"/>
        <v>3350223.8999999994</v>
      </c>
    </row>
    <row r="22" spans="1:7" x14ac:dyDescent="0.25">
      <c r="A22" s="20" t="s">
        <v>17</v>
      </c>
      <c r="B22" s="21">
        <v>10413300.52</v>
      </c>
      <c r="C22" s="21">
        <v>1215965.73</v>
      </c>
      <c r="D22" s="22">
        <f t="shared" si="4"/>
        <v>11629266.25</v>
      </c>
      <c r="E22" s="21">
        <v>7714264.4100000001</v>
      </c>
      <c r="F22" s="21">
        <v>7705548.6699999999</v>
      </c>
      <c r="G22" s="22">
        <f t="shared" si="5"/>
        <v>3915001.84</v>
      </c>
    </row>
    <row r="23" spans="1:7" x14ac:dyDescent="0.25">
      <c r="A23" s="20" t="s">
        <v>18</v>
      </c>
      <c r="B23" s="21">
        <v>1461477.3</v>
      </c>
      <c r="C23" s="21">
        <v>67136.17</v>
      </c>
      <c r="D23" s="22">
        <f t="shared" si="4"/>
        <v>1528613.47</v>
      </c>
      <c r="E23" s="21">
        <v>1032981.08</v>
      </c>
      <c r="F23" s="21">
        <v>1024955.59</v>
      </c>
      <c r="G23" s="22">
        <f t="shared" si="5"/>
        <v>495632.39</v>
      </c>
    </row>
    <row r="24" spans="1:7" x14ac:dyDescent="0.25">
      <c r="A24" s="20" t="s">
        <v>19</v>
      </c>
      <c r="B24" s="21">
        <v>1745033.67</v>
      </c>
      <c r="C24" s="21">
        <v>73884.58</v>
      </c>
      <c r="D24" s="22">
        <f t="shared" si="4"/>
        <v>1818918.25</v>
      </c>
      <c r="E24" s="21">
        <v>1500101.07</v>
      </c>
      <c r="F24" s="21">
        <v>1493140.16</v>
      </c>
      <c r="G24" s="22">
        <f t="shared" si="5"/>
        <v>318817.17999999993</v>
      </c>
    </row>
    <row r="25" spans="1:7" x14ac:dyDescent="0.25">
      <c r="A25" s="20" t="s">
        <v>20</v>
      </c>
      <c r="B25" s="21">
        <v>338811.91</v>
      </c>
      <c r="C25" s="21">
        <v>16969.22</v>
      </c>
      <c r="D25" s="22">
        <f t="shared" si="4"/>
        <v>355781.13</v>
      </c>
      <c r="E25" s="21">
        <v>227958.38</v>
      </c>
      <c r="F25" s="21">
        <v>219301.05</v>
      </c>
      <c r="G25" s="22">
        <f t="shared" si="5"/>
        <v>127822.75</v>
      </c>
    </row>
    <row r="26" spans="1:7" x14ac:dyDescent="0.25">
      <c r="A26" s="20" t="s">
        <v>21</v>
      </c>
      <c r="B26" s="22">
        <v>0</v>
      </c>
      <c r="C26" s="22">
        <v>0</v>
      </c>
      <c r="D26" s="22">
        <f t="shared" si="4"/>
        <v>0</v>
      </c>
      <c r="E26" s="22">
        <v>0</v>
      </c>
      <c r="F26" s="22">
        <v>0</v>
      </c>
      <c r="G26" s="22">
        <f t="shared" si="5"/>
        <v>0</v>
      </c>
    </row>
    <row r="27" spans="1:7" x14ac:dyDescent="0.25">
      <c r="A27" s="20" t="s">
        <v>22</v>
      </c>
      <c r="B27" s="22">
        <v>0</v>
      </c>
      <c r="C27" s="22">
        <v>0</v>
      </c>
      <c r="D27" s="22">
        <f t="shared" si="4"/>
        <v>0</v>
      </c>
      <c r="E27" s="22">
        <v>0</v>
      </c>
      <c r="F27" s="22">
        <v>0</v>
      </c>
      <c r="G27" s="22">
        <f t="shared" si="5"/>
        <v>0</v>
      </c>
    </row>
    <row r="28" spans="1:7" x14ac:dyDescent="0.25">
      <c r="A28" s="23" t="s">
        <v>23</v>
      </c>
      <c r="B28" s="24"/>
      <c r="C28" s="24"/>
      <c r="D28" s="22">
        <f t="shared" si="4"/>
        <v>0</v>
      </c>
      <c r="E28" s="22"/>
      <c r="F28" s="22"/>
      <c r="G28" s="22">
        <f t="shared" si="5"/>
        <v>0</v>
      </c>
    </row>
    <row r="29" spans="1:7" x14ac:dyDescent="0.25">
      <c r="A29" s="25" t="s">
        <v>25</v>
      </c>
      <c r="B29" s="26">
        <f>B9+B19</f>
        <v>54130973.499999993</v>
      </c>
      <c r="C29" s="26">
        <f t="shared" ref="C29:F29" si="6">C9+C19</f>
        <v>7570765.3200000003</v>
      </c>
      <c r="D29" s="26">
        <f>B29+C29</f>
        <v>61701738.819999993</v>
      </c>
      <c r="E29" s="26">
        <f t="shared" si="6"/>
        <v>36618166.120000005</v>
      </c>
      <c r="F29" s="26">
        <f t="shared" si="6"/>
        <v>36314725.399999999</v>
      </c>
      <c r="G29" s="26">
        <f>D29-E29</f>
        <v>25083572.699999988</v>
      </c>
    </row>
    <row r="30" spans="1:7" x14ac:dyDescent="0.25">
      <c r="A30" s="27"/>
      <c r="B30" s="28"/>
      <c r="C30" s="28"/>
      <c r="D30" s="28"/>
      <c r="E30" s="28"/>
      <c r="F30" s="28"/>
      <c r="G30" s="28"/>
    </row>
    <row r="33" spans="1:1" x14ac:dyDescent="0.25">
      <c r="A33" s="29" t="s">
        <v>26</v>
      </c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7" right="0.7" top="0.75" bottom="0.75" header="0.3" footer="0.3"/>
  <pageSetup scale="6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Facturas UTS</dc:creator>
  <cp:lastModifiedBy>Facturas UTS</cp:lastModifiedBy>
  <dcterms:created xsi:type="dcterms:W3CDTF">2023-10-16T21:40:13Z</dcterms:created>
  <dcterms:modified xsi:type="dcterms:W3CDTF">2023-10-16T21:40:33Z</dcterms:modified>
</cp:coreProperties>
</file>