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EJERCICIO 2023/4.- CUENTA PUBLICA/Archivos Entes Paraestatales/1.1 FORMATOS UTS/ZFIR032/"/>
    </mc:Choice>
  </mc:AlternateContent>
  <xr:revisionPtr revIDLastSave="1" documentId="8_{04389C50-73E4-4A16-8CB9-F0F66232A813}" xr6:coauthVersionLast="47" xr6:coauthVersionMax="47" xr10:uidLastSave="{61D4000F-995A-4651-98D6-4B4BFB6FEF29}"/>
  <bookViews>
    <workbookView xWindow="12840" yWindow="924" windowWidth="9720" windowHeight="11436" xr2:uid="{00000000-000D-0000-FFFF-FFFF00000000}"/>
  </bookViews>
  <sheets>
    <sheet name="ESF" sheetId="5" r:id="rId1"/>
  </sheets>
  <definedNames>
    <definedName name="_xlnm._FilterDatabase" localSheetId="0" hidden="1">ESF!$A$2:$F$49</definedName>
    <definedName name="_xlnm.Print_Area" localSheetId="0">ESF!$A$1:$F$61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5" l="1"/>
  <c r="F42" i="5"/>
  <c r="E42" i="5"/>
  <c r="F35" i="5"/>
  <c r="E35" i="5"/>
  <c r="F30" i="5"/>
  <c r="E30" i="5"/>
  <c r="F24" i="5"/>
  <c r="E24" i="5"/>
  <c r="F14" i="5"/>
  <c r="E14" i="5"/>
  <c r="C26" i="5"/>
  <c r="B26" i="5"/>
  <c r="B13" i="5"/>
  <c r="B28" i="5" l="1"/>
  <c r="F26" i="5"/>
  <c r="E46" i="5"/>
  <c r="F46" i="5"/>
  <c r="F48" i="5" s="1"/>
  <c r="E26" i="5"/>
  <c r="C28" i="5"/>
  <c r="E48" i="5" l="1"/>
</calcChain>
</file>

<file path=xl/sharedStrings.xml><?xml version="1.0" encoding="utf-8"?>
<sst xmlns="http://schemas.openxmlformats.org/spreadsheetml/2006/main" count="62" uniqueCount="61">
  <si>
    <t>ACTIVO</t>
  </si>
  <si>
    <t>PASIVO</t>
  </si>
  <si>
    <t>Aportaciones</t>
  </si>
  <si>
    <t>Revalúos</t>
  </si>
  <si>
    <t>Reservas</t>
  </si>
  <si>
    <t>Estimación por Pérdida o Deterioro de Activos no Circulantes</t>
  </si>
  <si>
    <t>Porción a Corto Plazo de la Deuda Pública a Largo Plazo</t>
  </si>
  <si>
    <t>Títulos y Valores a Corto Plazo</t>
  </si>
  <si>
    <t>Provisiones a Corto Plazo</t>
  </si>
  <si>
    <t>Cuentas por Pagar a Largo Plazo</t>
  </si>
  <si>
    <t>Documentos por Pagar a Largo Plazo</t>
  </si>
  <si>
    <t>Deuda Pública a Largo Plazo</t>
  </si>
  <si>
    <t>Provisiones a Largo Plazo</t>
  </si>
  <si>
    <t>Donaciones de Capital</t>
  </si>
  <si>
    <t>Resultados de Ejercicios Anteriores</t>
  </si>
  <si>
    <t>Resultado por Posición Monetaria</t>
  </si>
  <si>
    <t>Resultado por Tenencia de Activos no Monetarios</t>
  </si>
  <si>
    <t>Otros Activos Circulantes</t>
  </si>
  <si>
    <t>Activo Circulante</t>
  </si>
  <si>
    <t>Activo No Circulante</t>
  </si>
  <si>
    <t>Pasivo Circulante</t>
  </si>
  <si>
    <t>Pasivo No Circulante</t>
  </si>
  <si>
    <t>Efectivo y Equivalentes</t>
  </si>
  <si>
    <t>Derechos a Recibir Efectivo o Equivalentes</t>
  </si>
  <si>
    <t>Derechos a Recibir Bienes o Servicios</t>
  </si>
  <si>
    <t>Inventarios</t>
  </si>
  <si>
    <t>Almacenes</t>
  </si>
  <si>
    <t>Estimación por Pérdida o Deterioro de Activos Circulantes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</si>
  <si>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</si>
  <si>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</si>
  <si>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</si>
  <si>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</si>
  <si>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</si>
  <si>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</si>
  <si>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</si>
  <si>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Otros Activos no Circulantes</t>
  </si>
  <si>
    <t>Cuentas por Pagar a Corto Plazo</t>
  </si>
  <si>
    <t>Documentos por Pagar a Corto Plazo</t>
  </si>
  <si>
    <t>Pasivos Diferidos a Corto Plazo</t>
  </si>
  <si>
    <t>Fondos y Bienes de Terceros en Garantía y/o Administración a Corto Plazo</t>
  </si>
  <si>
    <t>Otros Pasivos a Corto Plazo</t>
  </si>
  <si>
    <t>Pasivos Diferidos a Largo Plazo</t>
  </si>
  <si>
    <t>Hacienda Pública/Patrimonio Contribuido</t>
  </si>
  <si>
    <t>HACIENDA PÚBLICA/PATRIMONIO</t>
  </si>
  <si>
    <t>Hacienda Pública/Patrimonio Generado</t>
  </si>
  <si>
    <t>Actualización de la Hacienda Pública/Patrimonio</t>
  </si>
  <si>
    <t>Resultados del Ejercicio (Ahorro/ Desahorro)</t>
  </si>
  <si>
    <t>Rectificaciones de Resultados de Ejercicios Anteriores</t>
  </si>
  <si>
    <t>Total Hacienda Pública/Patrimonio</t>
  </si>
  <si>
    <t>Total del Pasivo y Hacienda Pública/Patrimonio</t>
  </si>
  <si>
    <t>Total del Pasivo</t>
  </si>
  <si>
    <t>Concepto</t>
  </si>
  <si>
    <t>Total de Activos Circulantes</t>
  </si>
  <si>
    <t>Total de Pasivos Circulantes</t>
  </si>
  <si>
    <t>Fondos y Bienes de Terceros en Garantía y/o Administración a Largo Plazo</t>
  </si>
  <si>
    <t>Total de Pasivos No Circulantes</t>
  </si>
  <si>
    <t>Total de Activos No Circulantes</t>
  </si>
  <si>
    <t>Total del Activo</t>
  </si>
  <si>
    <t>Exceso o Insuficiencia en la Actualización de la Hacienda Pública/Patrimonio</t>
  </si>
  <si>
    <t>Bajo protesta de decir verdad declaramos que los Estados Financieros y sus notas, son razonablemente correctos y son responsabilidad del emisor.</t>
  </si>
  <si>
    <t>UNIVERSIDAD TECNOLOGICA DE SALAMANCA
Estado de Situación Financiera
Al 31 de Diciembre de 2023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</si>
</sst>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8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4" fillId="0" borderId="0" xfId="8" applyFont="1" applyAlignment="1" applyProtection="1">
      <alignment vertical="top" wrapText="1"/>
      <protection locked="0"/>
    </xf>
    <xf numFmtId="0" fontId="4" fillId="0" borderId="0" xfId="8" applyFont="1" applyAlignment="1" applyProtection="1">
      <alignment vertical="top"/>
      <protection locked="0"/>
    </xf>
    <xf numFmtId="0" fontId="3" fillId="0" borderId="0" xfId="8" applyFont="1" applyAlignment="1" applyProtection="1">
      <alignment vertical="top"/>
      <protection locked="0"/>
    </xf>
    <xf numFmtId="4" fontId="4" fillId="0" borderId="0" xfId="8" applyNumberFormat="1" applyFont="1" applyAlignment="1" applyProtection="1">
      <alignment vertical="top"/>
      <protection locked="0"/>
    </xf>
    <xf numFmtId="0" fontId="3" fillId="2" borderId="4" xfId="8" applyFont="1" applyFill="1" applyBorder="1" applyAlignment="1" applyProtection="1">
      <alignment horizontal="center" vertical="center" wrapText="1"/>
      <protection locked="0"/>
    </xf>
    <xf numFmtId="0" fontId="3" fillId="0" borderId="4" xfId="8" applyFont="1" applyBorder="1" applyAlignment="1" applyProtection="1">
      <alignment horizontal="left" vertical="top" wrapText="1" indent="1"/>
      <protection locked="0"/>
    </xf>
    <xf numFmtId="0" fontId="4" fillId="0" borderId="4" xfId="16" applyNumberFormat="1" applyFont="1" applyFill="1" applyBorder="1" applyAlignment="1" applyProtection="1">
      <alignment horizontal="center" vertical="top" wrapText="1"/>
      <protection locked="0"/>
    </xf>
    <xf numFmtId="0" fontId="3" fillId="0" borderId="4" xfId="8" applyFont="1" applyBorder="1" applyAlignment="1" applyProtection="1">
      <alignment horizontal="left" vertical="top" wrapText="1" indent="2"/>
      <protection locked="0"/>
    </xf>
    <xf numFmtId="0" fontId="4" fillId="0" borderId="4" xfId="8" applyFont="1" applyBorder="1" applyAlignment="1" applyProtection="1">
      <alignment horizontal="left" vertical="top" wrapText="1" indent="3"/>
      <protection locked="0"/>
    </xf>
    <xf numFmtId="0" fontId="4" fillId="0" borderId="4" xfId="8" applyFont="1" applyBorder="1" applyAlignment="1" applyProtection="1">
      <alignment horizontal="left" vertical="top" wrapText="1"/>
      <protection locked="0"/>
    </xf>
    <xf numFmtId="0" fontId="3" fillId="0" borderId="4" xfId="8" applyFont="1" applyBorder="1" applyAlignment="1" applyProtection="1">
      <alignment horizontal="left" vertical="top" wrapText="1"/>
      <protection locked="0"/>
    </xf>
    <xf numFmtId="0" fontId="7" fillId="0" borderId="4" xfId="8" applyFont="1" applyBorder="1" applyAlignment="1" applyProtection="1">
      <alignment horizontal="left" vertical="top" wrapText="1" indent="2"/>
      <protection locked="0"/>
    </xf>
    <xf numFmtId="0" fontId="4" fillId="0" borderId="4" xfId="8" applyFont="1" applyBorder="1" applyAlignment="1" applyProtection="1">
      <alignment vertical="top" wrapText="1"/>
      <protection locked="0"/>
    </xf>
    <xf numFmtId="0" fontId="4" fillId="0" borderId="4" xfId="8" applyFont="1" applyBorder="1" applyAlignment="1" applyProtection="1">
      <alignment horizontal="center" vertical="top" wrapText="1"/>
      <protection locked="0"/>
    </xf>
    <xf numFmtId="0" fontId="4" fillId="0" borderId="4" xfId="8" applyFont="1" applyBorder="1" applyAlignment="1" applyProtection="1">
      <alignment horizontal="center" vertical="top"/>
      <protection locked="0"/>
    </xf>
    <xf numFmtId="4" fontId="4" fillId="0" borderId="4" xfId="8" applyNumberFormat="1" applyFont="1" applyBorder="1" applyAlignment="1" applyProtection="1">
      <alignment vertical="top" wrapText="1"/>
      <protection locked="0"/>
    </xf>
    <xf numFmtId="0" fontId="2" fillId="0" borderId="0" xfId="8" applyAlignment="1" applyProtection="1">
      <alignment horizontal="left" vertical="top" indent="1"/>
      <protection locked="0"/>
    </xf>
    <xf numFmtId="3" fontId="4" fillId="0" borderId="4" xfId="16" applyNumberFormat="1" applyFont="1" applyFill="1" applyBorder="1" applyAlignment="1" applyProtection="1">
      <alignment horizontal="right" vertical="top" wrapText="1"/>
      <protection locked="0"/>
    </xf>
    <xf numFmtId="3" fontId="4" fillId="0" borderId="4" xfId="16" applyNumberFormat="1" applyFont="1" applyFill="1" applyBorder="1" applyAlignment="1" applyProtection="1">
      <alignment horizontal="center" vertical="top" wrapText="1"/>
      <protection locked="0"/>
    </xf>
    <xf numFmtId="3" fontId="3" fillId="0" borderId="4" xfId="16" applyNumberFormat="1" applyFont="1" applyFill="1" applyBorder="1" applyAlignment="1" applyProtection="1">
      <alignment horizontal="right" vertical="top" wrapText="1"/>
      <protection locked="0"/>
    </xf>
    <xf numFmtId="3" fontId="4" fillId="0" borderId="4" xfId="8" applyNumberFormat="1" applyFont="1" applyBorder="1" applyAlignment="1" applyProtection="1">
      <alignment horizontal="right" vertical="top"/>
      <protection locked="0"/>
    </xf>
    <xf numFmtId="3" fontId="4" fillId="0" borderId="4" xfId="16" applyNumberFormat="1" applyFont="1" applyFill="1" applyBorder="1" applyAlignment="1" applyProtection="1">
      <alignment horizontal="center" vertical="top"/>
      <protection locked="0"/>
    </xf>
    <xf numFmtId="3" fontId="4" fillId="0" borderId="4" xfId="8" applyNumberFormat="1" applyFont="1" applyBorder="1" applyAlignment="1" applyProtection="1">
      <alignment horizontal="center" vertical="top"/>
      <protection locked="0"/>
    </xf>
    <xf numFmtId="3" fontId="3" fillId="0" borderId="4" xfId="16" applyNumberFormat="1" applyFont="1" applyFill="1" applyBorder="1" applyAlignment="1" applyProtection="1">
      <alignment horizontal="right" vertical="top"/>
      <protection locked="0"/>
    </xf>
    <xf numFmtId="3" fontId="3" fillId="0" borderId="4" xfId="8" applyNumberFormat="1" applyFont="1" applyBorder="1" applyAlignment="1" applyProtection="1">
      <alignment horizontal="right" vertical="top"/>
      <protection locked="0"/>
    </xf>
    <xf numFmtId="0" fontId="3" fillId="2" borderId="3" xfId="8" applyFont="1" applyFill="1" applyBorder="1" applyAlignment="1" applyProtection="1">
      <alignment horizontal="center" vertical="center" wrapText="1"/>
      <protection locked="0"/>
    </xf>
    <xf numFmtId="0" fontId="3" fillId="2" borderId="1" xfId="8" applyFont="1" applyFill="1" applyBorder="1" applyAlignment="1" applyProtection="1">
      <alignment horizontal="center" vertical="center" wrapText="1"/>
      <protection locked="0"/>
    </xf>
    <xf numFmtId="0" fontId="3" fillId="2" borderId="2" xfId="8" applyFont="1" applyFill="1" applyBorder="1" applyAlignment="1" applyProtection="1">
      <alignment horizontal="center" vertical="center" wrapText="1"/>
      <protection locked="0"/>
    </xf>
  </cellXfs>
  <cellStyles count="17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2 4" xfId="16" xr:uid="{00000000-0005-0000-0000-000004000000}"/>
    <cellStyle name="Millares 3" xfId="5" xr:uid="{00000000-0005-0000-0000-000005000000}"/>
    <cellStyle name="Moneda 2" xfId="6" xr:uid="{00000000-0005-0000-0000-000006000000}"/>
    <cellStyle name="Normal" xfId="0" builtinId="0"/>
    <cellStyle name="Normal 2" xfId="7" xr:uid="{00000000-0005-0000-0000-000008000000}"/>
    <cellStyle name="Normal 2 2" xfId="8" xr:uid="{00000000-0005-0000-0000-000009000000}"/>
    <cellStyle name="Normal 3" xfId="9" xr:uid="{00000000-0005-0000-0000-00000A000000}"/>
    <cellStyle name="Normal 4" xfId="10" xr:uid="{00000000-0005-0000-0000-00000B000000}"/>
    <cellStyle name="Normal 4 2" xfId="11" xr:uid="{00000000-0005-0000-0000-00000C000000}"/>
    <cellStyle name="Normal 5" xfId="12" xr:uid="{00000000-0005-0000-0000-00000D000000}"/>
    <cellStyle name="Normal 5 2" xfId="13" xr:uid="{00000000-0005-0000-0000-00000E000000}"/>
    <cellStyle name="Normal 6" xfId="14" xr:uid="{00000000-0005-0000-0000-00000F000000}"/>
    <cellStyle name="Normal 6 2" xfId="15" xr:uid="{00000000-0005-0000-0000-000010000000}"/>
  </cellStyles>
  <dxfs count="0"/>
  <tableStyles count="0" defaultTableStyle="TableStyleMedium2" defaultPivotStyle="PivotStyleLight16"/>
  <colors>
    <mruColors>
      <color rgb="FFD5EA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51"/>
  <sheetViews>
    <sheetView tabSelected="1" zoomScaleNormal="100" zoomScaleSheetLayoutView="100" workbookViewId="0">
      <selection activeCell="C13" sqref="C13"/>
    </sheetView>
  </sheetViews>
  <sheetFormatPr baseColWidth="10" defaultColWidth="12" defaultRowHeight="10.199999999999999" x14ac:dyDescent="0.2"/>
  <cols>
    <col min="1" max="1" width="61.85546875" style="1" customWidth="1"/>
    <col min="2" max="2" width="15.85546875" style="1" customWidth="1"/>
    <col min="3" max="3" width="15.85546875" style="4" customWidth="1"/>
    <col min="4" max="4" width="61.85546875" style="4" customWidth="1"/>
    <col min="5" max="6" width="15.85546875" style="4" customWidth="1"/>
    <col min="7" max="16384" width="12" style="2"/>
  </cols>
  <sheetData>
    <row r="1" spans="1:6" ht="45" customHeight="1" x14ac:dyDescent="0.2">
      <c r="A1" s="26" t="s">
        <v>60</v>
      </c>
      <c r="B1" s="27"/>
      <c r="C1" s="27"/>
      <c r="D1" s="27"/>
      <c r="E1" s="27"/>
      <c r="F1" s="28"/>
    </row>
    <row r="2" spans="1:6" x14ac:dyDescent="0.2">
      <c r="A2" s="5" t="s">
        <v>51</v>
      </c>
      <c r="B2" s="5">
        <v>2023</v>
      </c>
      <c r="C2" s="5">
        <v>2022</v>
      </c>
      <c r="D2" s="5" t="s">
        <v>51</v>
      </c>
      <c r="E2" s="5">
        <v>2023</v>
      </c>
      <c r="F2" s="5">
        <v>2022</v>
      </c>
    </row>
    <row r="3" spans="1:6" s="3" customFormat="1" x14ac:dyDescent="0.2">
      <c r="A3" s="6" t="s">
        <v>0</v>
      </c>
      <c r="B3" s="7"/>
      <c r="C3" s="7"/>
      <c r="D3" s="6" t="s">
        <v>1</v>
      </c>
      <c r="E3" s="7"/>
      <c r="F3" s="7"/>
    </row>
    <row r="4" spans="1:6" x14ac:dyDescent="0.2">
      <c r="A4" s="8" t="s">
        <v>18</v>
      </c>
      <c r="B4" s="7"/>
      <c r="C4" s="7"/>
      <c r="D4" s="8" t="s">
        <v>20</v>
      </c>
      <c r="E4" s="7"/>
      <c r="F4" s="7"/>
    </row>
    <row r="5" spans="1:6" x14ac:dyDescent="0.2">
      <c r="A5" s="9" t="s">
        <v>22</v>
      </c>
      <c r="B5" s="18">
        <v>12674202.02</v>
      </c>
      <c r="C5" s="18">
        <v>8485311.5500000007</v>
      </c>
      <c r="D5" s="9" t="s">
        <v>36</v>
      </c>
      <c r="E5" s="18">
        <v>3355685.45</v>
      </c>
      <c r="F5" s="21">
        <v>3856316.75</v>
      </c>
    </row>
    <row r="6" spans="1:6" x14ac:dyDescent="0.2">
      <c r="A6" s="9" t="s">
        <v>23</v>
      </c>
      <c r="B6" s="18">
        <v>9619434</v>
      </c>
      <c r="C6" s="18">
        <v>7948719.5800000001</v>
      </c>
      <c r="D6" s="9" t="s">
        <v>37</v>
      </c>
      <c r="E6" s="18">
        <v>0</v>
      </c>
      <c r="F6" s="21">
        <v>0</v>
      </c>
    </row>
    <row r="7" spans="1:6" x14ac:dyDescent="0.2">
      <c r="A7" s="9" t="s">
        <v>24</v>
      </c>
      <c r="B7" s="18">
        <v>0</v>
      </c>
      <c r="C7" s="18">
        <v>0</v>
      </c>
      <c r="D7" s="9" t="s">
        <v>6</v>
      </c>
      <c r="E7" s="18">
        <v>0</v>
      </c>
      <c r="F7" s="21">
        <v>0</v>
      </c>
    </row>
    <row r="8" spans="1:6" x14ac:dyDescent="0.2">
      <c r="A8" s="9" t="s">
        <v>25</v>
      </c>
      <c r="B8" s="18">
        <v>0</v>
      </c>
      <c r="C8" s="18">
        <v>0</v>
      </c>
      <c r="D8" s="9" t="s">
        <v>7</v>
      </c>
      <c r="E8" s="18">
        <v>0</v>
      </c>
      <c r="F8" s="21">
        <v>0</v>
      </c>
    </row>
    <row r="9" spans="1:6" x14ac:dyDescent="0.2">
      <c r="A9" s="9" t="s">
        <v>26</v>
      </c>
      <c r="B9" s="18">
        <v>0</v>
      </c>
      <c r="C9" s="18">
        <v>0</v>
      </c>
      <c r="D9" s="9" t="s">
        <v>38</v>
      </c>
      <c r="E9" s="18">
        <v>0</v>
      </c>
      <c r="F9" s="21">
        <v>0</v>
      </c>
    </row>
    <row r="10" spans="1:6" ht="20.399999999999999" x14ac:dyDescent="0.2">
      <c r="A10" s="9" t="s">
        <v>27</v>
      </c>
      <c r="B10" s="18">
        <v>0</v>
      </c>
      <c r="C10" s="18">
        <v>0</v>
      </c>
      <c r="D10" s="9" t="s">
        <v>39</v>
      </c>
      <c r="E10" s="18">
        <v>0</v>
      </c>
      <c r="F10" s="21">
        <v>0</v>
      </c>
    </row>
    <row r="11" spans="1:6" x14ac:dyDescent="0.2">
      <c r="A11" s="9" t="s">
        <v>17</v>
      </c>
      <c r="B11" s="18">
        <v>0</v>
      </c>
      <c r="C11" s="18">
        <v>0</v>
      </c>
      <c r="D11" s="9" t="s">
        <v>8</v>
      </c>
      <c r="E11" s="18">
        <v>0</v>
      </c>
      <c r="F11" s="21">
        <v>0</v>
      </c>
    </row>
    <row r="12" spans="1:6" x14ac:dyDescent="0.2">
      <c r="A12" s="10"/>
      <c r="B12" s="19"/>
      <c r="C12" s="19"/>
      <c r="D12" s="9" t="s">
        <v>40</v>
      </c>
      <c r="E12" s="18">
        <v>0</v>
      </c>
      <c r="F12" s="21">
        <v>0</v>
      </c>
    </row>
    <row r="13" spans="1:6" x14ac:dyDescent="0.2">
      <c r="A13" s="8" t="s">
        <v>52</v>
      </c>
      <c r="B13" s="20">
        <f>SUM(B5:B11)</f>
        <v>22293636.02</v>
      </c>
      <c r="C13" s="20">
        <f>SUM(C5:C11)</f>
        <v>16434031.130000001</v>
      </c>
      <c r="D13" s="10"/>
      <c r="E13" s="22"/>
      <c r="F13" s="23"/>
    </row>
    <row r="14" spans="1:6" x14ac:dyDescent="0.2">
      <c r="A14" s="11"/>
      <c r="B14" s="19"/>
      <c r="C14" s="19"/>
      <c r="D14" s="8" t="s">
        <v>53</v>
      </c>
      <c r="E14" s="24">
        <f>SUM(E5:E12)</f>
        <v>3355685.45</v>
      </c>
      <c r="F14" s="25">
        <f>SUM(F5:F12)</f>
        <v>3856316.75</v>
      </c>
    </row>
    <row r="15" spans="1:6" x14ac:dyDescent="0.2">
      <c r="A15" s="8" t="s">
        <v>19</v>
      </c>
      <c r="B15" s="19"/>
      <c r="C15" s="19"/>
      <c r="D15" s="11"/>
      <c r="E15" s="19"/>
      <c r="F15" s="23"/>
    </row>
    <row r="16" spans="1:6" x14ac:dyDescent="0.2">
      <c r="A16" s="9" t="s">
        <v>28</v>
      </c>
      <c r="B16" s="18">
        <v>0</v>
      </c>
      <c r="C16" s="18">
        <v>0</v>
      </c>
      <c r="D16" s="8" t="s">
        <v>21</v>
      </c>
      <c r="E16" s="19"/>
      <c r="F16" s="19"/>
    </row>
    <row r="17" spans="1:6" x14ac:dyDescent="0.2">
      <c r="A17" s="9" t="s">
        <v>29</v>
      </c>
      <c r="B17" s="18">
        <v>0</v>
      </c>
      <c r="C17" s="18">
        <v>0</v>
      </c>
      <c r="D17" s="9" t="s">
        <v>9</v>
      </c>
      <c r="E17" s="18">
        <v>0</v>
      </c>
      <c r="F17" s="21">
        <v>0</v>
      </c>
    </row>
    <row r="18" spans="1:6" x14ac:dyDescent="0.2">
      <c r="A18" s="9" t="s">
        <v>30</v>
      </c>
      <c r="B18" s="18">
        <v>49999740.799999997</v>
      </c>
      <c r="C18" s="18">
        <v>49999740.799999997</v>
      </c>
      <c r="D18" s="9" t="s">
        <v>10</v>
      </c>
      <c r="E18" s="18">
        <v>0</v>
      </c>
      <c r="F18" s="21">
        <v>0</v>
      </c>
    </row>
    <row r="19" spans="1:6" x14ac:dyDescent="0.2">
      <c r="A19" s="9" t="s">
        <v>31</v>
      </c>
      <c r="B19" s="18">
        <v>38056557.280000001</v>
      </c>
      <c r="C19" s="18">
        <v>37125631.659999996</v>
      </c>
      <c r="D19" s="9" t="s">
        <v>11</v>
      </c>
      <c r="E19" s="18">
        <v>0</v>
      </c>
      <c r="F19" s="21">
        <v>0</v>
      </c>
    </row>
    <row r="20" spans="1:6" x14ac:dyDescent="0.2">
      <c r="A20" s="9" t="s">
        <v>32</v>
      </c>
      <c r="B20" s="18">
        <v>0</v>
      </c>
      <c r="C20" s="18">
        <v>0</v>
      </c>
      <c r="D20" s="9" t="s">
        <v>41</v>
      </c>
      <c r="E20" s="18">
        <v>0</v>
      </c>
      <c r="F20" s="21">
        <v>0</v>
      </c>
    </row>
    <row r="21" spans="1:6" ht="20.399999999999999" x14ac:dyDescent="0.2">
      <c r="A21" s="9" t="s">
        <v>33</v>
      </c>
      <c r="B21" s="18">
        <v>-14763016.75</v>
      </c>
      <c r="C21" s="18">
        <v>-10638604.039999999</v>
      </c>
      <c r="D21" s="9" t="s">
        <v>54</v>
      </c>
      <c r="E21" s="18">
        <v>0</v>
      </c>
      <c r="F21" s="21">
        <v>0</v>
      </c>
    </row>
    <row r="22" spans="1:6" x14ac:dyDescent="0.2">
      <c r="A22" s="9" t="s">
        <v>34</v>
      </c>
      <c r="B22" s="18">
        <v>0</v>
      </c>
      <c r="C22" s="18">
        <v>0</v>
      </c>
      <c r="D22" s="9" t="s">
        <v>12</v>
      </c>
      <c r="E22" s="18">
        <v>0</v>
      </c>
      <c r="F22" s="21">
        <v>0</v>
      </c>
    </row>
    <row r="23" spans="1:6" x14ac:dyDescent="0.2">
      <c r="A23" s="9" t="s">
        <v>5</v>
      </c>
      <c r="B23" s="18">
        <v>0</v>
      </c>
      <c r="C23" s="18">
        <v>0</v>
      </c>
      <c r="D23" s="10"/>
      <c r="E23" s="19"/>
      <c r="F23" s="23"/>
    </row>
    <row r="24" spans="1:6" x14ac:dyDescent="0.2">
      <c r="A24" s="9" t="s">
        <v>35</v>
      </c>
      <c r="B24" s="18">
        <v>0</v>
      </c>
      <c r="C24" s="18">
        <v>0</v>
      </c>
      <c r="D24" s="8" t="s">
        <v>55</v>
      </c>
      <c r="E24" s="20">
        <f>SUM(E17:E22)</f>
        <v>0</v>
      </c>
      <c r="F24" s="25">
        <f>SUM(F17:F22)</f>
        <v>0</v>
      </c>
    </row>
    <row r="25" spans="1:6" s="3" customFormat="1" x14ac:dyDescent="0.2">
      <c r="A25" s="10"/>
      <c r="B25" s="19"/>
      <c r="C25" s="19"/>
      <c r="D25" s="10"/>
      <c r="E25" s="19"/>
      <c r="F25" s="23"/>
    </row>
    <row r="26" spans="1:6" x14ac:dyDescent="0.2">
      <c r="A26" s="8" t="s">
        <v>56</v>
      </c>
      <c r="B26" s="20">
        <f>SUM(B16:B24)</f>
        <v>73293281.329999998</v>
      </c>
      <c r="C26" s="20">
        <f>SUM(C16:C24)</f>
        <v>76486768.419999987</v>
      </c>
      <c r="D26" s="12" t="s">
        <v>50</v>
      </c>
      <c r="E26" s="20">
        <f>SUM(E24+E14)</f>
        <v>3355685.45</v>
      </c>
      <c r="F26" s="25">
        <f>SUM(F14+F24)</f>
        <v>3856316.75</v>
      </c>
    </row>
    <row r="27" spans="1:6" x14ac:dyDescent="0.2">
      <c r="A27" s="11"/>
      <c r="B27" s="19"/>
      <c r="C27" s="19"/>
      <c r="D27" s="11"/>
      <c r="E27" s="19"/>
      <c r="F27" s="23"/>
    </row>
    <row r="28" spans="1:6" x14ac:dyDescent="0.2">
      <c r="A28" s="8" t="s">
        <v>57</v>
      </c>
      <c r="B28" s="20">
        <f>B13+B26</f>
        <v>95586917.349999994</v>
      </c>
      <c r="C28" s="20">
        <f>C13+C26</f>
        <v>92920799.549999982</v>
      </c>
      <c r="D28" s="6" t="s">
        <v>43</v>
      </c>
      <c r="E28" s="19"/>
      <c r="F28" s="19"/>
    </row>
    <row r="29" spans="1:6" x14ac:dyDescent="0.2">
      <c r="A29" s="13"/>
      <c r="B29" s="14"/>
      <c r="C29" s="15"/>
      <c r="D29" s="11"/>
      <c r="E29" s="19"/>
      <c r="F29" s="19"/>
    </row>
    <row r="30" spans="1:6" x14ac:dyDescent="0.2">
      <c r="A30" s="13"/>
      <c r="B30" s="14"/>
      <c r="C30" s="15"/>
      <c r="D30" s="8" t="s">
        <v>42</v>
      </c>
      <c r="E30" s="20">
        <f>SUM(E31:E33)</f>
        <v>68653308.829999998</v>
      </c>
      <c r="F30" s="25">
        <f>SUM(F31:F33)</f>
        <v>68653308.829999998</v>
      </c>
    </row>
    <row r="31" spans="1:6" x14ac:dyDescent="0.2">
      <c r="A31" s="13"/>
      <c r="B31" s="14"/>
      <c r="C31" s="15"/>
      <c r="D31" s="9" t="s">
        <v>2</v>
      </c>
      <c r="E31" s="18">
        <v>68652859.829999998</v>
      </c>
      <c r="F31" s="21">
        <v>68652859.829999998</v>
      </c>
    </row>
    <row r="32" spans="1:6" x14ac:dyDescent="0.2">
      <c r="A32" s="13"/>
      <c r="B32" s="14"/>
      <c r="C32" s="15"/>
      <c r="D32" s="9" t="s">
        <v>13</v>
      </c>
      <c r="E32" s="18">
        <v>449</v>
      </c>
      <c r="F32" s="21">
        <v>449</v>
      </c>
    </row>
    <row r="33" spans="1:6" x14ac:dyDescent="0.2">
      <c r="A33" s="13"/>
      <c r="B33" s="14"/>
      <c r="C33" s="15"/>
      <c r="D33" s="9" t="s">
        <v>45</v>
      </c>
      <c r="E33" s="18">
        <v>0</v>
      </c>
      <c r="F33" s="21">
        <v>0</v>
      </c>
    </row>
    <row r="34" spans="1:6" x14ac:dyDescent="0.2">
      <c r="A34" s="13"/>
      <c r="B34" s="14"/>
      <c r="C34" s="15"/>
      <c r="D34" s="10"/>
      <c r="E34" s="19"/>
      <c r="F34" s="23"/>
    </row>
    <row r="35" spans="1:6" x14ac:dyDescent="0.2">
      <c r="A35" s="13"/>
      <c r="B35" s="14"/>
      <c r="C35" s="15"/>
      <c r="D35" s="8" t="s">
        <v>44</v>
      </c>
      <c r="E35" s="20">
        <f>SUM(E36:E40)</f>
        <v>23577923.07</v>
      </c>
      <c r="F35" s="25">
        <f>SUM(F36:F40)</f>
        <v>20411173.969999999</v>
      </c>
    </row>
    <row r="36" spans="1:6" x14ac:dyDescent="0.2">
      <c r="A36" s="13"/>
      <c r="B36" s="14"/>
      <c r="C36" s="15"/>
      <c r="D36" s="9" t="s">
        <v>46</v>
      </c>
      <c r="E36" s="18">
        <v>4915993.4400000004</v>
      </c>
      <c r="F36" s="21">
        <v>558608.18999999994</v>
      </c>
    </row>
    <row r="37" spans="1:6" x14ac:dyDescent="0.2">
      <c r="A37" s="13"/>
      <c r="B37" s="14"/>
      <c r="C37" s="15"/>
      <c r="D37" s="9" t="s">
        <v>14</v>
      </c>
      <c r="E37" s="18">
        <v>-1566510.3</v>
      </c>
      <c r="F37" s="21">
        <v>-375874.15</v>
      </c>
    </row>
    <row r="38" spans="1:6" x14ac:dyDescent="0.2">
      <c r="A38" s="13"/>
      <c r="B38" s="14"/>
      <c r="C38" s="15"/>
      <c r="D38" s="9" t="s">
        <v>3</v>
      </c>
      <c r="E38" s="18">
        <v>0</v>
      </c>
      <c r="F38" s="21">
        <v>0</v>
      </c>
    </row>
    <row r="39" spans="1:6" x14ac:dyDescent="0.2">
      <c r="A39" s="13"/>
      <c r="B39" s="14"/>
      <c r="C39" s="15"/>
      <c r="D39" s="9" t="s">
        <v>4</v>
      </c>
      <c r="E39" s="18">
        <v>0</v>
      </c>
      <c r="F39" s="21">
        <v>0</v>
      </c>
    </row>
    <row r="40" spans="1:6" x14ac:dyDescent="0.2">
      <c r="A40" s="13"/>
      <c r="B40" s="14"/>
      <c r="C40" s="15"/>
      <c r="D40" s="9" t="s">
        <v>47</v>
      </c>
      <c r="E40" s="18">
        <v>20228439.93</v>
      </c>
      <c r="F40" s="21">
        <v>20228439.93</v>
      </c>
    </row>
    <row r="41" spans="1:6" x14ac:dyDescent="0.2">
      <c r="A41" s="13"/>
      <c r="B41" s="14"/>
      <c r="C41" s="15"/>
      <c r="D41" s="10"/>
      <c r="E41" s="19"/>
      <c r="F41" s="23"/>
    </row>
    <row r="42" spans="1:6" ht="20.399999999999999" x14ac:dyDescent="0.2">
      <c r="A42" s="13"/>
      <c r="B42" s="14"/>
      <c r="C42" s="15"/>
      <c r="D42" s="8" t="s">
        <v>58</v>
      </c>
      <c r="E42" s="20">
        <f>SUM(E43:E44)</f>
        <v>0</v>
      </c>
      <c r="F42" s="25">
        <f>SUM(F43:F44)</f>
        <v>0</v>
      </c>
    </row>
    <row r="43" spans="1:6" x14ac:dyDescent="0.2">
      <c r="A43" s="13"/>
      <c r="B43" s="14"/>
      <c r="C43" s="15"/>
      <c r="D43" s="9" t="s">
        <v>15</v>
      </c>
      <c r="E43" s="18">
        <v>0</v>
      </c>
      <c r="F43" s="21">
        <v>0</v>
      </c>
    </row>
    <row r="44" spans="1:6" x14ac:dyDescent="0.2">
      <c r="A44" s="13"/>
      <c r="B44" s="14"/>
      <c r="C44" s="15"/>
      <c r="D44" s="9" t="s">
        <v>16</v>
      </c>
      <c r="E44" s="18">
        <v>0</v>
      </c>
      <c r="F44" s="21">
        <v>0</v>
      </c>
    </row>
    <row r="45" spans="1:6" x14ac:dyDescent="0.2">
      <c r="A45" s="13"/>
      <c r="B45" s="14"/>
      <c r="C45" s="15"/>
      <c r="D45" s="10"/>
      <c r="E45" s="19"/>
      <c r="F45" s="23"/>
    </row>
    <row r="46" spans="1:6" x14ac:dyDescent="0.2">
      <c r="A46" s="13"/>
      <c r="B46" s="14"/>
      <c r="C46" s="15"/>
      <c r="D46" s="8" t="s">
        <v>48</v>
      </c>
      <c r="E46" s="20">
        <f>SUM(E42+E35+E30)</f>
        <v>92231231.900000006</v>
      </c>
      <c r="F46" s="25">
        <f>SUM(F42+F35+F30)</f>
        <v>89064482.799999997</v>
      </c>
    </row>
    <row r="47" spans="1:6" x14ac:dyDescent="0.2">
      <c r="A47" s="13"/>
      <c r="B47" s="14"/>
      <c r="C47" s="15"/>
      <c r="D47" s="11"/>
      <c r="E47" s="19"/>
      <c r="F47" s="23"/>
    </row>
    <row r="48" spans="1:6" x14ac:dyDescent="0.2">
      <c r="A48" s="13"/>
      <c r="B48" s="14"/>
      <c r="C48" s="15"/>
      <c r="D48" s="8" t="s">
        <v>49</v>
      </c>
      <c r="E48" s="20">
        <f>E46+E26</f>
        <v>95586917.350000009</v>
      </c>
      <c r="F48" s="20">
        <f>F46+F26</f>
        <v>92920799.549999997</v>
      </c>
    </row>
    <row r="49" spans="1:6" x14ac:dyDescent="0.2">
      <c r="A49" s="13"/>
      <c r="B49" s="14"/>
      <c r="C49" s="14"/>
      <c r="D49" s="16"/>
      <c r="E49" s="15"/>
      <c r="F49" s="15"/>
    </row>
    <row r="51" spans="1:6" ht="13.2" x14ac:dyDescent="0.2">
      <c r="A51" s="17" t="s">
        <v>59</v>
      </c>
    </row>
  </sheetData>
  <sheetProtection formatCells="0" formatColumns="0" formatRows="0" autoFilter="0"/>
  <mergeCells count="1">
    <mergeCell ref="A1:F1"/>
  </mergeCells>
  <printOptions horizontalCentered="1"/>
  <pageMargins left="0.59055118110236227" right="0.59055118110236227" top="0.78740157480314965" bottom="0.78740157480314965" header="0" footer="0"/>
  <pageSetup scale="72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58F6152-00D9-4875-ADE4-3666859A19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723327A-44EF-4F65-A8CC-39C42EF63E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016463-3FAD-4F65-BBCA-A6249159A9D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ESF</vt:lpstr>
      <vt:lpstr>ESF!Área_de_impresión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Zurisaday Alexa Campos Gasca</cp:lastModifiedBy>
  <cp:lastPrinted>2018-03-04T05:00:29Z</cp:lastPrinted>
  <dcterms:created xsi:type="dcterms:W3CDTF">2012-12-11T20:26:08Z</dcterms:created>
  <dcterms:modified xsi:type="dcterms:W3CDTF">2024-01-19T19:19:18Z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