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02F38BB0-C037-42C4-B774-96E6AA41D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B28" i="5" l="1"/>
  <c r="F26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<sst xmlns="http://schemas.openxmlformats.org/spreadsheetml/2006/main" count="62" uniqueCount="61">
  <si>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</si>
  <si>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</si>
  <si>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</si>
  <si>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</si>
  <si>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</si>
  <si>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</si>
  <si>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</si>
  <si>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</si>
  <si>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</si>
  <si>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</si>
  <si>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</si>
  <si>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</si>
  <si>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</si>
  <si>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</si>
  <si>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</si>
  <si>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</si>
  <si>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</si>
  <si>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</si>
  <si>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</si>
  <si>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</si>
  <si>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</si>
  <si>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</si>
  <si>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</si>
  <si>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</si>
  <si>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</si>
  <si>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</si>
  <si>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</si>
  <si>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</si>
  <si>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</si>
  <si>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</si>
  <si>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</si>
  <si>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</si>
  <si>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</si>
  <si>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</si>
  <si>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</si>
  <si>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</si>
  <si>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</si>
  <si>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</si>
  <si>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</si>
  <si>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</si>
  <si>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</si>
  <si>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</si>
  <si>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</si>
  <si>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</si>
  <si>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</si>
  <si>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</si>
  <si>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</si>
  <si>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</si>
  <si>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</si>
  <si>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</si>
  <si>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</si>
  <si>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</si>
  <si>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</si>
  <si>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</si>
  <si>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</si>
  <si>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</si>
  <si>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</si>
  <si>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</si>
  <si>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</si>
  <si>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</si>
  <si>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30 de Septiembre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</si>
</sst>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2971800</xdr:colOff>
      <xdr:row>53</xdr:row>
      <xdr:rowOff>114300</xdr:rowOff>
    </xdr:from>
    <xdr:to>
      <xdr:col>3</xdr:col>
      <xdr:colOff>2735580</xdr:colOff>
      <xdr:row>61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AFA215-69AB-47BD-8866-EC4FB886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7848600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37" zoomScaleNormal="100" zoomScaleSheetLayoutView="100" workbookViewId="0">
      <selection activeCell="E68" sqref="E68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2023</v>
      </c>
      <c r="C2" s="5">
        <v>2022</v>
      </c>
      <c r="D2" s="5" t="s">
        <v>51</v>
      </c>
      <c r="E2" s="5">
        <v>2023</v>
      </c>
      <c r="F2" s="5">
        <v>2022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12011427.960000001</v>
      </c>
      <c r="C5" s="18">
        <v>8485311.5500000007</v>
      </c>
      <c r="D5" s="9" t="s">
        <v>36</v>
      </c>
      <c r="E5" s="18">
        <v>2986263.73</v>
      </c>
      <c r="F5" s="21">
        <v>3856316.75</v>
      </c>
    </row>
    <row r="6" spans="1:6" x14ac:dyDescent="0.2">
      <c r="A6" s="9" t="s">
        <v>23</v>
      </c>
      <c r="B6" s="18">
        <v>13085456.970000001</v>
      </c>
      <c r="C6" s="18">
        <v>7948719.5800000001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</v>
      </c>
      <c r="F12" s="21">
        <v>0</v>
      </c>
    </row>
    <row r="13" spans="1:6" x14ac:dyDescent="0.2">
      <c r="A13" s="8" t="s">
        <v>52</v>
      </c>
      <c r="B13" s="20">
        <f>SUM(B5:B11)</f>
        <v>25096884.93</v>
      </c>
      <c r="C13" s="20">
        <f>SUM(C5:C11)</f>
        <v>16434031.130000001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2986263.73</v>
      </c>
      <c r="F14" s="25">
        <f>SUM(F5:F12)</f>
        <v>3856316.75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38056557.280000001</v>
      </c>
      <c r="C19" s="18">
        <v>37125631.659999996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-10638604.039999999</v>
      </c>
      <c r="C21" s="18">
        <v>-10638604.039999999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77417694.039999992</v>
      </c>
      <c r="C26" s="20">
        <f>SUM(C16:C24)</f>
        <v>76486768.419999987</v>
      </c>
      <c r="D26" s="12" t="s">
        <v>50</v>
      </c>
      <c r="E26" s="20">
        <f>SUM(E24+E14)</f>
        <v>2986263.73</v>
      </c>
      <c r="F26" s="25">
        <f>SUM(F14+F24)</f>
        <v>3856316.75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102514578.97</v>
      </c>
      <c r="C28" s="20">
        <f>C13+C26</f>
        <v>92920799.549999982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68653308.829999998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68652859.829999998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30875006.41</v>
      </c>
      <c r="F35" s="25">
        <f>SUM(F36:F40)</f>
        <v>20411173.969999999</v>
      </c>
    </row>
    <row r="36" spans="1:6" x14ac:dyDescent="0.2">
      <c r="A36" s="13"/>
      <c r="B36" s="14"/>
      <c r="C36" s="15"/>
      <c r="D36" s="9" t="s">
        <v>46</v>
      </c>
      <c r="E36" s="18">
        <v>11569300.470000001</v>
      </c>
      <c r="F36" s="21">
        <v>558608.18999999994</v>
      </c>
    </row>
    <row r="37" spans="1:6" x14ac:dyDescent="0.2">
      <c r="A37" s="13"/>
      <c r="B37" s="14"/>
      <c r="C37" s="15"/>
      <c r="D37" s="9" t="s">
        <v>14</v>
      </c>
      <c r="E37" s="18">
        <v>-922733.99</v>
      </c>
      <c r="F37" s="21">
        <v>-375874.15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99528315.239999995</v>
      </c>
      <c r="F46" s="25">
        <f>SUM(F42+F35+F30)</f>
        <v>89064482.799999997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102514578.97</v>
      </c>
      <c r="F48" s="20">
        <f>F46+F26</f>
        <v>92920799.549999997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2023-10-12T19:26:45Z</cp:lastPrinted>
  <dcterms:created xsi:type="dcterms:W3CDTF">2012-12-11T20:26:08Z</dcterms:created>
  <dcterms:modified xsi:type="dcterms:W3CDTF">2023-10-12T19:26:47Z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