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436BFD98-7152-4E71-B35C-9FBB87A573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E" sheetId="3" r:id="rId1"/>
  </sheets>
  <definedNames>
    <definedName name="_xlnm._FilterDatabase" localSheetId="0" hidden="1">EFE!#REF!</definedName>
    <definedName name="_xlnm.Print_Area" localSheetId="0">EFE!$A$1:$C$82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B49" i="3"/>
  <c r="B48" i="3" s="1"/>
  <c r="C48" i="3"/>
  <c r="C59" i="3" l="1"/>
  <c r="B59" i="3"/>
  <c r="C41" i="3" l="1"/>
  <c r="B41" i="3"/>
  <c r="C36" i="3"/>
  <c r="B36" i="3"/>
  <c r="C16" i="3"/>
  <c r="B16" i="3"/>
  <c r="C4" i="3"/>
  <c r="B4" i="3"/>
  <c r="B33" i="3" l="1"/>
  <c r="B45" i="3"/>
  <c r="C33" i="3"/>
  <c r="C45" i="3"/>
  <c r="B61" i="3" l="1"/>
  <c r="C61" i="3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<sst xmlns="http://schemas.openxmlformats.org/spreadsheetml/2006/main" count="93" uniqueCount="58">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</sst>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2186940</xdr:colOff>
      <xdr:row>70</xdr:row>
      <xdr:rowOff>99060</xdr:rowOff>
    </xdr:from>
    <xdr:to>
      <xdr:col>2</xdr:col>
      <xdr:colOff>716280</xdr:colOff>
      <xdr:row>77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DCF397-56B4-4365-A594-397B7D22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0" y="1050036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zoomScaleNormal="100" workbookViewId="0">
      <selection activeCell="F21" sqref="F21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2023</v>
      </c>
      <c r="C2" s="3">
        <v>2022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41912863.370000005</v>
      </c>
      <c r="C4" s="16">
        <f>SUM(C5:C14)</f>
        <v>59192169.75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12076681.550000001</v>
      </c>
      <c r="C11" s="17">
        <v>11028377.27</v>
      </c>
      <c r="D11" s="14">
        <v>700000</v>
      </c>
    </row>
    <row r="12" spans="1:22" ht="20.399999999999999" x14ac:dyDescent="0.2">
      <c r="A12" s="7" t="s">
        <v>40</v>
      </c>
      <c r="B12" s="17">
        <v>14398507.710000001</v>
      </c>
      <c r="C12" s="17">
        <v>22692043.59</v>
      </c>
      <c r="D12" s="14">
        <v>800000</v>
      </c>
    </row>
    <row r="13" spans="1:22" ht="11.25" customHeight="1" x14ac:dyDescent="0.2">
      <c r="A13" s="7" t="s">
        <v>41</v>
      </c>
      <c r="B13" s="17">
        <v>15437674.109999999</v>
      </c>
      <c r="C13" s="17">
        <v>25471748.890000001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35388798.800000004</v>
      </c>
      <c r="C16" s="16">
        <f>SUM(C17:C32)</f>
        <v>55895312.990000002</v>
      </c>
      <c r="D16" s="13" t="s">
        <v>38</v>
      </c>
    </row>
    <row r="17" spans="1:4" ht="11.25" customHeight="1" x14ac:dyDescent="0.2">
      <c r="A17" s="7" t="s">
        <v>8</v>
      </c>
      <c r="B17" s="17">
        <v>28296202.050000001</v>
      </c>
      <c r="C17" s="17">
        <v>42912809.770000003</v>
      </c>
      <c r="D17" s="14">
        <v>1000</v>
      </c>
    </row>
    <row r="18" spans="1:4" ht="11.25" customHeight="1" x14ac:dyDescent="0.2">
      <c r="A18" s="7" t="s">
        <v>9</v>
      </c>
      <c r="B18" s="17">
        <v>1089830.33</v>
      </c>
      <c r="C18" s="17">
        <v>1905852.47</v>
      </c>
      <c r="D18" s="14">
        <v>2000</v>
      </c>
    </row>
    <row r="19" spans="1:4" ht="11.25" customHeight="1" x14ac:dyDescent="0.2">
      <c r="A19" s="7" t="s">
        <v>10</v>
      </c>
      <c r="B19" s="17">
        <v>4678402.42</v>
      </c>
      <c r="C19" s="17">
        <v>9407125.75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1324364</v>
      </c>
      <c r="C23" s="17">
        <v>1669525</v>
      </c>
      <c r="D23" s="14">
        <v>4400</v>
      </c>
    </row>
    <row r="24" spans="1:4" ht="11.25" customHeight="1" x14ac:dyDescent="0.2">
      <c r="A24" s="7" t="s">
        <v>13</v>
      </c>
      <c r="B24" s="17">
        <v>0</v>
      </c>
      <c r="C24" s="17">
        <v>0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6524064.5700000003</v>
      </c>
      <c r="C33" s="16">
        <f>C4-C16</f>
        <v>3296856.7599999979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925926.6</v>
      </c>
      <c r="C41" s="16">
        <f>SUM(C42:C44)</f>
        <v>2742798.6</v>
      </c>
      <c r="D41" s="13" t="s">
        <v>38</v>
      </c>
    </row>
    <row r="42" spans="1:4" ht="11.25" customHeight="1" x14ac:dyDescent="0.2">
      <c r="A42" s="7" t="s">
        <v>21</v>
      </c>
      <c r="B42" s="17">
        <v>0</v>
      </c>
      <c r="C42" s="17">
        <v>1541821.76</v>
      </c>
      <c r="D42" s="13">
        <v>6000</v>
      </c>
    </row>
    <row r="43" spans="1:4" ht="11.25" customHeight="1" x14ac:dyDescent="0.2">
      <c r="A43" s="7" t="s">
        <v>22</v>
      </c>
      <c r="B43" s="17">
        <v>925926.6</v>
      </c>
      <c r="C43" s="17">
        <v>1200976.8400000001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-925926.6</v>
      </c>
      <c r="C45" s="16">
        <f>C36-C41</f>
        <v>-2742798.6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2072021.56</v>
      </c>
      <c r="C54" s="16">
        <f>SUM(C55+C58)</f>
        <v>18560582.329999998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2072021.56</v>
      </c>
      <c r="C58" s="17">
        <v>18560582.329999998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-2072021.56</v>
      </c>
      <c r="C59" s="16">
        <f>C48-C54</f>
        <v>-18560582.329999998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3526116.41</v>
      </c>
      <c r="C61" s="16">
        <f>C59+C45+C33</f>
        <v>-18006524.170000002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8485311.5500000007</v>
      </c>
      <c r="C63" s="16">
        <v>26491835.719999999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12011427.960000001</v>
      </c>
      <c r="C65" s="16">
        <v>8485311.5500000007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0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2023-10-12T19:33:17Z</cp:lastPrinted>
  <dcterms:created xsi:type="dcterms:W3CDTF">2012-12-11T20:31:36Z</dcterms:created>
  <dcterms:modified xsi:type="dcterms:W3CDTF">2023-10-12T19:34:06Z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