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74A7AB63-8BF4-421C-ACF4-35B6B2B2A3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C3" i="2" l="1"/>
  <c r="D3" i="2"/>
  <c r="B3" i="2"/>
  <c r="E12" i="2"/>
  <c r="E4" i="2"/>
  <c r="F12" i="2"/>
  <c r="F4" i="2"/>
  <c r="E3" i="2" l="1"/>
  <c r="F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<sst xmlns="http://schemas.openxmlformats.org/spreadsheetml/2006/main" count="27" uniqueCount="27">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</sst>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3002280</xdr:colOff>
      <xdr:row>26</xdr:row>
      <xdr:rowOff>38100</xdr:rowOff>
    </xdr:from>
    <xdr:to>
      <xdr:col>4</xdr:col>
      <xdr:colOff>906780</xdr:colOff>
      <xdr:row>33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22D06D-CF38-483D-906E-660D6A733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401574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zoomScaleNormal="100" workbookViewId="0">
      <selection activeCell="F28" sqref="F28"/>
    </sheetView>
  </sheetViews>
  <sheetFormatPr baseColWidth="10" defaultColWidth="12" defaultRowHeight="10.199999999999999" x14ac:dyDescent="0.2"/>
  <cols>
    <col min="1" max="1" width="65.85546875" style="1" customWidth="1"/>
    <col min="2" max="6" width="20.8554687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ht="20.399999999999999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92920799.549999982</v>
      </c>
      <c r="C3" s="8">
        <f t="shared" ref="C3:F3" si="0">C4+C12</f>
        <v>129519726.24000001</v>
      </c>
      <c r="D3" s="8">
        <f t="shared" si="0"/>
        <v>119925946.81999999</v>
      </c>
      <c r="E3" s="8">
        <f t="shared" si="0"/>
        <v>102514578.96999998</v>
      </c>
      <c r="F3" s="8">
        <f t="shared" si="0"/>
        <v>9593779.4199999887</v>
      </c>
    </row>
    <row r="4" spans="1:6" x14ac:dyDescent="0.2">
      <c r="A4" s="5" t="s">
        <v>4</v>
      </c>
      <c r="B4" s="8">
        <f>SUM(B5:B11)</f>
        <v>16434031.130000001</v>
      </c>
      <c r="C4" s="8">
        <f>SUM(C5:C11)</f>
        <v>127833165.02000001</v>
      </c>
      <c r="D4" s="8">
        <f>SUM(D5:D11)</f>
        <v>119170311.22</v>
      </c>
      <c r="E4" s="8">
        <f>SUM(E5:E11)</f>
        <v>25096884.929999992</v>
      </c>
      <c r="F4" s="8">
        <f>SUM(F5:F11)</f>
        <v>8662853.7999999914</v>
      </c>
    </row>
    <row r="5" spans="1:6" x14ac:dyDescent="0.2">
      <c r="A5" s="6" t="s">
        <v>5</v>
      </c>
      <c r="B5" s="9">
        <v>8485311.5500000007</v>
      </c>
      <c r="C5" s="9">
        <v>80016426.25</v>
      </c>
      <c r="D5" s="9">
        <v>76490309.840000004</v>
      </c>
      <c r="E5" s="9">
        <f>B5+C5-D5</f>
        <v>12011427.959999993</v>
      </c>
      <c r="F5" s="9">
        <f t="shared" ref="F5:F11" si="1">E5-B5</f>
        <v>3526116.4099999927</v>
      </c>
    </row>
    <row r="6" spans="1:6" x14ac:dyDescent="0.2">
      <c r="A6" s="6" t="s">
        <v>6</v>
      </c>
      <c r="B6" s="9">
        <v>7948719.5800000001</v>
      </c>
      <c r="C6" s="9">
        <v>47798897.770000003</v>
      </c>
      <c r="D6" s="9">
        <v>42662160.380000003</v>
      </c>
      <c r="E6" s="9">
        <f t="shared" ref="E6:E11" si="2">B6+C6-D6</f>
        <v>13085456.969999999</v>
      </c>
      <c r="F6" s="9">
        <f t="shared" si="1"/>
        <v>5136737.3899999987</v>
      </c>
    </row>
    <row r="7" spans="1:6" x14ac:dyDescent="0.2">
      <c r="A7" s="6" t="s">
        <v>7</v>
      </c>
      <c r="B7" s="9">
        <v>0</v>
      </c>
      <c r="C7" s="9">
        <v>17841</v>
      </c>
      <c r="D7" s="9">
        <v>17841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76486768.419999987</v>
      </c>
      <c r="C12" s="8">
        <f>SUM(C13:C21)</f>
        <v>1686561.22</v>
      </c>
      <c r="D12" s="8">
        <f>SUM(D13:D21)</f>
        <v>755635.6</v>
      </c>
      <c r="E12" s="8">
        <f>SUM(E13:E21)</f>
        <v>77417694.039999992</v>
      </c>
      <c r="F12" s="8">
        <f>SUM(F13:F21)</f>
        <v>930925.61999999732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37125631.659999996</v>
      </c>
      <c r="C16" s="9">
        <v>1686561.22</v>
      </c>
      <c r="D16" s="9">
        <v>755635.6</v>
      </c>
      <c r="E16" s="9">
        <f t="shared" si="4"/>
        <v>38056557.279999994</v>
      </c>
      <c r="F16" s="9">
        <f t="shared" si="3"/>
        <v>930925.61999999732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-10638604.039999999</v>
      </c>
      <c r="C18" s="9">
        <v>0</v>
      </c>
      <c r="D18" s="9">
        <v>0</v>
      </c>
      <c r="E18" s="9">
        <f t="shared" si="4"/>
        <v>-10638604.039999999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3.2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9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2023-10-12T19:34:50Z</cp:lastPrinted>
  <dcterms:created xsi:type="dcterms:W3CDTF">2014-02-09T04:04:15Z</dcterms:created>
  <dcterms:modified xsi:type="dcterms:W3CDTF">2023-10-12T19:34:52Z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