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shiba l840\Downloads\"/>
    </mc:Choice>
  </mc:AlternateContent>
  <bookViews>
    <workbookView xWindow="0" yWindow="0" windowWidth="2049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K18" i="1"/>
  <c r="K11" i="1" l="1"/>
  <c r="K13" i="1" s="1"/>
  <c r="K10" i="1"/>
  <c r="E50" i="1" l="1"/>
  <c r="E52" i="1" s="1"/>
  <c r="E48" i="1"/>
  <c r="E47" i="1"/>
  <c r="E44" i="1"/>
  <c r="E43" i="1" l="1"/>
</calcChain>
</file>

<file path=xl/sharedStrings.xml><?xml version="1.0" encoding="utf-8"?>
<sst xmlns="http://schemas.openxmlformats.org/spreadsheetml/2006/main" count="84" uniqueCount="56">
  <si>
    <t>PENGELUARAN WISUDA JULI 2016</t>
  </si>
  <si>
    <t>No</t>
  </si>
  <si>
    <t>Nama Barang</t>
  </si>
  <si>
    <t>Harga</t>
  </si>
  <si>
    <t>Jumlah</t>
  </si>
  <si>
    <t>Total Harga</t>
  </si>
  <si>
    <t>Keterangan</t>
  </si>
  <si>
    <t>Tanggal</t>
  </si>
  <si>
    <t>PJ</t>
  </si>
  <si>
    <r>
      <rPr>
        <i/>
        <sz val="11"/>
        <color theme="1"/>
        <rFont val="Calibri"/>
        <family val="2"/>
        <scheme val="minor"/>
      </rPr>
      <t>Print</t>
    </r>
    <r>
      <rPr>
        <sz val="11"/>
        <color theme="1"/>
        <rFont val="Calibri"/>
        <family val="2"/>
        <charset val="1"/>
        <scheme val="minor"/>
      </rPr>
      <t xml:space="preserve"> poster</t>
    </r>
  </si>
  <si>
    <t>Rz</t>
  </si>
  <si>
    <t>Konsumsi syukwis internal</t>
  </si>
  <si>
    <t>Nusa</t>
  </si>
  <si>
    <r>
      <rPr>
        <i/>
        <sz val="11"/>
        <color theme="1"/>
        <rFont val="Calibri"/>
        <family val="2"/>
        <scheme val="minor"/>
      </rPr>
      <t xml:space="preserve">Sound </t>
    </r>
    <r>
      <rPr>
        <sz val="11"/>
        <color theme="1"/>
        <rFont val="Calibri"/>
        <family val="2"/>
        <scheme val="minor"/>
      </rPr>
      <t>APRES</t>
    </r>
  </si>
  <si>
    <t>Jovian</t>
  </si>
  <si>
    <t>Transport konsumsi</t>
  </si>
  <si>
    <t>Air minum</t>
  </si>
  <si>
    <t>Lilin</t>
  </si>
  <si>
    <t>Sendok</t>
  </si>
  <si>
    <r>
      <t xml:space="preserve">Print </t>
    </r>
    <r>
      <rPr>
        <sz val="11"/>
        <color theme="1"/>
        <rFont val="Calibri"/>
        <family val="2"/>
        <scheme val="minor"/>
      </rPr>
      <t>sertifikat</t>
    </r>
  </si>
  <si>
    <t>Hasna</t>
  </si>
  <si>
    <t>Konsumsi orangtua</t>
  </si>
  <si>
    <t>STEI</t>
  </si>
  <si>
    <t>Iuran</t>
  </si>
  <si>
    <t>Goodie bag</t>
  </si>
  <si>
    <t>Mug</t>
  </si>
  <si>
    <t>Headband</t>
  </si>
  <si>
    <t>Obras pita</t>
  </si>
  <si>
    <t>Pita, peniti</t>
  </si>
  <si>
    <t>Amidis gelas</t>
  </si>
  <si>
    <t>Nametag</t>
  </si>
  <si>
    <t>Kursi</t>
  </si>
  <si>
    <t>Banner</t>
  </si>
  <si>
    <t>Cotton bud</t>
  </si>
  <si>
    <t>Kuas, cat</t>
  </si>
  <si>
    <t>Karton</t>
  </si>
  <si>
    <t>Cutter, gunting</t>
  </si>
  <si>
    <t>Post-it</t>
  </si>
  <si>
    <t>Print proposal</t>
  </si>
  <si>
    <t>Arfan</t>
  </si>
  <si>
    <t>Print surat</t>
  </si>
  <si>
    <t>Belum dibayar ke orangnya</t>
  </si>
  <si>
    <t>HT</t>
  </si>
  <si>
    <t>belum ada nota</t>
  </si>
  <si>
    <t>print nametag</t>
  </si>
  <si>
    <t>Diaz</t>
  </si>
  <si>
    <t>gantungan+plastik nametag</t>
  </si>
  <si>
    <t>Total yang harus dibayar</t>
  </si>
  <si>
    <t>Total yang udah dibayar</t>
  </si>
  <si>
    <t>Iuran Wisudawan</t>
  </si>
  <si>
    <t>Kurang</t>
  </si>
  <si>
    <t>Total semua pengeluaran</t>
  </si>
  <si>
    <t>BNI</t>
  </si>
  <si>
    <t>Permata</t>
  </si>
  <si>
    <t>Alson</t>
  </si>
  <si>
    <t xml:space="preserve">Kurang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</si>
</sst>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0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15" fontId="0" fillId="4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5" fontId="0" fillId="3" borderId="0" xfId="0" applyNumberForma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1" xfId="0" applyBorder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2"/>
  <sheetViews>
    <sheetView tabSelected="1" workbookViewId="0">
      <selection activeCell="L9" sqref="L9"/>
    </sheetView>
  </sheetViews>
  <sheetFormatPr defaultRowHeight="15" x14ac:dyDescent="0.25"/>
  <cols>
    <col min="1" max="1" width="9.140625" customWidth="1"/>
    <col min="2" max="2" width="27.42578125" customWidth="1"/>
    <col min="3" max="3" width="18.140625" customWidth="1"/>
    <col min="5" max="5" width="18.42578125" customWidth="1"/>
    <col min="6" max="6" width="18.140625" customWidth="1"/>
    <col min="7" max="8" width="18.42578125" customWidth="1"/>
  </cols>
  <sheetData>
    <row r="2" spans="1:12" x14ac:dyDescent="0.25">
      <c r="A2" s="16" t="s">
        <v>0</v>
      </c>
      <c r="B2" s="17"/>
      <c r="C2" s="17"/>
      <c r="D2" s="17"/>
      <c r="E2" s="17"/>
      <c r="F2" s="17"/>
      <c r="G2" s="17"/>
      <c r="H2" s="17"/>
    </row>
    <row r="3" spans="1:12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7</v>
      </c>
      <c r="G3" s="1" t="s">
        <v>8</v>
      </c>
      <c r="H3" s="1" t="s">
        <v>6</v>
      </c>
      <c r="J3" s="4"/>
      <c r="K3" s="5" t="s">
        <v>22</v>
      </c>
    </row>
    <row r="4" spans="1:12" x14ac:dyDescent="0.25">
      <c r="A4" s="6">
        <v>1</v>
      </c>
      <c r="B4" s="7" t="s">
        <v>9</v>
      </c>
      <c r="C4" s="6"/>
      <c r="D4" s="6"/>
      <c r="E4" s="6">
        <v>1500</v>
      </c>
      <c r="F4" s="8">
        <v>42571</v>
      </c>
      <c r="G4" s="6" t="s">
        <v>10</v>
      </c>
      <c r="H4" s="6"/>
      <c r="J4" s="3"/>
      <c r="K4" s="2" t="s">
        <v>23</v>
      </c>
    </row>
    <row r="5" spans="1:12" x14ac:dyDescent="0.25">
      <c r="A5" s="9">
        <v>2</v>
      </c>
      <c r="B5" s="9" t="s">
        <v>11</v>
      </c>
      <c r="C5" s="9"/>
      <c r="D5" s="9"/>
      <c r="E5" s="9">
        <v>3000000</v>
      </c>
      <c r="F5" s="10">
        <v>42574</v>
      </c>
      <c r="G5" s="9" t="s">
        <v>12</v>
      </c>
      <c r="H5" s="9"/>
      <c r="J5" s="13"/>
      <c r="K5" t="s">
        <v>41</v>
      </c>
    </row>
    <row r="6" spans="1:12" x14ac:dyDescent="0.25">
      <c r="A6" s="9">
        <v>3</v>
      </c>
      <c r="B6" s="11" t="s">
        <v>13</v>
      </c>
      <c r="C6" s="9"/>
      <c r="D6" s="9"/>
      <c r="E6" s="9">
        <v>750000</v>
      </c>
      <c r="F6" s="10">
        <v>42580</v>
      </c>
      <c r="G6" s="9" t="s">
        <v>14</v>
      </c>
      <c r="H6" s="9"/>
    </row>
    <row r="7" spans="1:12" x14ac:dyDescent="0.25">
      <c r="A7" s="9">
        <v>4</v>
      </c>
      <c r="B7" s="9" t="s">
        <v>15</v>
      </c>
      <c r="C7" s="9"/>
      <c r="D7" s="9"/>
      <c r="E7" s="9">
        <v>50000</v>
      </c>
      <c r="F7" s="10">
        <v>42581</v>
      </c>
      <c r="G7" s="9" t="s">
        <v>12</v>
      </c>
      <c r="H7" s="9"/>
    </row>
    <row r="8" spans="1:12" x14ac:dyDescent="0.25">
      <c r="A8" s="9">
        <v>5</v>
      </c>
      <c r="B8" s="9" t="s">
        <v>16</v>
      </c>
      <c r="C8" s="9"/>
      <c r="D8" s="9"/>
      <c r="E8" s="9">
        <v>137500</v>
      </c>
      <c r="F8" s="10">
        <v>42581</v>
      </c>
      <c r="G8" s="9" t="s">
        <v>12</v>
      </c>
      <c r="H8" s="9"/>
    </row>
    <row r="9" spans="1:12" x14ac:dyDescent="0.25">
      <c r="A9" s="6">
        <v>6</v>
      </c>
      <c r="B9" s="6" t="s">
        <v>17</v>
      </c>
      <c r="C9" s="6"/>
      <c r="D9" s="6"/>
      <c r="E9" s="6">
        <v>27500</v>
      </c>
      <c r="F9" s="8">
        <v>42581</v>
      </c>
      <c r="G9" s="6" t="s">
        <v>12</v>
      </c>
      <c r="H9" s="6"/>
      <c r="J9" t="s">
        <v>52</v>
      </c>
      <c r="K9">
        <v>90000</v>
      </c>
      <c r="L9">
        <v>236000</v>
      </c>
    </row>
    <row r="10" spans="1:12" x14ac:dyDescent="0.25">
      <c r="A10" s="9">
        <v>7</v>
      </c>
      <c r="B10" s="9" t="s">
        <v>18</v>
      </c>
      <c r="C10" s="9"/>
      <c r="D10" s="9"/>
      <c r="E10" s="9">
        <v>8000</v>
      </c>
      <c r="F10" s="10">
        <v>42581</v>
      </c>
      <c r="G10" s="9" t="s">
        <v>12</v>
      </c>
      <c r="H10" s="9"/>
      <c r="J10" t="s">
        <v>54</v>
      </c>
      <c r="K10">
        <f>SUM(E17:E18)</f>
        <v>60000</v>
      </c>
    </row>
    <row r="11" spans="1:12" x14ac:dyDescent="0.25">
      <c r="A11" s="9">
        <v>8</v>
      </c>
      <c r="B11" s="9" t="s">
        <v>11</v>
      </c>
      <c r="C11" s="9"/>
      <c r="D11" s="9"/>
      <c r="E11" s="9">
        <v>233000</v>
      </c>
      <c r="F11" s="10">
        <v>42581</v>
      </c>
      <c r="G11" s="9" t="s">
        <v>12</v>
      </c>
      <c r="H11" s="9"/>
      <c r="J11" t="s">
        <v>53</v>
      </c>
      <c r="K11">
        <f>SUM(E19:E31,E36)</f>
        <v>1025750</v>
      </c>
    </row>
    <row r="12" spans="1:12" x14ac:dyDescent="0.25">
      <c r="A12" s="6">
        <v>9</v>
      </c>
      <c r="B12" s="12" t="s">
        <v>19</v>
      </c>
      <c r="C12" s="6"/>
      <c r="D12" s="6"/>
      <c r="E12" s="6">
        <v>40000</v>
      </c>
      <c r="F12" s="8">
        <v>42581</v>
      </c>
      <c r="G12" s="6" t="s">
        <v>20</v>
      </c>
      <c r="H12" s="6"/>
    </row>
    <row r="13" spans="1:12" x14ac:dyDescent="0.25">
      <c r="A13" s="9">
        <v>10</v>
      </c>
      <c r="B13" s="9" t="s">
        <v>21</v>
      </c>
      <c r="C13" s="9"/>
      <c r="D13" s="9"/>
      <c r="E13" s="9">
        <v>825000</v>
      </c>
      <c r="F13" s="10">
        <v>42581</v>
      </c>
      <c r="G13" s="9" t="s">
        <v>12</v>
      </c>
      <c r="H13" s="9"/>
      <c r="K13">
        <f>SUM(K9:K11)</f>
        <v>1175750</v>
      </c>
    </row>
    <row r="14" spans="1:12" x14ac:dyDescent="0.25">
      <c r="A14" s="9">
        <v>11</v>
      </c>
      <c r="B14" s="9" t="s">
        <v>16</v>
      </c>
      <c r="C14" s="9"/>
      <c r="D14" s="9"/>
      <c r="E14" s="9">
        <v>46000</v>
      </c>
      <c r="F14" s="10">
        <v>42581</v>
      </c>
      <c r="G14" s="9" t="s">
        <v>12</v>
      </c>
      <c r="H14" s="9"/>
    </row>
    <row r="15" spans="1:12" x14ac:dyDescent="0.25">
      <c r="A15" s="6">
        <v>12</v>
      </c>
      <c r="B15" s="6" t="s">
        <v>25</v>
      </c>
      <c r="C15" s="6"/>
      <c r="D15" s="6"/>
      <c r="E15" s="6">
        <v>249000</v>
      </c>
      <c r="F15" s="8">
        <v>42586</v>
      </c>
      <c r="G15" s="6" t="s">
        <v>14</v>
      </c>
      <c r="H15" s="6"/>
      <c r="J15" t="s">
        <v>55</v>
      </c>
      <c r="K15">
        <v>78500</v>
      </c>
    </row>
    <row r="16" spans="1:12" x14ac:dyDescent="0.25">
      <c r="A16" s="14">
        <v>13</v>
      </c>
      <c r="B16" s="14" t="s">
        <v>24</v>
      </c>
      <c r="C16" s="14"/>
      <c r="D16" s="14"/>
      <c r="E16" s="14">
        <v>90000</v>
      </c>
      <c r="F16" s="14"/>
      <c r="G16" s="14"/>
      <c r="H16" s="14"/>
    </row>
    <row r="17" spans="1:12" x14ac:dyDescent="0.25">
      <c r="A17" s="2">
        <v>14</v>
      </c>
      <c r="B17" s="2" t="s">
        <v>26</v>
      </c>
      <c r="C17" s="2"/>
      <c r="D17" s="2"/>
      <c r="E17" s="2">
        <v>24000</v>
      </c>
      <c r="F17" s="2"/>
      <c r="G17" s="2"/>
      <c r="H17" s="2"/>
    </row>
    <row r="18" spans="1:12" x14ac:dyDescent="0.25">
      <c r="A18" s="2">
        <v>15</v>
      </c>
      <c r="B18" s="2" t="s">
        <v>27</v>
      </c>
      <c r="C18" s="2"/>
      <c r="D18" s="2"/>
      <c r="E18" s="2">
        <v>36000</v>
      </c>
      <c r="F18" s="2"/>
      <c r="G18" s="2"/>
      <c r="H18" s="2"/>
      <c r="J18" t="s">
        <v>53</v>
      </c>
      <c r="K18">
        <f>1175750-K15-L9</f>
        <v>861250</v>
      </c>
      <c r="L18">
        <f>K18+164000</f>
        <v>1025250</v>
      </c>
    </row>
    <row r="19" spans="1:12" x14ac:dyDescent="0.25">
      <c r="A19" s="2">
        <v>16</v>
      </c>
      <c r="B19" s="2" t="s">
        <v>28</v>
      </c>
      <c r="C19" s="2"/>
      <c r="D19" s="2"/>
      <c r="E19" s="15">
        <v>16000</v>
      </c>
      <c r="F19" s="2"/>
      <c r="G19" s="2"/>
      <c r="H19" s="2"/>
    </row>
    <row r="20" spans="1:12" x14ac:dyDescent="0.25">
      <c r="A20" s="2">
        <v>17</v>
      </c>
      <c r="B20" s="2" t="s">
        <v>29</v>
      </c>
      <c r="C20" s="2"/>
      <c r="D20" s="2"/>
      <c r="E20" s="15">
        <v>69000</v>
      </c>
      <c r="F20" s="2"/>
      <c r="G20" s="2"/>
      <c r="H20" s="2"/>
    </row>
    <row r="21" spans="1:12" x14ac:dyDescent="0.25">
      <c r="A21" s="2">
        <v>18</v>
      </c>
      <c r="B21" s="2" t="s">
        <v>30</v>
      </c>
      <c r="C21" s="2"/>
      <c r="D21" s="2"/>
      <c r="E21" s="15">
        <v>120000</v>
      </c>
      <c r="F21" s="2"/>
      <c r="G21" s="2"/>
      <c r="H21" s="2"/>
    </row>
    <row r="22" spans="1:12" x14ac:dyDescent="0.25">
      <c r="A22" s="2">
        <v>19</v>
      </c>
      <c r="B22" s="2" t="s">
        <v>30</v>
      </c>
      <c r="C22" s="2"/>
      <c r="D22" s="2"/>
      <c r="E22" s="15">
        <v>25500</v>
      </c>
      <c r="F22" s="2"/>
      <c r="G22" s="2"/>
      <c r="H22" s="2"/>
    </row>
    <row r="23" spans="1:12" x14ac:dyDescent="0.25">
      <c r="A23" s="2">
        <v>20</v>
      </c>
      <c r="B23" s="2" t="s">
        <v>30</v>
      </c>
      <c r="C23" s="2"/>
      <c r="D23" s="2"/>
      <c r="E23" s="15">
        <v>17000</v>
      </c>
      <c r="F23" s="2"/>
      <c r="G23" s="2"/>
      <c r="H23" s="2"/>
    </row>
    <row r="24" spans="1:12" x14ac:dyDescent="0.25">
      <c r="A24" s="2">
        <v>21</v>
      </c>
      <c r="B24" s="2" t="s">
        <v>31</v>
      </c>
      <c r="C24" s="2"/>
      <c r="D24" s="2"/>
      <c r="E24" s="15">
        <v>400000</v>
      </c>
      <c r="F24" s="2"/>
      <c r="G24" s="2"/>
      <c r="H24" s="2"/>
    </row>
    <row r="25" spans="1:12" x14ac:dyDescent="0.25">
      <c r="A25" s="2">
        <v>22</v>
      </c>
      <c r="B25" s="2" t="s">
        <v>32</v>
      </c>
      <c r="C25" s="2"/>
      <c r="D25" s="2"/>
      <c r="E25" s="15">
        <v>123750</v>
      </c>
      <c r="F25" s="2"/>
      <c r="G25" s="2"/>
      <c r="H25" s="2"/>
    </row>
    <row r="26" spans="1:12" x14ac:dyDescent="0.25">
      <c r="A26" s="2">
        <v>23</v>
      </c>
      <c r="B26" s="2" t="s">
        <v>30</v>
      </c>
      <c r="C26" s="2"/>
      <c r="D26" s="2"/>
      <c r="E26" s="15">
        <v>20000</v>
      </c>
      <c r="F26" s="2"/>
      <c r="G26" s="2"/>
      <c r="H26" s="2"/>
    </row>
    <row r="27" spans="1:12" x14ac:dyDescent="0.25">
      <c r="A27" s="2">
        <v>24</v>
      </c>
      <c r="B27" s="2" t="s">
        <v>30</v>
      </c>
      <c r="E27" s="15">
        <v>10000</v>
      </c>
    </row>
    <row r="28" spans="1:12" x14ac:dyDescent="0.25">
      <c r="A28" s="2">
        <v>25</v>
      </c>
      <c r="B28" s="2" t="s">
        <v>33</v>
      </c>
      <c r="E28" s="15">
        <v>5000</v>
      </c>
    </row>
    <row r="29" spans="1:12" x14ac:dyDescent="0.25">
      <c r="A29" s="2">
        <v>26</v>
      </c>
      <c r="B29" s="2" t="s">
        <v>34</v>
      </c>
      <c r="E29" s="15">
        <v>37500</v>
      </c>
    </row>
    <row r="30" spans="1:12" x14ac:dyDescent="0.25">
      <c r="A30" s="2">
        <v>27</v>
      </c>
      <c r="B30" s="2" t="s">
        <v>35</v>
      </c>
      <c r="E30" s="15">
        <v>12000</v>
      </c>
    </row>
    <row r="31" spans="1:12" x14ac:dyDescent="0.25">
      <c r="A31" s="2">
        <v>28</v>
      </c>
      <c r="B31" s="2" t="s">
        <v>36</v>
      </c>
      <c r="E31" s="15">
        <v>70000</v>
      </c>
    </row>
    <row r="32" spans="1:12" x14ac:dyDescent="0.25">
      <c r="A32" s="2">
        <v>29</v>
      </c>
      <c r="B32" s="2" t="s">
        <v>37</v>
      </c>
      <c r="E32" s="2">
        <v>6500</v>
      </c>
      <c r="G32" t="s">
        <v>20</v>
      </c>
    </row>
    <row r="33" spans="1:8" x14ac:dyDescent="0.25">
      <c r="A33" s="2">
        <v>30</v>
      </c>
      <c r="B33" s="2" t="s">
        <v>38</v>
      </c>
      <c r="E33" s="2">
        <v>5000</v>
      </c>
      <c r="G33" t="s">
        <v>39</v>
      </c>
    </row>
    <row r="34" spans="1:8" x14ac:dyDescent="0.25">
      <c r="A34" s="2">
        <v>31</v>
      </c>
      <c r="B34" s="2" t="s">
        <v>40</v>
      </c>
      <c r="E34" s="2">
        <v>2000</v>
      </c>
      <c r="G34" t="s">
        <v>39</v>
      </c>
    </row>
    <row r="35" spans="1:8" x14ac:dyDescent="0.25">
      <c r="A35" s="2">
        <v>32</v>
      </c>
      <c r="B35" s="2" t="s">
        <v>38</v>
      </c>
      <c r="E35" s="2">
        <v>5000</v>
      </c>
      <c r="G35" t="s">
        <v>39</v>
      </c>
    </row>
    <row r="36" spans="1:8" x14ac:dyDescent="0.25">
      <c r="A36" s="2">
        <v>33</v>
      </c>
      <c r="B36" s="2" t="s">
        <v>42</v>
      </c>
      <c r="E36" s="15">
        <v>100000</v>
      </c>
      <c r="G36" t="s">
        <v>14</v>
      </c>
      <c r="H36" t="s">
        <v>43</v>
      </c>
    </row>
    <row r="37" spans="1:8" x14ac:dyDescent="0.25">
      <c r="A37" s="2">
        <v>34</v>
      </c>
      <c r="B37" s="2" t="s">
        <v>44</v>
      </c>
      <c r="E37" s="2">
        <v>10000</v>
      </c>
      <c r="G37" t="s">
        <v>45</v>
      </c>
      <c r="H37" t="s">
        <v>43</v>
      </c>
    </row>
    <row r="38" spans="1:8" x14ac:dyDescent="0.25">
      <c r="A38" s="2">
        <v>35</v>
      </c>
      <c r="B38" s="2" t="s">
        <v>46</v>
      </c>
      <c r="E38" s="2">
        <v>33750</v>
      </c>
      <c r="H38" t="s">
        <v>43</v>
      </c>
    </row>
    <row r="39" spans="1:8" x14ac:dyDescent="0.25">
      <c r="A39" s="2">
        <v>36</v>
      </c>
      <c r="B39" s="2" t="s">
        <v>17</v>
      </c>
      <c r="E39" s="2">
        <v>30000</v>
      </c>
      <c r="H39" t="s">
        <v>43</v>
      </c>
    </row>
    <row r="43" spans="1:8" x14ac:dyDescent="0.25">
      <c r="C43" t="s">
        <v>51</v>
      </c>
      <c r="E43">
        <f>SUM(E4:E39)</f>
        <v>6635500</v>
      </c>
    </row>
    <row r="44" spans="1:8" x14ac:dyDescent="0.25">
      <c r="C44" t="s">
        <v>47</v>
      </c>
      <c r="E44">
        <f>SUM(E16:E39)</f>
        <v>1268000</v>
      </c>
    </row>
    <row r="45" spans="1:8" x14ac:dyDescent="0.25">
      <c r="C45" t="s">
        <v>14</v>
      </c>
      <c r="E45">
        <v>1175750</v>
      </c>
    </row>
    <row r="46" spans="1:8" x14ac:dyDescent="0.25">
      <c r="C46" t="s">
        <v>20</v>
      </c>
      <c r="E46">
        <v>6500</v>
      </c>
    </row>
    <row r="47" spans="1:8" x14ac:dyDescent="0.25">
      <c r="C47" t="s">
        <v>39</v>
      </c>
      <c r="E47">
        <f>SUM(E33:E35)</f>
        <v>12000</v>
      </c>
    </row>
    <row r="48" spans="1:8" x14ac:dyDescent="0.25">
      <c r="C48" t="s">
        <v>45</v>
      </c>
      <c r="E48">
        <f>SUM(E37:E39)</f>
        <v>73750</v>
      </c>
    </row>
    <row r="50" spans="3:5" x14ac:dyDescent="0.25">
      <c r="C50" t="s">
        <v>48</v>
      </c>
      <c r="E50">
        <f>SUM(E4:E15)</f>
        <v>5367500</v>
      </c>
    </row>
    <row r="51" spans="3:5" x14ac:dyDescent="0.25">
      <c r="C51" t="s">
        <v>49</v>
      </c>
      <c r="E51">
        <v>4845000</v>
      </c>
    </row>
    <row r="52" spans="3:5" x14ac:dyDescent="0.25">
      <c r="C52" t="s">
        <v>50</v>
      </c>
      <c r="E52">
        <f>E50-E51</f>
        <v>522500</v>
      </c>
    </row>
  </sheetData>
  <mergeCells count="1">
    <mergeCell ref="A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Fanni</dc:creator>
  <cp:lastModifiedBy>toshiba l840</cp:lastModifiedBy>
  <dcterms:created xsi:type="dcterms:W3CDTF">2016-07-22T12:21:52Z</dcterms:created>
  <dcterms:modified xsi:type="dcterms:W3CDTF">2016-08-17T12:59:48Z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8571ae12-45b1-411f-9d07-01732b0768c1</vt:lpwstr>
  </property>
</Properties>
</file>