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zurd\Downloads\"/>
    </mc:Choice>
  </mc:AlternateContent>
  <xr:revisionPtr revIDLastSave="0" documentId="13_ncr:1_{3AFAFDE4-3031-4A17-941A-BCBD2E664DD7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arketing Budget Plan" sheetId="1" r:id="rId1"/>
    <sheet name="Chart Data" sheetId="2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1" l="1"/>
  <c r="G35" i="1"/>
  <c r="G17" i="1"/>
  <c r="H5" i="1"/>
  <c r="G6" i="1"/>
  <c r="G7" i="1"/>
  <c r="G8" i="1"/>
  <c r="G10" i="1"/>
  <c r="G11" i="1"/>
  <c r="G12" i="1"/>
  <c r="G13" i="1"/>
  <c r="H9" i="1"/>
  <c r="C4" i="2"/>
  <c r="C3" i="2"/>
  <c r="G15" i="1"/>
  <c r="G16" i="1"/>
  <c r="G18" i="1"/>
  <c r="G19" i="1"/>
  <c r="G20" i="1"/>
  <c r="G21" i="1"/>
  <c r="H14" i="1"/>
  <c r="C5" i="2"/>
  <c r="G23" i="1"/>
  <c r="G24" i="1"/>
  <c r="G25" i="1"/>
  <c r="G26" i="1"/>
  <c r="H22" i="1"/>
  <c r="C6" i="2"/>
  <c r="G28" i="1"/>
  <c r="G29" i="1"/>
  <c r="G30" i="1"/>
  <c r="G31" i="1"/>
  <c r="G32" i="1"/>
  <c r="G33" i="1"/>
  <c r="H27" i="1"/>
  <c r="C7" i="2"/>
  <c r="G36" i="1"/>
  <c r="G37" i="1"/>
  <c r="G38" i="1"/>
  <c r="G39" i="1"/>
  <c r="G40" i="1"/>
  <c r="H34" i="1"/>
  <c r="C8" i="2"/>
  <c r="G42" i="1"/>
  <c r="G43" i="1"/>
  <c r="G44" i="1"/>
  <c r="G45" i="1"/>
  <c r="G46" i="1"/>
  <c r="G47" i="1"/>
  <c r="G48" i="1"/>
  <c r="H41" i="1"/>
  <c r="C9" i="2"/>
  <c r="G50" i="1"/>
  <c r="G51" i="1"/>
  <c r="G52" i="1"/>
  <c r="G53" i="1"/>
  <c r="G54" i="1"/>
  <c r="H49" i="1"/>
  <c r="C10" i="2"/>
  <c r="G56" i="1"/>
  <c r="G57" i="1"/>
  <c r="G58" i="1"/>
  <c r="H55" i="1"/>
  <c r="C11" i="2"/>
  <c r="G61" i="1"/>
  <c r="G62" i="1"/>
  <c r="G63" i="1"/>
  <c r="G64" i="1"/>
  <c r="H59" i="1"/>
  <c r="C12" i="2"/>
  <c r="G65" i="1"/>
  <c r="G67" i="1"/>
  <c r="G68" i="1"/>
  <c r="G69" i="1"/>
  <c r="G70" i="1"/>
  <c r="G71" i="1"/>
  <c r="G72" i="1"/>
  <c r="H66" i="1"/>
  <c r="C13" i="2"/>
  <c r="C14" i="2"/>
  <c r="D4" i="2"/>
  <c r="D13" i="2"/>
  <c r="D12" i="2"/>
  <c r="D11" i="2"/>
  <c r="D10" i="2"/>
  <c r="D9" i="2"/>
  <c r="D8" i="2"/>
  <c r="D7" i="2"/>
  <c r="D6" i="2"/>
  <c r="D5" i="2"/>
  <c r="D3" i="2"/>
  <c r="B9" i="2"/>
  <c r="B11" i="2"/>
  <c r="B12" i="2"/>
  <c r="B13" i="2"/>
  <c r="B6" i="2"/>
  <c r="B7" i="2"/>
  <c r="B8" i="2"/>
  <c r="B10" i="2"/>
  <c r="B4" i="2"/>
  <c r="B5" i="2"/>
  <c r="B3" i="2"/>
  <c r="C3" i="1"/>
</calcChain>
</file>

<file path=xl/sharedStrings.xml><?xml version="1.0" encoding="utf-8"?>
<sst xmlns="http://schemas.openxmlformats.org/spreadsheetml/2006/main" count="75" uniqueCount="62">
  <si>
    <t>MARKETING BUDGET PLAN</t>
  </si>
  <si>
    <t>Projected Subtotal to date:</t>
  </si>
  <si>
    <t>CAMPAIGN TYPE</t>
  </si>
  <si>
    <t>QTY</t>
  </si>
  <si>
    <t>PROJECTED COST PER UNIT</t>
  </si>
  <si>
    <t>PROJECTED SUBTOTAL</t>
  </si>
  <si>
    <t>COMMENTS</t>
  </si>
  <si>
    <t>National Marketing</t>
  </si>
  <si>
    <t>SUBTOTAL</t>
  </si>
  <si>
    <t>Banner Ads</t>
  </si>
  <si>
    <t>Local Marketing</t>
  </si>
  <si>
    <t>Newspaper</t>
  </si>
  <si>
    <t>In-Store Marketing</t>
  </si>
  <si>
    <t>POP</t>
  </si>
  <si>
    <t>Public Relations</t>
  </si>
  <si>
    <t>Public Events</t>
  </si>
  <si>
    <t>Sponsorships</t>
  </si>
  <si>
    <t>Press Releases</t>
  </si>
  <si>
    <t>Webinars</t>
  </si>
  <si>
    <t>Conferences</t>
  </si>
  <si>
    <t>Client Events</t>
  </si>
  <si>
    <t>Content Marketing</t>
  </si>
  <si>
    <t>Sponsored Content</t>
  </si>
  <si>
    <t>Landing Page</t>
  </si>
  <si>
    <t>White Papers / ebooks</t>
  </si>
  <si>
    <t>Social Media</t>
  </si>
  <si>
    <t>Twitter</t>
  </si>
  <si>
    <t>Facebook</t>
  </si>
  <si>
    <t>Pinterest</t>
  </si>
  <si>
    <t>Instagram</t>
  </si>
  <si>
    <t>Google+</t>
  </si>
  <si>
    <t>LinkedIn</t>
  </si>
  <si>
    <t>Online</t>
  </si>
  <si>
    <t>Blog</t>
  </si>
  <si>
    <t>Website</t>
  </si>
  <si>
    <t>Mobile App</t>
  </si>
  <si>
    <t>Mobile Alerts</t>
  </si>
  <si>
    <t>Email Newsletter</t>
  </si>
  <si>
    <t>Advertising</t>
  </si>
  <si>
    <t>Print</t>
  </si>
  <si>
    <t>Outdoor</t>
  </si>
  <si>
    <t>Radio</t>
  </si>
  <si>
    <t>Television</t>
  </si>
  <si>
    <t>Web</t>
  </si>
  <si>
    <t>Development</t>
  </si>
  <si>
    <t>Pay-Per-Click Marketing</t>
  </si>
  <si>
    <t>SEO</t>
  </si>
  <si>
    <t>Market Research</t>
  </si>
  <si>
    <t>Surveys</t>
  </si>
  <si>
    <t>Impact Studies</t>
  </si>
  <si>
    <t>Sales Campaigns</t>
  </si>
  <si>
    <t>Campaign A</t>
  </si>
  <si>
    <t>Campaign B</t>
  </si>
  <si>
    <t>Campaign C</t>
  </si>
  <si>
    <t>Campaign D</t>
  </si>
  <si>
    <t>Online sales campaign</t>
  </si>
  <si>
    <t>Other</t>
  </si>
  <si>
    <t>Premiums</t>
  </si>
  <si>
    <t>Corporate Branding</t>
  </si>
  <si>
    <t>Business Cards</t>
  </si>
  <si>
    <t>Signage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</si>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</sst>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6" tint="-0.249977111117893"/>
      <name val="Century Gothic"/>
    </font>
    <font>
      <sz val="22"/>
      <color theme="6" tint="-0.249977111117893"/>
      <name val="Century Gothic"/>
    </font>
    <font>
      <b/>
      <sz val="22"/>
      <color theme="8" tint="-0.249977111117893"/>
      <name val="Century Gothic"/>
    </font>
    <font>
      <b/>
      <sz val="12"/>
      <color theme="1"/>
      <name val="Century Gothic"/>
    </font>
    <font>
      <b/>
      <sz val="12"/>
      <color theme="0"/>
      <name val="Century Gothic"/>
    </font>
    <font>
      <b/>
      <sz val="11"/>
      <color theme="1"/>
      <name val="Century Gothic"/>
    </font>
    <font>
      <b/>
      <sz val="9"/>
      <color theme="8" tint="-0.499984740745262"/>
      <name val="Century Gothic"/>
    </font>
    <font>
      <b/>
      <sz val="9"/>
      <color theme="6" tint="-0.499984740745262"/>
      <name val="Century Gothic"/>
    </font>
    <font>
      <b/>
      <sz val="10"/>
      <color theme="1"/>
      <name val="Century Gothic"/>
    </font>
    <font>
      <sz val="11"/>
      <color theme="1"/>
      <name val="Century Gothic"/>
    </font>
    <font>
      <sz val="12"/>
      <color theme="1"/>
      <name val="Century Gothic"/>
    </font>
    <font>
      <sz val="9"/>
      <color theme="1"/>
      <name val="Century Gothic"/>
    </font>
    <font>
      <u/>
      <sz val="12"/>
      <color theme="10"/>
      <name val="Calibri"/>
      <family val="2"/>
      <scheme val="minor"/>
    </font>
    <font>
      <b/>
      <sz val="8"/>
      <color theme="1"/>
      <name val="Century Gothic"/>
      <family val="2"/>
      <charset val="238"/>
    </font>
    <font>
      <sz val="16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wrapText="1" inden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7" fillId="0" borderId="0" xfId="1" applyFont="1" applyAlignment="1">
      <alignment horizontal="left" vertical="center" wrapText="1" indent="1"/>
    </xf>
    <xf numFmtId="164" fontId="7" fillId="0" borderId="0" xfId="1" applyFont="1" applyAlignment="1">
      <alignment horizontal="left" vertical="center" indent="1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" fontId="9" fillId="4" borderId="1" xfId="2" applyNumberFormat="1" applyFont="1" applyFill="1" applyBorder="1" applyAlignment="1">
      <alignment horizontal="center" vertical="center" wrapText="1"/>
    </xf>
    <xf numFmtId="164" fontId="11" fillId="8" borderId="2" xfId="1" applyFont="1" applyFill="1" applyBorder="1" applyAlignment="1">
      <alignment horizontal="center" vertical="center" wrapText="1"/>
    </xf>
    <xf numFmtId="1" fontId="9" fillId="4" borderId="1" xfId="2" applyNumberFormat="1" applyFont="1" applyFill="1" applyBorder="1" applyAlignment="1">
      <alignment horizontal="left" vertical="center" wrapText="1" indent="1"/>
    </xf>
    <xf numFmtId="1" fontId="13" fillId="0" borderId="1" xfId="2" applyNumberFormat="1" applyFont="1" applyBorder="1" applyAlignment="1">
      <alignment horizontal="center" vertical="center" wrapText="1"/>
    </xf>
    <xf numFmtId="1" fontId="13" fillId="0" borderId="1" xfId="2" applyNumberFormat="1" applyFont="1" applyBorder="1" applyAlignment="1">
      <alignment horizontal="left" vertical="center" wrapText="1" indent="1"/>
    </xf>
    <xf numFmtId="0" fontId="14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 indent="1"/>
    </xf>
    <xf numFmtId="165" fontId="12" fillId="8" borderId="4" xfId="1" applyNumberFormat="1" applyFont="1" applyFill="1" applyBorder="1" applyAlignment="1">
      <alignment horizontal="right" vertical="center" wrapText="1" indent="1"/>
    </xf>
    <xf numFmtId="165" fontId="9" fillId="0" borderId="2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9" fontId="12" fillId="12" borderId="1" xfId="2" applyFont="1" applyFill="1" applyBorder="1"/>
    <xf numFmtId="0" fontId="15" fillId="0" borderId="0" xfId="0" applyFont="1" applyAlignment="1">
      <alignment horizontal="right" vertical="center" wrapText="1"/>
    </xf>
    <xf numFmtId="0" fontId="8" fillId="7" borderId="2" xfId="0" applyFont="1" applyFill="1" applyBorder="1" applyAlignment="1">
      <alignment horizontal="center" vertical="center" wrapText="1"/>
    </xf>
    <xf numFmtId="164" fontId="17" fillId="8" borderId="3" xfId="1" applyFont="1" applyFill="1" applyBorder="1" applyAlignment="1">
      <alignment horizontal="right" vertical="center" wrapText="1" indent="1"/>
    </xf>
    <xf numFmtId="164" fontId="13" fillId="6" borderId="1" xfId="1" applyFont="1" applyFill="1" applyBorder="1" applyAlignment="1">
      <alignment horizontal="left" vertical="center" wrapText="1" indent="1"/>
    </xf>
    <xf numFmtId="164" fontId="13" fillId="9" borderId="1" xfId="1" applyFont="1" applyFill="1" applyBorder="1" applyAlignment="1">
      <alignment horizontal="left" vertical="center" wrapText="1" indent="1"/>
    </xf>
    <xf numFmtId="164" fontId="13" fillId="9" borderId="6" xfId="1" applyFont="1" applyFill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164" fontId="13" fillId="9" borderId="5" xfId="1" applyFont="1" applyFill="1" applyBorder="1" applyAlignment="1">
      <alignment horizontal="left" vertical="center" wrapText="1" indent="1"/>
    </xf>
    <xf numFmtId="164" fontId="10" fillId="3" borderId="2" xfId="1" applyFont="1" applyFill="1" applyBorder="1" applyAlignment="1">
      <alignment horizontal="center" vertical="center" wrapText="1"/>
    </xf>
    <xf numFmtId="164" fontId="10" fillId="3" borderId="4" xfId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4" fontId="13" fillId="6" borderId="2" xfId="1" applyFont="1" applyFill="1" applyBorder="1" applyAlignment="1">
      <alignment horizontal="center" vertical="center" wrapText="1"/>
    </xf>
    <xf numFmtId="164" fontId="13" fillId="6" borderId="3" xfId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indent="1"/>
    </xf>
    <xf numFmtId="0" fontId="13" fillId="0" borderId="3" xfId="0" applyFont="1" applyBorder="1" applyAlignment="1">
      <alignment horizontal="left" vertical="center" wrapText="1" indent="1"/>
    </xf>
    <xf numFmtId="0" fontId="18" fillId="13" borderId="0" xfId="3" applyFont="1" applyFill="1" applyBorder="1" applyAlignment="1">
      <alignment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B8-470B-9F59-5D3D818DB1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B8-470B-9F59-5D3D818DB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B8-470B-9F59-5D3D818DB1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B8-470B-9F59-5D3D818DB1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B8-470B-9F59-5D3D818DB1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B8-470B-9F59-5D3D818DB1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B8-470B-9F59-5D3D818DB1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B8-470B-9F59-5D3D818DB1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B8-470B-9F59-5D3D818DB1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B8-470B-9F59-5D3D818DB1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1B8-470B-9F59-5D3D818DB1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Data'!$B$3:$B$13</c:f>
              <c:strCache>
                <c:ptCount val="11"/>
                <c:pt idx="0">
                  <c:v>National Marketing</c:v>
                </c:pt>
                <c:pt idx="1">
                  <c:v>Local Marketing</c:v>
                </c:pt>
                <c:pt idx="2">
                  <c:v>Public Relations</c:v>
                </c:pt>
                <c:pt idx="3">
                  <c:v>Content Marketing</c:v>
                </c:pt>
                <c:pt idx="4">
                  <c:v>Social Media</c:v>
                </c:pt>
                <c:pt idx="5">
                  <c:v>Online</c:v>
                </c:pt>
                <c:pt idx="6">
                  <c:v>Advertising</c:v>
                </c:pt>
                <c:pt idx="7">
                  <c:v>Web</c:v>
                </c:pt>
                <c:pt idx="8">
                  <c:v>Market Research</c:v>
                </c:pt>
                <c:pt idx="9">
                  <c:v>Sales Campaigns</c:v>
                </c:pt>
                <c:pt idx="10">
                  <c:v>Other</c:v>
                </c:pt>
              </c:strCache>
            </c:strRef>
          </c:cat>
          <c:val>
            <c:numRef>
              <c:f>'Chart Data'!$C$3:$C$13</c:f>
              <c:numCache>
                <c:formatCode>"$"#,##0.00</c:formatCode>
                <c:ptCount val="11"/>
                <c:pt idx="0">
                  <c:v>49643685</c:v>
                </c:pt>
                <c:pt idx="1">
                  <c:v>165478952.15000001</c:v>
                </c:pt>
                <c:pt idx="2">
                  <c:v>16547895.23</c:v>
                </c:pt>
                <c:pt idx="3">
                  <c:v>330957904</c:v>
                </c:pt>
                <c:pt idx="4">
                  <c:v>99287385</c:v>
                </c:pt>
                <c:pt idx="5">
                  <c:v>82289476</c:v>
                </c:pt>
                <c:pt idx="6">
                  <c:v>280504834</c:v>
                </c:pt>
                <c:pt idx="7">
                  <c:v>142348694</c:v>
                </c:pt>
                <c:pt idx="8">
                  <c:v>115835523</c:v>
                </c:pt>
                <c:pt idx="9">
                  <c:v>148000000</c:v>
                </c:pt>
                <c:pt idx="10">
                  <c:v>20191515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B8-470B-9F59-5D3D818DB12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1B8-470B-9F59-5D3D818DB1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1B8-470B-9F59-5D3D818DB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1B8-470B-9F59-5D3D818DB1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1B8-470B-9F59-5D3D818DB1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1B8-470B-9F59-5D3D818DB1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1B8-470B-9F59-5D3D818DB1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1B8-470B-9F59-5D3D818DB1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1B8-470B-9F59-5D3D818DB1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1B8-470B-9F59-5D3D818DB1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1B8-470B-9F59-5D3D818DB1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1B8-470B-9F59-5D3D818DB12A}"/>
              </c:ext>
            </c:extLst>
          </c:dPt>
          <c:cat>
            <c:strRef>
              <c:f>'Chart Data'!$B$3:$B$13</c:f>
              <c:strCache>
                <c:ptCount val="11"/>
                <c:pt idx="0">
                  <c:v>National Marketing</c:v>
                </c:pt>
                <c:pt idx="1">
                  <c:v>Local Marketing</c:v>
                </c:pt>
                <c:pt idx="2">
                  <c:v>Public Relations</c:v>
                </c:pt>
                <c:pt idx="3">
                  <c:v>Content Marketing</c:v>
                </c:pt>
                <c:pt idx="4">
                  <c:v>Social Media</c:v>
                </c:pt>
                <c:pt idx="5">
                  <c:v>Online</c:v>
                </c:pt>
                <c:pt idx="6">
                  <c:v>Advertising</c:v>
                </c:pt>
                <c:pt idx="7">
                  <c:v>Web</c:v>
                </c:pt>
                <c:pt idx="8">
                  <c:v>Market Research</c:v>
                </c:pt>
                <c:pt idx="9">
                  <c:v>Sales Campaigns</c:v>
                </c:pt>
                <c:pt idx="10">
                  <c:v>Other</c:v>
                </c:pt>
              </c:strCache>
            </c:strRef>
          </c:cat>
          <c:val>
            <c:numRef>
              <c:f>'Chart Data'!$D$3:$D$13</c:f>
              <c:numCache>
                <c:formatCode>0%</c:formatCode>
                <c:ptCount val="11"/>
                <c:pt idx="0">
                  <c:v>3.4211404199311436E-2</c:v>
                </c:pt>
                <c:pt idx="1">
                  <c:v>0.11403801547935385</c:v>
                </c:pt>
                <c:pt idx="2">
                  <c:v>1.1403801558272472E-2</c:v>
                </c:pt>
                <c:pt idx="3">
                  <c:v>0.22807603075196597</c:v>
                </c:pt>
                <c:pt idx="4">
                  <c:v>6.8422818735709309E-2</c:v>
                </c:pt>
                <c:pt idx="5">
                  <c:v>5.6708895094825011E-2</c:v>
                </c:pt>
                <c:pt idx="6">
                  <c:v>0.19330684770549886</c:v>
                </c:pt>
                <c:pt idx="7">
                  <c:v>9.8098050289338892E-2</c:v>
                </c:pt>
                <c:pt idx="8">
                  <c:v>7.9826787596280105E-2</c:v>
                </c:pt>
                <c:pt idx="9">
                  <c:v>0.10199258619697738</c:v>
                </c:pt>
                <c:pt idx="10">
                  <c:v>1.3914762392466633E-2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1B8-470B-9F59-5D3D818D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charset="0"/>
          <a:ea typeface="Century Gothic" charset="0"/>
          <a:cs typeface="Century Gothic" charset="0"/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387350</xdr:rowOff>
    </xdr:from>
    <xdr:to>
      <xdr:col>21</xdr:col>
      <xdr:colOff>96307</xdr:colOff>
      <xdr:row>25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B2:L79"/>
  <sheetViews>
    <sheetView showGridLines="0" topLeftCell="C31" zoomScale="60" zoomScaleNormal="60" workbookViewId="0">
      <selection activeCell="R39" sqref="R39"/>
    </sheetView>
  </sheetViews>
  <sheetFormatPr defaultColWidth="10.875" defaultRowHeight="15" x14ac:dyDescent="0.2"/>
  <cols>
    <col min="1" max="1" width="1.5" style="1" customWidth="1"/>
    <col min="2" max="2" width="21.5" style="4" customWidth="1"/>
    <col min="3" max="3" width="20" style="4" customWidth="1"/>
    <col min="4" max="4" width="9.375" style="2" customWidth="1"/>
    <col min="5" max="5" width="6.125" style="2" customWidth="1"/>
    <col min="6" max="6" width="12" style="2" customWidth="1"/>
    <col min="7" max="7" width="9.875" style="2" customWidth="1"/>
    <col min="8" max="8" width="13.125" style="2" customWidth="1"/>
    <col min="9" max="9" width="58.5" style="2" customWidth="1"/>
    <col min="10" max="10" width="2.5" style="1" customWidth="1"/>
    <col min="11" max="16384" width="10.875" style="1"/>
  </cols>
  <sheetData>
    <row r="2" spans="2:12" ht="38.1" customHeight="1" x14ac:dyDescent="0.25">
      <c r="B2" s="7" t="s">
        <v>0</v>
      </c>
      <c r="C2" s="8"/>
      <c r="D2" s="5"/>
      <c r="E2" s="5"/>
      <c r="F2" s="5"/>
      <c r="G2" s="47"/>
      <c r="H2" s="47"/>
      <c r="I2" s="47"/>
      <c r="J2"/>
      <c r="K2"/>
      <c r="L2"/>
    </row>
    <row r="3" spans="2:12" ht="30.95" customHeight="1" x14ac:dyDescent="0.2">
      <c r="B3" s="26" t="s">
        <v>1</v>
      </c>
      <c r="C3" s="9">
        <f>SUM(H5,H9,H14,H22,H27,H34,H41,H49,H55,H59,H66)</f>
        <v>1451085863.3800001</v>
      </c>
      <c r="D3" s="10"/>
      <c r="E3" s="10"/>
      <c r="F3" s="10"/>
      <c r="G3" s="10"/>
      <c r="H3" s="10"/>
      <c r="I3" s="10"/>
    </row>
    <row r="4" spans="2:12" ht="48" customHeight="1" x14ac:dyDescent="0.2">
      <c r="B4" s="37" t="s">
        <v>2</v>
      </c>
      <c r="C4" s="37"/>
      <c r="D4" s="11" t="s">
        <v>3</v>
      </c>
      <c r="E4" s="38" t="s">
        <v>4</v>
      </c>
      <c r="F4" s="39"/>
      <c r="G4" s="40" t="s">
        <v>5</v>
      </c>
      <c r="H4" s="41"/>
      <c r="I4" s="12" t="s">
        <v>6</v>
      </c>
    </row>
    <row r="5" spans="2:12" s="3" customFormat="1" ht="18" customHeight="1" x14ac:dyDescent="0.25">
      <c r="B5" s="33" t="s">
        <v>7</v>
      </c>
      <c r="C5" s="33"/>
      <c r="D5" s="13"/>
      <c r="E5" s="35"/>
      <c r="F5" s="36"/>
      <c r="G5" s="14" t="s">
        <v>8</v>
      </c>
      <c r="H5" s="28">
        <f>SUM(G6:H8)</f>
        <v>49643685</v>
      </c>
      <c r="I5" s="15"/>
    </row>
    <row r="6" spans="2:12" s="3" customFormat="1" ht="18" customHeight="1" x14ac:dyDescent="0.25">
      <c r="B6" s="32" t="s">
        <v>9</v>
      </c>
      <c r="C6" s="32"/>
      <c r="D6" s="16">
        <v>1</v>
      </c>
      <c r="E6" s="29">
        <v>49643685</v>
      </c>
      <c r="F6" s="29"/>
      <c r="G6" s="31">
        <f>D6*E6</f>
        <v>49643685</v>
      </c>
      <c r="H6" s="31"/>
      <c r="I6" s="17"/>
    </row>
    <row r="7" spans="2:12" s="3" customFormat="1" ht="18" customHeight="1" x14ac:dyDescent="0.25">
      <c r="B7" s="42"/>
      <c r="C7" s="42"/>
      <c r="D7" s="16"/>
      <c r="E7" s="43"/>
      <c r="F7" s="44"/>
      <c r="G7" s="30">
        <f t="shared" ref="G7:G8" si="0">D7*E7</f>
        <v>0</v>
      </c>
      <c r="H7" s="30"/>
      <c r="I7" s="17"/>
    </row>
    <row r="8" spans="2:12" s="3" customFormat="1" ht="18" customHeight="1" x14ac:dyDescent="0.25">
      <c r="B8" s="42"/>
      <c r="C8" s="42"/>
      <c r="D8" s="16"/>
      <c r="E8" s="43"/>
      <c r="F8" s="44"/>
      <c r="G8" s="34">
        <f t="shared" si="0"/>
        <v>0</v>
      </c>
      <c r="H8" s="34"/>
      <c r="I8" s="17"/>
    </row>
    <row r="9" spans="2:12" s="3" customFormat="1" ht="18" customHeight="1" x14ac:dyDescent="0.25">
      <c r="B9" s="33" t="s">
        <v>10</v>
      </c>
      <c r="C9" s="33"/>
      <c r="D9" s="13"/>
      <c r="E9" s="35"/>
      <c r="F9" s="36"/>
      <c r="G9" s="14" t="s">
        <v>8</v>
      </c>
      <c r="H9" s="28">
        <f>SUM(G10:H13)</f>
        <v>165478952.15000001</v>
      </c>
      <c r="I9" s="15"/>
      <c r="J9" s="15"/>
      <c r="K9" s="15"/>
    </row>
    <row r="10" spans="2:12" s="3" customFormat="1" ht="18" customHeight="1" x14ac:dyDescent="0.25">
      <c r="B10" s="32" t="s">
        <v>11</v>
      </c>
      <c r="C10" s="32"/>
      <c r="D10" s="16">
        <v>1</v>
      </c>
      <c r="E10" s="29">
        <v>66191580.899999999</v>
      </c>
      <c r="F10" s="29"/>
      <c r="G10" s="31">
        <f>D10*E10</f>
        <v>66191580.899999999</v>
      </c>
      <c r="H10" s="31"/>
      <c r="I10" s="17"/>
    </row>
    <row r="11" spans="2:12" s="3" customFormat="1" ht="18" customHeight="1" x14ac:dyDescent="0.25">
      <c r="B11" s="32" t="s">
        <v>12</v>
      </c>
      <c r="C11" s="32"/>
      <c r="D11" s="16">
        <v>1</v>
      </c>
      <c r="E11" s="29">
        <v>44679317</v>
      </c>
      <c r="F11" s="29"/>
      <c r="G11" s="30">
        <f t="shared" ref="G11:G13" si="1">D11*E11</f>
        <v>44679317</v>
      </c>
      <c r="H11" s="30"/>
      <c r="I11" s="17"/>
    </row>
    <row r="12" spans="2:12" s="3" customFormat="1" ht="18" customHeight="1" x14ac:dyDescent="0.25">
      <c r="B12" s="32" t="s">
        <v>13</v>
      </c>
      <c r="C12" s="32"/>
      <c r="D12" s="16">
        <v>1</v>
      </c>
      <c r="E12" s="29">
        <v>54608054.25</v>
      </c>
      <c r="F12" s="29"/>
      <c r="G12" s="30">
        <f t="shared" si="1"/>
        <v>54608054.25</v>
      </c>
      <c r="H12" s="30"/>
      <c r="I12" s="17"/>
    </row>
    <row r="13" spans="2:12" s="3" customFormat="1" ht="18" customHeight="1" x14ac:dyDescent="0.25">
      <c r="B13" s="32"/>
      <c r="C13" s="32"/>
      <c r="D13" s="16"/>
      <c r="E13" s="43"/>
      <c r="F13" s="44"/>
      <c r="G13" s="34">
        <f t="shared" si="1"/>
        <v>0</v>
      </c>
      <c r="H13" s="34"/>
      <c r="I13" s="17"/>
    </row>
    <row r="14" spans="2:12" s="3" customFormat="1" ht="18" customHeight="1" x14ac:dyDescent="0.25">
      <c r="B14" s="33" t="s">
        <v>14</v>
      </c>
      <c r="C14" s="33"/>
      <c r="D14" s="13"/>
      <c r="E14" s="35"/>
      <c r="F14" s="36"/>
      <c r="G14" s="14" t="s">
        <v>8</v>
      </c>
      <c r="H14" s="28">
        <f>SUM(G15:H21)</f>
        <v>16547895.23</v>
      </c>
      <c r="I14" s="15"/>
    </row>
    <row r="15" spans="2:12" s="3" customFormat="1" ht="18" customHeight="1" x14ac:dyDescent="0.25">
      <c r="B15" s="32" t="s">
        <v>15</v>
      </c>
      <c r="C15" s="32"/>
      <c r="D15" s="16">
        <v>1</v>
      </c>
      <c r="E15" s="29">
        <v>3450000</v>
      </c>
      <c r="F15" s="29"/>
      <c r="G15" s="31">
        <f>D15*E15</f>
        <v>3450000</v>
      </c>
      <c r="H15" s="31"/>
      <c r="I15" s="17"/>
    </row>
    <row r="16" spans="2:12" s="3" customFormat="1" ht="18" customHeight="1" x14ac:dyDescent="0.25">
      <c r="B16" s="32" t="s">
        <v>16</v>
      </c>
      <c r="C16" s="32"/>
      <c r="D16" s="16"/>
      <c r="E16" s="29"/>
      <c r="F16" s="29"/>
      <c r="G16" s="30">
        <f t="shared" ref="G16:G21" si="2">D16*E16</f>
        <v>0</v>
      </c>
      <c r="H16" s="30"/>
      <c r="I16" s="17"/>
    </row>
    <row r="17" spans="2:9" s="3" customFormat="1" ht="18" customHeight="1" x14ac:dyDescent="0.25">
      <c r="B17" s="32" t="s">
        <v>17</v>
      </c>
      <c r="C17" s="32"/>
      <c r="D17" s="16">
        <v>1</v>
      </c>
      <c r="E17" s="29">
        <v>7097895.2300000004</v>
      </c>
      <c r="F17" s="29"/>
      <c r="G17" s="30">
        <f>D17*E17</f>
        <v>7097895.2300000004</v>
      </c>
      <c r="H17" s="30"/>
      <c r="I17" s="17"/>
    </row>
    <row r="18" spans="2:9" s="3" customFormat="1" ht="18" customHeight="1" x14ac:dyDescent="0.25">
      <c r="B18" s="32" t="s">
        <v>18</v>
      </c>
      <c r="C18" s="32"/>
      <c r="D18" s="16">
        <v>1</v>
      </c>
      <c r="E18" s="29">
        <v>1550000</v>
      </c>
      <c r="F18" s="29"/>
      <c r="G18" s="30">
        <f t="shared" si="2"/>
        <v>1550000</v>
      </c>
      <c r="H18" s="30"/>
      <c r="I18" s="17"/>
    </row>
    <row r="19" spans="2:9" s="3" customFormat="1" ht="18" customHeight="1" x14ac:dyDescent="0.25">
      <c r="B19" s="45" t="s">
        <v>19</v>
      </c>
      <c r="C19" s="46"/>
      <c r="D19" s="16">
        <v>1</v>
      </c>
      <c r="E19" s="29">
        <v>4450000</v>
      </c>
      <c r="F19" s="29"/>
      <c r="G19" s="30">
        <f t="shared" si="2"/>
        <v>4450000</v>
      </c>
      <c r="H19" s="30"/>
      <c r="I19" s="17"/>
    </row>
    <row r="20" spans="2:9" s="3" customFormat="1" ht="18" customHeight="1" x14ac:dyDescent="0.25">
      <c r="B20" s="45" t="s">
        <v>20</v>
      </c>
      <c r="C20" s="46"/>
      <c r="D20" s="16"/>
      <c r="E20" s="29"/>
      <c r="F20" s="29"/>
      <c r="G20" s="30">
        <f t="shared" si="2"/>
        <v>0</v>
      </c>
      <c r="H20" s="30"/>
      <c r="I20" s="17"/>
    </row>
    <row r="21" spans="2:9" s="3" customFormat="1" ht="18" customHeight="1" x14ac:dyDescent="0.25">
      <c r="B21" s="32"/>
      <c r="C21" s="32"/>
      <c r="D21" s="16"/>
      <c r="E21" s="43"/>
      <c r="F21" s="44"/>
      <c r="G21" s="34">
        <f t="shared" si="2"/>
        <v>0</v>
      </c>
      <c r="H21" s="34"/>
      <c r="I21" s="17"/>
    </row>
    <row r="22" spans="2:9" s="3" customFormat="1" ht="18" customHeight="1" x14ac:dyDescent="0.25">
      <c r="B22" s="33" t="s">
        <v>21</v>
      </c>
      <c r="C22" s="33"/>
      <c r="D22" s="13"/>
      <c r="E22" s="35"/>
      <c r="F22" s="36"/>
      <c r="G22" s="14" t="s">
        <v>8</v>
      </c>
      <c r="H22" s="28">
        <f>SUM(G23:H26)</f>
        <v>330957904</v>
      </c>
      <c r="I22" s="15"/>
    </row>
    <row r="23" spans="2:9" s="3" customFormat="1" ht="18" customHeight="1" x14ac:dyDescent="0.25">
      <c r="B23" s="32" t="s">
        <v>22</v>
      </c>
      <c r="C23" s="32"/>
      <c r="D23" s="16">
        <v>1</v>
      </c>
      <c r="E23" s="29">
        <v>123642196</v>
      </c>
      <c r="F23" s="29"/>
      <c r="G23" s="31">
        <f>D23*E23</f>
        <v>123642196</v>
      </c>
      <c r="H23" s="31"/>
      <c r="I23" s="17"/>
    </row>
    <row r="24" spans="2:9" s="3" customFormat="1" ht="18" customHeight="1" x14ac:dyDescent="0.25">
      <c r="B24" s="32" t="s">
        <v>23</v>
      </c>
      <c r="C24" s="32"/>
      <c r="D24" s="16">
        <v>1</v>
      </c>
      <c r="E24" s="29">
        <v>207315708</v>
      </c>
      <c r="F24" s="29"/>
      <c r="G24" s="30">
        <f t="shared" ref="G24:G26" si="3">D24*E24</f>
        <v>207315708</v>
      </c>
      <c r="H24" s="30"/>
      <c r="I24" s="17"/>
    </row>
    <row r="25" spans="2:9" s="3" customFormat="1" ht="18" customHeight="1" x14ac:dyDescent="0.25">
      <c r="B25" s="32" t="s">
        <v>24</v>
      </c>
      <c r="C25" s="32"/>
      <c r="D25" s="16"/>
      <c r="E25" s="29"/>
      <c r="F25" s="29"/>
      <c r="G25" s="30">
        <f t="shared" si="3"/>
        <v>0</v>
      </c>
      <c r="H25" s="30"/>
      <c r="I25" s="17"/>
    </row>
    <row r="26" spans="2:9" s="3" customFormat="1" ht="18" customHeight="1" x14ac:dyDescent="0.25">
      <c r="B26" s="32"/>
      <c r="C26" s="32"/>
      <c r="D26" s="16"/>
      <c r="E26" s="29"/>
      <c r="F26" s="29"/>
      <c r="G26" s="34">
        <f t="shared" si="3"/>
        <v>0</v>
      </c>
      <c r="H26" s="34"/>
      <c r="I26" s="17"/>
    </row>
    <row r="27" spans="2:9" s="3" customFormat="1" ht="18" customHeight="1" x14ac:dyDescent="0.25">
      <c r="B27" s="33" t="s">
        <v>25</v>
      </c>
      <c r="C27" s="33"/>
      <c r="D27" s="13"/>
      <c r="E27" s="35"/>
      <c r="F27" s="36"/>
      <c r="G27" s="14" t="s">
        <v>8</v>
      </c>
      <c r="H27" s="28">
        <f>SUM(G28:H33)</f>
        <v>99287385</v>
      </c>
      <c r="I27" s="15"/>
    </row>
    <row r="28" spans="2:9" s="3" customFormat="1" ht="18" customHeight="1" x14ac:dyDescent="0.25">
      <c r="B28" s="32" t="s">
        <v>26</v>
      </c>
      <c r="C28" s="32"/>
      <c r="D28" s="16">
        <v>1</v>
      </c>
      <c r="E28" s="29">
        <v>16547895</v>
      </c>
      <c r="F28" s="29"/>
      <c r="G28" s="31">
        <f>D28*E28</f>
        <v>16547895</v>
      </c>
      <c r="H28" s="31"/>
      <c r="I28" s="17"/>
    </row>
    <row r="29" spans="2:9" s="3" customFormat="1" ht="18" customHeight="1" x14ac:dyDescent="0.25">
      <c r="B29" s="32" t="s">
        <v>27</v>
      </c>
      <c r="C29" s="32"/>
      <c r="D29" s="16">
        <v>1</v>
      </c>
      <c r="E29" s="29">
        <v>16547896</v>
      </c>
      <c r="F29" s="29"/>
      <c r="G29" s="30">
        <f t="shared" ref="G29:G33" si="4">D29*E29</f>
        <v>16547896</v>
      </c>
      <c r="H29" s="30"/>
      <c r="I29" s="17"/>
    </row>
    <row r="30" spans="2:9" s="3" customFormat="1" ht="18" customHeight="1" x14ac:dyDescent="0.25">
      <c r="B30" s="32" t="s">
        <v>28</v>
      </c>
      <c r="C30" s="32"/>
      <c r="D30" s="16">
        <v>1</v>
      </c>
      <c r="E30" s="29">
        <v>16547897</v>
      </c>
      <c r="F30" s="29"/>
      <c r="G30" s="30">
        <f t="shared" si="4"/>
        <v>16547897</v>
      </c>
      <c r="H30" s="30"/>
      <c r="I30" s="17"/>
    </row>
    <row r="31" spans="2:9" s="3" customFormat="1" ht="18" customHeight="1" x14ac:dyDescent="0.25">
      <c r="B31" s="32" t="s">
        <v>29</v>
      </c>
      <c r="C31" s="32"/>
      <c r="D31" s="16">
        <v>1</v>
      </c>
      <c r="E31" s="29">
        <v>16547898</v>
      </c>
      <c r="F31" s="29"/>
      <c r="G31" s="30">
        <f t="shared" si="4"/>
        <v>16547898</v>
      </c>
      <c r="H31" s="30"/>
      <c r="I31" s="17"/>
    </row>
    <row r="32" spans="2:9" s="3" customFormat="1" ht="18" customHeight="1" x14ac:dyDescent="0.25">
      <c r="B32" s="32" t="s">
        <v>30</v>
      </c>
      <c r="C32" s="32"/>
      <c r="D32" s="16">
        <v>1</v>
      </c>
      <c r="E32" s="29">
        <v>16547899</v>
      </c>
      <c r="F32" s="29"/>
      <c r="G32" s="30">
        <f t="shared" si="4"/>
        <v>16547899</v>
      </c>
      <c r="H32" s="30"/>
      <c r="I32" s="17"/>
    </row>
    <row r="33" spans="2:9" s="3" customFormat="1" ht="18" customHeight="1" x14ac:dyDescent="0.25">
      <c r="B33" s="32" t="s">
        <v>31</v>
      </c>
      <c r="C33" s="32"/>
      <c r="D33" s="16">
        <v>1</v>
      </c>
      <c r="E33" s="29">
        <v>16547900</v>
      </c>
      <c r="F33" s="29"/>
      <c r="G33" s="34">
        <f t="shared" si="4"/>
        <v>16547900</v>
      </c>
      <c r="H33" s="34"/>
      <c r="I33" s="17"/>
    </row>
    <row r="34" spans="2:9" s="3" customFormat="1" ht="18" customHeight="1" x14ac:dyDescent="0.25">
      <c r="B34" s="33" t="s">
        <v>32</v>
      </c>
      <c r="C34" s="33"/>
      <c r="D34" s="13"/>
      <c r="E34" s="35"/>
      <c r="F34" s="36"/>
      <c r="G34" s="14" t="s">
        <v>8</v>
      </c>
      <c r="H34" s="28">
        <f>SUM(G35:H40)</f>
        <v>82289476</v>
      </c>
      <c r="I34" s="15"/>
    </row>
    <row r="35" spans="2:9" s="3" customFormat="1" ht="18" customHeight="1" x14ac:dyDescent="0.25">
      <c r="B35" s="32" t="s">
        <v>33</v>
      </c>
      <c r="C35" s="32"/>
      <c r="D35" s="16">
        <v>1</v>
      </c>
      <c r="E35" s="29">
        <v>38479476</v>
      </c>
      <c r="F35" s="29"/>
      <c r="G35" s="31">
        <f>D35*E35</f>
        <v>38479476</v>
      </c>
      <c r="H35" s="31"/>
      <c r="I35" s="17"/>
    </row>
    <row r="36" spans="2:9" s="3" customFormat="1" ht="18" customHeight="1" x14ac:dyDescent="0.25">
      <c r="B36" s="32" t="s">
        <v>34</v>
      </c>
      <c r="C36" s="32"/>
      <c r="D36" s="16">
        <v>1</v>
      </c>
      <c r="E36" s="29">
        <v>22560000</v>
      </c>
      <c r="F36" s="29"/>
      <c r="G36" s="30">
        <f t="shared" ref="G36:G40" si="5">D36*E36</f>
        <v>22560000</v>
      </c>
      <c r="H36" s="30"/>
      <c r="I36" s="17"/>
    </row>
    <row r="37" spans="2:9" s="3" customFormat="1" ht="18" customHeight="1" x14ac:dyDescent="0.25">
      <c r="B37" s="32" t="s">
        <v>35</v>
      </c>
      <c r="C37" s="32"/>
      <c r="D37" s="16">
        <v>1</v>
      </c>
      <c r="E37" s="29">
        <v>5500000</v>
      </c>
      <c r="F37" s="29"/>
      <c r="G37" s="30">
        <f t="shared" si="5"/>
        <v>5500000</v>
      </c>
      <c r="H37" s="30"/>
      <c r="I37" s="17"/>
    </row>
    <row r="38" spans="2:9" s="3" customFormat="1" ht="18" customHeight="1" x14ac:dyDescent="0.25">
      <c r="B38" s="32" t="s">
        <v>36</v>
      </c>
      <c r="C38" s="32"/>
      <c r="D38" s="16">
        <v>1</v>
      </c>
      <c r="E38" s="29">
        <v>14550000</v>
      </c>
      <c r="F38" s="29"/>
      <c r="G38" s="30">
        <f t="shared" si="5"/>
        <v>14550000</v>
      </c>
      <c r="H38" s="30"/>
      <c r="I38" s="17"/>
    </row>
    <row r="39" spans="2:9" s="3" customFormat="1" ht="18" customHeight="1" x14ac:dyDescent="0.25">
      <c r="B39" s="32" t="s">
        <v>37</v>
      </c>
      <c r="C39" s="32"/>
      <c r="D39" s="16">
        <v>1</v>
      </c>
      <c r="E39" s="29">
        <v>1200000</v>
      </c>
      <c r="F39" s="29"/>
      <c r="G39" s="30">
        <f t="shared" si="5"/>
        <v>1200000</v>
      </c>
      <c r="H39" s="30"/>
      <c r="I39" s="17"/>
    </row>
    <row r="40" spans="2:9" s="3" customFormat="1" ht="18" customHeight="1" x14ac:dyDescent="0.25">
      <c r="B40" s="32"/>
      <c r="C40" s="32"/>
      <c r="D40" s="16"/>
      <c r="E40" s="29"/>
      <c r="F40" s="29"/>
      <c r="G40" s="34">
        <f t="shared" si="5"/>
        <v>0</v>
      </c>
      <c r="H40" s="34"/>
      <c r="I40" s="17"/>
    </row>
    <row r="41" spans="2:9" s="3" customFormat="1" ht="18" customHeight="1" x14ac:dyDescent="0.25">
      <c r="B41" s="33" t="s">
        <v>38</v>
      </c>
      <c r="C41" s="33"/>
      <c r="D41" s="13"/>
      <c r="E41" s="35"/>
      <c r="F41" s="36"/>
      <c r="G41" s="14" t="s">
        <v>8</v>
      </c>
      <c r="H41" s="28">
        <f>SUM(G42:H48)</f>
        <v>280504834</v>
      </c>
      <c r="I41" s="15"/>
    </row>
    <row r="42" spans="2:9" s="3" customFormat="1" ht="18" customHeight="1" x14ac:dyDescent="0.25">
      <c r="B42" s="32" t="s">
        <v>32</v>
      </c>
      <c r="C42" s="32"/>
      <c r="D42" s="16">
        <v>1</v>
      </c>
      <c r="E42" s="29">
        <v>152739476</v>
      </c>
      <c r="F42" s="29"/>
      <c r="G42" s="31">
        <f t="shared" ref="G42:G48" si="6">D42*E42</f>
        <v>152739476</v>
      </c>
      <c r="H42" s="31"/>
      <c r="I42" s="17"/>
    </row>
    <row r="43" spans="2:9" s="3" customFormat="1" ht="18" customHeight="1" x14ac:dyDescent="0.25">
      <c r="B43" s="32" t="s">
        <v>39</v>
      </c>
      <c r="C43" s="32"/>
      <c r="D43" s="16">
        <v>1</v>
      </c>
      <c r="E43" s="29">
        <v>102662843</v>
      </c>
      <c r="F43" s="29"/>
      <c r="G43" s="30">
        <f t="shared" si="6"/>
        <v>102662843</v>
      </c>
      <c r="H43" s="30"/>
      <c r="I43" s="17"/>
    </row>
    <row r="44" spans="2:9" s="3" customFormat="1" ht="18" customHeight="1" x14ac:dyDescent="0.25">
      <c r="B44" s="32" t="s">
        <v>40</v>
      </c>
      <c r="C44" s="32"/>
      <c r="D44" s="16"/>
      <c r="E44" s="29"/>
      <c r="F44" s="29"/>
      <c r="G44" s="30">
        <f t="shared" si="6"/>
        <v>0</v>
      </c>
      <c r="H44" s="30"/>
      <c r="I44" s="17"/>
    </row>
    <row r="45" spans="2:9" s="3" customFormat="1" ht="18" customHeight="1" x14ac:dyDescent="0.25">
      <c r="B45" s="32" t="s">
        <v>41</v>
      </c>
      <c r="C45" s="32"/>
      <c r="D45" s="16"/>
      <c r="E45" s="29"/>
      <c r="F45" s="29"/>
      <c r="G45" s="30">
        <f t="shared" si="6"/>
        <v>0</v>
      </c>
      <c r="H45" s="30"/>
      <c r="I45" s="17"/>
    </row>
    <row r="46" spans="2:9" s="3" customFormat="1" ht="18" customHeight="1" x14ac:dyDescent="0.25">
      <c r="B46" s="32" t="s">
        <v>42</v>
      </c>
      <c r="C46" s="32"/>
      <c r="D46" s="16">
        <v>1</v>
      </c>
      <c r="E46" s="29">
        <v>25102515</v>
      </c>
      <c r="F46" s="29"/>
      <c r="G46" s="30">
        <f t="shared" si="6"/>
        <v>25102515</v>
      </c>
      <c r="H46" s="30"/>
      <c r="I46" s="17"/>
    </row>
    <row r="47" spans="2:9" s="3" customFormat="1" ht="18" customHeight="1" x14ac:dyDescent="0.25">
      <c r="B47" s="32"/>
      <c r="C47" s="32"/>
      <c r="D47" s="16"/>
      <c r="E47" s="29"/>
      <c r="F47" s="29"/>
      <c r="G47" s="30">
        <f t="shared" si="6"/>
        <v>0</v>
      </c>
      <c r="H47" s="30"/>
      <c r="I47" s="17"/>
    </row>
    <row r="48" spans="2:9" s="3" customFormat="1" ht="18" customHeight="1" x14ac:dyDescent="0.25">
      <c r="B48" s="32"/>
      <c r="C48" s="32"/>
      <c r="D48" s="16"/>
      <c r="E48" s="29"/>
      <c r="F48" s="29"/>
      <c r="G48" s="34">
        <f t="shared" si="6"/>
        <v>0</v>
      </c>
      <c r="H48" s="34"/>
      <c r="I48" s="17"/>
    </row>
    <row r="49" spans="2:9" s="3" customFormat="1" ht="18" customHeight="1" x14ac:dyDescent="0.25">
      <c r="B49" s="33" t="s">
        <v>43</v>
      </c>
      <c r="C49" s="33"/>
      <c r="D49" s="13"/>
      <c r="E49" s="35"/>
      <c r="F49" s="36"/>
      <c r="G49" s="14" t="s">
        <v>8</v>
      </c>
      <c r="H49" s="28">
        <f>SUM(G50:H54)</f>
        <v>142348694</v>
      </c>
      <c r="I49" s="15"/>
    </row>
    <row r="50" spans="2:9" s="3" customFormat="1" ht="18" customHeight="1" x14ac:dyDescent="0.25">
      <c r="B50" s="32" t="s">
        <v>44</v>
      </c>
      <c r="C50" s="32"/>
      <c r="D50" s="16">
        <v>1</v>
      </c>
      <c r="E50" s="29">
        <v>142348694</v>
      </c>
      <c r="F50" s="29"/>
      <c r="G50" s="31">
        <f t="shared" ref="G50:G54" si="7">D50*E50</f>
        <v>142348694</v>
      </c>
      <c r="H50" s="31"/>
      <c r="I50" s="17"/>
    </row>
    <row r="51" spans="2:9" s="3" customFormat="1" ht="18" customHeight="1" x14ac:dyDescent="0.25">
      <c r="B51" s="32" t="s">
        <v>45</v>
      </c>
      <c r="C51" s="32"/>
      <c r="D51" s="16"/>
      <c r="E51" s="29"/>
      <c r="F51" s="29"/>
      <c r="G51" s="30">
        <f t="shared" si="7"/>
        <v>0</v>
      </c>
      <c r="H51" s="30"/>
      <c r="I51" s="17"/>
    </row>
    <row r="52" spans="2:9" s="3" customFormat="1" ht="18" customHeight="1" x14ac:dyDescent="0.25">
      <c r="B52" s="32" t="s">
        <v>46</v>
      </c>
      <c r="C52" s="32"/>
      <c r="D52" s="16"/>
      <c r="E52" s="29"/>
      <c r="F52" s="29"/>
      <c r="G52" s="30">
        <f t="shared" si="7"/>
        <v>0</v>
      </c>
      <c r="H52" s="30"/>
      <c r="I52" s="17"/>
    </row>
    <row r="53" spans="2:9" s="3" customFormat="1" ht="18" customHeight="1" x14ac:dyDescent="0.25">
      <c r="B53" s="32"/>
      <c r="C53" s="32"/>
      <c r="D53" s="16"/>
      <c r="E53" s="29"/>
      <c r="F53" s="29"/>
      <c r="G53" s="30">
        <f t="shared" si="7"/>
        <v>0</v>
      </c>
      <c r="H53" s="30"/>
      <c r="I53" s="17"/>
    </row>
    <row r="54" spans="2:9" s="3" customFormat="1" ht="18" customHeight="1" x14ac:dyDescent="0.25">
      <c r="B54" s="32"/>
      <c r="C54" s="32"/>
      <c r="D54" s="16"/>
      <c r="E54" s="29"/>
      <c r="F54" s="29"/>
      <c r="G54" s="34">
        <f t="shared" si="7"/>
        <v>0</v>
      </c>
      <c r="H54" s="34"/>
      <c r="I54" s="17"/>
    </row>
    <row r="55" spans="2:9" s="3" customFormat="1" ht="18" customHeight="1" x14ac:dyDescent="0.25">
      <c r="B55" s="33" t="s">
        <v>47</v>
      </c>
      <c r="C55" s="33"/>
      <c r="D55" s="13"/>
      <c r="E55" s="35"/>
      <c r="F55" s="36"/>
      <c r="G55" s="14" t="s">
        <v>8</v>
      </c>
      <c r="H55" s="28">
        <f>SUM(G56:H58)</f>
        <v>115835523</v>
      </c>
      <c r="I55" s="15"/>
    </row>
    <row r="56" spans="2:9" s="3" customFormat="1" ht="18" customHeight="1" x14ac:dyDescent="0.25">
      <c r="B56" s="32" t="s">
        <v>48</v>
      </c>
      <c r="C56" s="32"/>
      <c r="D56" s="16">
        <v>1</v>
      </c>
      <c r="E56" s="29">
        <v>115835523</v>
      </c>
      <c r="F56" s="29"/>
      <c r="G56" s="31">
        <f t="shared" ref="G56:G58" si="8">D56*E56</f>
        <v>115835523</v>
      </c>
      <c r="H56" s="31"/>
      <c r="I56" s="17"/>
    </row>
    <row r="57" spans="2:9" s="3" customFormat="1" ht="18" customHeight="1" x14ac:dyDescent="0.25">
      <c r="B57" s="32" t="s">
        <v>49</v>
      </c>
      <c r="C57" s="32"/>
      <c r="D57" s="16"/>
      <c r="E57" s="29"/>
      <c r="F57" s="29"/>
      <c r="G57" s="30">
        <f t="shared" si="8"/>
        <v>0</v>
      </c>
      <c r="H57" s="30"/>
      <c r="I57" s="17"/>
    </row>
    <row r="58" spans="2:9" s="3" customFormat="1" ht="18" customHeight="1" x14ac:dyDescent="0.25">
      <c r="B58" s="32"/>
      <c r="C58" s="32"/>
      <c r="D58" s="16"/>
      <c r="E58" s="29"/>
      <c r="F58" s="29"/>
      <c r="G58" s="34">
        <f t="shared" si="8"/>
        <v>0</v>
      </c>
      <c r="H58" s="34"/>
      <c r="I58" s="17"/>
    </row>
    <row r="59" spans="2:9" s="3" customFormat="1" ht="18" customHeight="1" x14ac:dyDescent="0.25">
      <c r="B59" s="33" t="s">
        <v>50</v>
      </c>
      <c r="C59" s="33"/>
      <c r="D59" s="13"/>
      <c r="E59" s="35"/>
      <c r="F59" s="36"/>
      <c r="G59" s="14" t="s">
        <v>8</v>
      </c>
      <c r="H59" s="28">
        <f>SUM(G60:H65)</f>
        <v>148000000</v>
      </c>
      <c r="I59" s="15"/>
    </row>
    <row r="60" spans="2:9" s="3" customFormat="1" ht="18" customHeight="1" x14ac:dyDescent="0.25">
      <c r="B60" s="32" t="s">
        <v>51</v>
      </c>
      <c r="C60" s="32"/>
      <c r="D60" s="16">
        <v>1</v>
      </c>
      <c r="E60" s="29">
        <v>100000000</v>
      </c>
      <c r="F60" s="29"/>
      <c r="G60" s="31">
        <f>D60*E60</f>
        <v>100000000</v>
      </c>
      <c r="H60" s="31"/>
      <c r="I60" s="17"/>
    </row>
    <row r="61" spans="2:9" s="3" customFormat="1" ht="18" customHeight="1" x14ac:dyDescent="0.25">
      <c r="B61" s="32" t="s">
        <v>52</v>
      </c>
      <c r="C61" s="32"/>
      <c r="D61" s="16"/>
      <c r="E61" s="29"/>
      <c r="F61" s="29"/>
      <c r="G61" s="30">
        <f t="shared" ref="G61:G65" si="9">D61*E61</f>
        <v>0</v>
      </c>
      <c r="H61" s="30"/>
      <c r="I61" s="17"/>
    </row>
    <row r="62" spans="2:9" s="3" customFormat="1" ht="18" customHeight="1" x14ac:dyDescent="0.25">
      <c r="B62" s="32" t="s">
        <v>53</v>
      </c>
      <c r="C62" s="32"/>
      <c r="D62" s="16"/>
      <c r="E62" s="29"/>
      <c r="F62" s="29"/>
      <c r="G62" s="30">
        <f t="shared" si="9"/>
        <v>0</v>
      </c>
      <c r="H62" s="30"/>
      <c r="I62" s="17"/>
    </row>
    <row r="63" spans="2:9" s="3" customFormat="1" ht="18" customHeight="1" x14ac:dyDescent="0.25">
      <c r="B63" s="32" t="s">
        <v>54</v>
      </c>
      <c r="C63" s="32"/>
      <c r="D63" s="16"/>
      <c r="E63" s="29"/>
      <c r="F63" s="29"/>
      <c r="G63" s="30">
        <f t="shared" si="9"/>
        <v>0</v>
      </c>
      <c r="H63" s="30"/>
      <c r="I63" s="17"/>
    </row>
    <row r="64" spans="2:9" s="3" customFormat="1" ht="18" customHeight="1" x14ac:dyDescent="0.25">
      <c r="B64" s="32" t="s">
        <v>55</v>
      </c>
      <c r="C64" s="32"/>
      <c r="D64" s="16">
        <v>1</v>
      </c>
      <c r="E64" s="29">
        <v>48000000</v>
      </c>
      <c r="F64" s="29"/>
      <c r="G64" s="30">
        <f t="shared" si="9"/>
        <v>48000000</v>
      </c>
      <c r="H64" s="30"/>
      <c r="I64" s="17"/>
    </row>
    <row r="65" spans="2:9" s="3" customFormat="1" ht="18" customHeight="1" x14ac:dyDescent="0.25">
      <c r="B65" s="32"/>
      <c r="C65" s="32"/>
      <c r="D65" s="16"/>
      <c r="E65" s="29"/>
      <c r="F65" s="29"/>
      <c r="G65" s="34">
        <f t="shared" si="9"/>
        <v>0</v>
      </c>
      <c r="H65" s="34"/>
      <c r="I65" s="17"/>
    </row>
    <row r="66" spans="2:9" s="3" customFormat="1" ht="18" customHeight="1" x14ac:dyDescent="0.25">
      <c r="B66" s="33" t="s">
        <v>56</v>
      </c>
      <c r="C66" s="33"/>
      <c r="D66" s="13"/>
      <c r="E66" s="35"/>
      <c r="F66" s="36"/>
      <c r="G66" s="14" t="s">
        <v>8</v>
      </c>
      <c r="H66" s="28">
        <f>SUM(G67:H72)</f>
        <v>20191515</v>
      </c>
      <c r="I66" s="15"/>
    </row>
    <row r="67" spans="2:9" s="3" customFormat="1" ht="18" customHeight="1" x14ac:dyDescent="0.25">
      <c r="B67" s="32" t="s">
        <v>57</v>
      </c>
      <c r="C67" s="32"/>
      <c r="D67" s="16">
        <v>1</v>
      </c>
      <c r="E67" s="29">
        <v>6510501</v>
      </c>
      <c r="F67" s="29"/>
      <c r="G67" s="31">
        <f t="shared" ref="G67:G72" si="10">D67*E67</f>
        <v>6510501</v>
      </c>
      <c r="H67" s="31"/>
      <c r="I67" s="17"/>
    </row>
    <row r="68" spans="2:9" s="3" customFormat="1" ht="18" customHeight="1" x14ac:dyDescent="0.25">
      <c r="B68" s="32" t="s">
        <v>58</v>
      </c>
      <c r="C68" s="32"/>
      <c r="D68" s="16">
        <v>1</v>
      </c>
      <c r="E68" s="29">
        <v>13681014</v>
      </c>
      <c r="F68" s="29"/>
      <c r="G68" s="30">
        <f t="shared" si="10"/>
        <v>13681014</v>
      </c>
      <c r="H68" s="30"/>
      <c r="I68" s="17"/>
    </row>
    <row r="69" spans="2:9" s="3" customFormat="1" ht="18" customHeight="1" x14ac:dyDescent="0.25">
      <c r="B69" s="32" t="s">
        <v>59</v>
      </c>
      <c r="C69" s="32"/>
      <c r="D69" s="16"/>
      <c r="E69" s="29"/>
      <c r="F69" s="29"/>
      <c r="G69" s="30">
        <f t="shared" si="10"/>
        <v>0</v>
      </c>
      <c r="H69" s="30"/>
      <c r="I69" s="17"/>
    </row>
    <row r="70" spans="2:9" s="3" customFormat="1" ht="18" customHeight="1" x14ac:dyDescent="0.25">
      <c r="B70" s="32" t="s">
        <v>60</v>
      </c>
      <c r="C70" s="32"/>
      <c r="D70" s="16"/>
      <c r="E70" s="29"/>
      <c r="F70" s="29"/>
      <c r="G70" s="30">
        <f t="shared" si="10"/>
        <v>0</v>
      </c>
      <c r="H70" s="30"/>
      <c r="I70" s="17"/>
    </row>
    <row r="71" spans="2:9" s="3" customFormat="1" ht="18" customHeight="1" x14ac:dyDescent="0.25">
      <c r="B71" s="32"/>
      <c r="C71" s="32"/>
      <c r="D71" s="16"/>
      <c r="E71" s="29"/>
      <c r="F71" s="29"/>
      <c r="G71" s="30">
        <f t="shared" si="10"/>
        <v>0</v>
      </c>
      <c r="H71" s="30"/>
      <c r="I71" s="17"/>
    </row>
    <row r="72" spans="2:9" s="3" customFormat="1" ht="18" customHeight="1" x14ac:dyDescent="0.25">
      <c r="B72" s="32"/>
      <c r="C72" s="32"/>
      <c r="D72" s="16"/>
      <c r="E72" s="29"/>
      <c r="F72" s="29"/>
      <c r="G72" s="30">
        <f t="shared" si="10"/>
        <v>0</v>
      </c>
      <c r="H72" s="30"/>
      <c r="I72" s="17"/>
    </row>
    <row r="73" spans="2:9" ht="18" customHeight="1" x14ac:dyDescent="0.2"/>
    <row r="74" spans="2:9" ht="18" customHeight="1" x14ac:dyDescent="0.2"/>
    <row r="75" spans="2:9" ht="18" customHeight="1" x14ac:dyDescent="0.2"/>
    <row r="76" spans="2:9" ht="18" customHeight="1" x14ac:dyDescent="0.2"/>
    <row r="77" spans="2:9" ht="18" customHeight="1" x14ac:dyDescent="0.2"/>
    <row r="78" spans="2:9" ht="18" customHeight="1" x14ac:dyDescent="0.2"/>
    <row r="79" spans="2:9" ht="18" customHeight="1" x14ac:dyDescent="0.2"/>
  </sheetData>
  <mergeCells count="197">
    <mergeCell ref="G2:I2"/>
    <mergeCell ref="E49:F49"/>
    <mergeCell ref="E55:F55"/>
    <mergeCell ref="E59:F59"/>
    <mergeCell ref="E66:F66"/>
    <mergeCell ref="E13:F13"/>
    <mergeCell ref="E21:F21"/>
    <mergeCell ref="B59:C59"/>
    <mergeCell ref="B65:C65"/>
    <mergeCell ref="B53:C53"/>
    <mergeCell ref="B54:C54"/>
    <mergeCell ref="B55:C55"/>
    <mergeCell ref="B56:C56"/>
    <mergeCell ref="B57:C57"/>
    <mergeCell ref="B63:C63"/>
    <mergeCell ref="B60:C60"/>
    <mergeCell ref="B62:C62"/>
    <mergeCell ref="B45:C45"/>
    <mergeCell ref="B46:C46"/>
    <mergeCell ref="B49:C49"/>
    <mergeCell ref="B50:C50"/>
    <mergeCell ref="B51:C51"/>
    <mergeCell ref="B52:C52"/>
    <mergeCell ref="B47:C47"/>
    <mergeCell ref="B48:C48"/>
    <mergeCell ref="B58:C58"/>
    <mergeCell ref="B34:C34"/>
    <mergeCell ref="B35:C35"/>
    <mergeCell ref="B36:C36"/>
    <mergeCell ref="B37:C37"/>
    <mergeCell ref="B38:C38"/>
    <mergeCell ref="B41:C41"/>
    <mergeCell ref="B42:C42"/>
    <mergeCell ref="B43:C43"/>
    <mergeCell ref="B44:C44"/>
    <mergeCell ref="B16:C16"/>
    <mergeCell ref="B12:C12"/>
    <mergeCell ref="B14:C14"/>
    <mergeCell ref="B13:C13"/>
    <mergeCell ref="B17:C17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26:C26"/>
    <mergeCell ref="B19:C19"/>
    <mergeCell ref="B20:C20"/>
    <mergeCell ref="B18:C18"/>
    <mergeCell ref="B4:C4"/>
    <mergeCell ref="E4:F4"/>
    <mergeCell ref="G4:H4"/>
    <mergeCell ref="E6:F6"/>
    <mergeCell ref="G6:H6"/>
    <mergeCell ref="B9:C9"/>
    <mergeCell ref="B10:C10"/>
    <mergeCell ref="B11:C11"/>
    <mergeCell ref="B15:C15"/>
    <mergeCell ref="G13:H13"/>
    <mergeCell ref="E5:F5"/>
    <mergeCell ref="E9:F9"/>
    <mergeCell ref="E14:F14"/>
    <mergeCell ref="B7:C7"/>
    <mergeCell ref="B8:C8"/>
    <mergeCell ref="E7:F7"/>
    <mergeCell ref="E8:F8"/>
    <mergeCell ref="G7:H7"/>
    <mergeCell ref="G8:H8"/>
    <mergeCell ref="B6:C6"/>
    <mergeCell ref="B5:C5"/>
    <mergeCell ref="E43:F43"/>
    <mergeCell ref="G43:H43"/>
    <mergeCell ref="E35:F35"/>
    <mergeCell ref="G35:H35"/>
    <mergeCell ref="E36:F36"/>
    <mergeCell ref="G36:H36"/>
    <mergeCell ref="E37:F37"/>
    <mergeCell ref="G37:H37"/>
    <mergeCell ref="E28:F28"/>
    <mergeCell ref="G28:H28"/>
    <mergeCell ref="E29:F29"/>
    <mergeCell ref="G29:H29"/>
    <mergeCell ref="E30:F30"/>
    <mergeCell ref="G30:H30"/>
    <mergeCell ref="E34:F34"/>
    <mergeCell ref="E41:F41"/>
    <mergeCell ref="E19:F19"/>
    <mergeCell ref="G19:H19"/>
    <mergeCell ref="E56:F56"/>
    <mergeCell ref="G56:H56"/>
    <mergeCell ref="E57:F57"/>
    <mergeCell ref="G57:H57"/>
    <mergeCell ref="E58:F58"/>
    <mergeCell ref="G58:H58"/>
    <mergeCell ref="E53:F53"/>
    <mergeCell ref="G53:H53"/>
    <mergeCell ref="E54:F54"/>
    <mergeCell ref="G54:H54"/>
    <mergeCell ref="E50:F50"/>
    <mergeCell ref="G50:H50"/>
    <mergeCell ref="E51:F51"/>
    <mergeCell ref="G51:H51"/>
    <mergeCell ref="E52:F52"/>
    <mergeCell ref="G52:H52"/>
    <mergeCell ref="E44:F44"/>
    <mergeCell ref="G44:H44"/>
    <mergeCell ref="E45:F45"/>
    <mergeCell ref="G45:H45"/>
    <mergeCell ref="E46:F46"/>
    <mergeCell ref="G46:H46"/>
    <mergeCell ref="E18:F18"/>
    <mergeCell ref="G18:H18"/>
    <mergeCell ref="E15:F15"/>
    <mergeCell ref="G15:H15"/>
    <mergeCell ref="E16:F16"/>
    <mergeCell ref="G16:H16"/>
    <mergeCell ref="E17:F17"/>
    <mergeCell ref="G17:H17"/>
    <mergeCell ref="E10:F10"/>
    <mergeCell ref="G10:H10"/>
    <mergeCell ref="E11:F11"/>
    <mergeCell ref="G11:H11"/>
    <mergeCell ref="E12:F12"/>
    <mergeCell ref="G12:H12"/>
    <mergeCell ref="E20:F20"/>
    <mergeCell ref="G20:H20"/>
    <mergeCell ref="E31:F31"/>
    <mergeCell ref="G31:H31"/>
    <mergeCell ref="E32:F32"/>
    <mergeCell ref="G32:H32"/>
    <mergeCell ref="E26:F26"/>
    <mergeCell ref="G26:H26"/>
    <mergeCell ref="E23:F23"/>
    <mergeCell ref="G23:H23"/>
    <mergeCell ref="E24:F24"/>
    <mergeCell ref="G24:H24"/>
    <mergeCell ref="E25:F25"/>
    <mergeCell ref="G25:H25"/>
    <mergeCell ref="G21:H21"/>
    <mergeCell ref="E22:F22"/>
    <mergeCell ref="E27:F27"/>
    <mergeCell ref="B31:C31"/>
    <mergeCell ref="B32:C32"/>
    <mergeCell ref="B33:C33"/>
    <mergeCell ref="B39:C39"/>
    <mergeCell ref="B40:C40"/>
    <mergeCell ref="E63:F63"/>
    <mergeCell ref="G63:H63"/>
    <mergeCell ref="B64:C64"/>
    <mergeCell ref="E64:F64"/>
    <mergeCell ref="G64:H64"/>
    <mergeCell ref="E47:F47"/>
    <mergeCell ref="G47:H47"/>
    <mergeCell ref="E48:F48"/>
    <mergeCell ref="G48:H48"/>
    <mergeCell ref="E33:F33"/>
    <mergeCell ref="G33:H33"/>
    <mergeCell ref="E39:F39"/>
    <mergeCell ref="G39:H39"/>
    <mergeCell ref="E40:F40"/>
    <mergeCell ref="G40:H40"/>
    <mergeCell ref="E38:F38"/>
    <mergeCell ref="G38:H38"/>
    <mergeCell ref="E42:F42"/>
    <mergeCell ref="G42:H42"/>
    <mergeCell ref="B72:C72"/>
    <mergeCell ref="E72:F72"/>
    <mergeCell ref="G72:H72"/>
    <mergeCell ref="B69:C69"/>
    <mergeCell ref="E69:F69"/>
    <mergeCell ref="G69:H69"/>
    <mergeCell ref="B70:C70"/>
    <mergeCell ref="E70:F70"/>
    <mergeCell ref="G70:H70"/>
    <mergeCell ref="E62:F62"/>
    <mergeCell ref="G62:H62"/>
    <mergeCell ref="E60:F60"/>
    <mergeCell ref="G60:H60"/>
    <mergeCell ref="B61:C61"/>
    <mergeCell ref="E61:F61"/>
    <mergeCell ref="G61:H61"/>
    <mergeCell ref="B71:C71"/>
    <mergeCell ref="E71:F71"/>
    <mergeCell ref="G71:H71"/>
    <mergeCell ref="B66:C66"/>
    <mergeCell ref="B67:C67"/>
    <mergeCell ref="E67:F67"/>
    <mergeCell ref="G67:H67"/>
    <mergeCell ref="B68:C68"/>
    <mergeCell ref="E68:F68"/>
    <mergeCell ref="G68:H68"/>
    <mergeCell ref="E65:F65"/>
    <mergeCell ref="G65:H65"/>
  </mergeCells>
  <pageMargins left="0.7" right="0.7" top="0.75" bottom="0.75" header="0.3" footer="0.3"/>
  <pageSetup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B1:I71"/>
  <sheetViews>
    <sheetView showGridLines="0" tabSelected="1" workbookViewId="0">
      <selection activeCell="G3" sqref="G3"/>
    </sheetView>
  </sheetViews>
  <sheetFormatPr defaultColWidth="11" defaultRowHeight="15.75" x14ac:dyDescent="0.25"/>
  <cols>
    <col min="1" max="1" width="2.625" customWidth="1"/>
    <col min="2" max="2" width="29.375" customWidth="1"/>
    <col min="3" max="3" width="19" customWidth="1"/>
    <col min="5" max="5" width="3.5" customWidth="1"/>
  </cols>
  <sheetData>
    <row r="1" spans="2:9" ht="28.5" x14ac:dyDescent="0.4">
      <c r="B1" s="18"/>
      <c r="C1" s="18"/>
      <c r="D1" s="18"/>
      <c r="E1" s="18"/>
      <c r="F1" s="6"/>
      <c r="G1" s="18"/>
      <c r="H1" s="18"/>
      <c r="I1" s="18"/>
    </row>
    <row r="2" spans="2:9" ht="48" customHeight="1" x14ac:dyDescent="0.3">
      <c r="B2" s="19" t="s">
        <v>2</v>
      </c>
      <c r="C2" s="27" t="s">
        <v>5</v>
      </c>
      <c r="D2" s="20" t="s">
        <v>61</v>
      </c>
      <c r="E2" s="18"/>
      <c r="F2" s="18"/>
      <c r="G2" s="18"/>
      <c r="H2" s="18"/>
      <c r="I2" s="18"/>
    </row>
    <row r="3" spans="2:9" ht="18" customHeight="1" x14ac:dyDescent="0.3">
      <c r="B3" s="21" t="str">
        <f>'Marketing Budget Plan'!B5:C5</f>
        <v>National Marketing</v>
      </c>
      <c r="C3" s="22">
        <f>'Marketing Budget Plan'!H5</f>
        <v>49643685</v>
      </c>
      <c r="D3" s="25">
        <f>C3/C14</f>
        <v>3.4211404199311436E-2</v>
      </c>
      <c r="E3" s="18"/>
      <c r="F3" s="18"/>
      <c r="G3" s="18"/>
      <c r="H3" s="18"/>
      <c r="I3" s="18"/>
    </row>
    <row r="4" spans="2:9" ht="18" customHeight="1" x14ac:dyDescent="0.3">
      <c r="B4" s="21" t="str">
        <f>'Marketing Budget Plan'!B9:C9</f>
        <v>Local Marketing</v>
      </c>
      <c r="C4" s="22">
        <f>'Marketing Budget Plan'!H9</f>
        <v>165478952.15000001</v>
      </c>
      <c r="D4" s="25">
        <f>C4/C14</f>
        <v>0.11403801547935385</v>
      </c>
      <c r="E4" s="18"/>
      <c r="F4" s="18"/>
      <c r="G4" s="18"/>
      <c r="H4" s="18"/>
      <c r="I4" s="18"/>
    </row>
    <row r="5" spans="2:9" ht="18" customHeight="1" x14ac:dyDescent="0.3">
      <c r="B5" s="21" t="str">
        <f>'Marketing Budget Plan'!B14:C14</f>
        <v>Public Relations</v>
      </c>
      <c r="C5" s="22">
        <f>'Marketing Budget Plan'!H14</f>
        <v>16547895.23</v>
      </c>
      <c r="D5" s="25">
        <f>C5/C14</f>
        <v>1.1403801558272472E-2</v>
      </c>
      <c r="E5" s="18"/>
      <c r="F5" s="18"/>
      <c r="G5" s="18"/>
      <c r="H5" s="18"/>
      <c r="I5" s="18"/>
    </row>
    <row r="6" spans="2:9" ht="15.95" customHeight="1" x14ac:dyDescent="0.3">
      <c r="B6" s="21" t="str">
        <f>'Marketing Budget Plan'!B22:C22</f>
        <v>Content Marketing</v>
      </c>
      <c r="C6" s="22">
        <f>'Marketing Budget Plan'!H22</f>
        <v>330957904</v>
      </c>
      <c r="D6" s="25">
        <f>C6/C14</f>
        <v>0.22807603075196597</v>
      </c>
      <c r="E6" s="18"/>
      <c r="F6" s="18"/>
      <c r="G6" s="18"/>
      <c r="H6" s="18"/>
      <c r="I6" s="18"/>
    </row>
    <row r="7" spans="2:9" ht="15.95" customHeight="1" x14ac:dyDescent="0.3">
      <c r="B7" s="21" t="str">
        <f>'Marketing Budget Plan'!B27:C27</f>
        <v>Social Media</v>
      </c>
      <c r="C7" s="22">
        <f>'Marketing Budget Plan'!H27</f>
        <v>99287385</v>
      </c>
      <c r="D7" s="25">
        <f>C7/C14</f>
        <v>6.8422818735709309E-2</v>
      </c>
      <c r="E7" s="18"/>
      <c r="F7" s="18"/>
      <c r="G7" s="18"/>
      <c r="H7" s="18"/>
      <c r="I7" s="18"/>
    </row>
    <row r="8" spans="2:9" ht="17.25" x14ac:dyDescent="0.3">
      <c r="B8" s="21" t="str">
        <f>'Marketing Budget Plan'!B34:C34</f>
        <v>Online</v>
      </c>
      <c r="C8" s="22">
        <f>'Marketing Budget Plan'!H34</f>
        <v>82289476</v>
      </c>
      <c r="D8" s="25">
        <f>C8/C14</f>
        <v>5.6708895094825011E-2</v>
      </c>
      <c r="E8" s="18"/>
      <c r="F8" s="18"/>
      <c r="G8" s="18"/>
      <c r="H8" s="18"/>
      <c r="I8" s="18"/>
    </row>
    <row r="9" spans="2:9" ht="15.95" customHeight="1" x14ac:dyDescent="0.3">
      <c r="B9" s="21" t="str">
        <f>'Marketing Budget Plan'!B41:C41</f>
        <v>Advertising</v>
      </c>
      <c r="C9" s="22">
        <f>'Marketing Budget Plan'!H41</f>
        <v>280504834</v>
      </c>
      <c r="D9" s="25">
        <f>C9/C14</f>
        <v>0.19330684770549886</v>
      </c>
      <c r="E9" s="18"/>
      <c r="F9" s="18"/>
      <c r="G9" s="18"/>
      <c r="H9" s="18"/>
      <c r="I9" s="18"/>
    </row>
    <row r="10" spans="2:9" ht="17.25" x14ac:dyDescent="0.3">
      <c r="B10" s="21" t="str">
        <f>'Marketing Budget Plan'!B49:C49</f>
        <v>Web</v>
      </c>
      <c r="C10" s="22">
        <f>'Marketing Budget Plan'!H49</f>
        <v>142348694</v>
      </c>
      <c r="D10" s="25">
        <f>C10/C14</f>
        <v>9.8098050289338892E-2</v>
      </c>
      <c r="E10" s="18"/>
      <c r="F10" s="18"/>
      <c r="G10" s="18"/>
      <c r="H10" s="18"/>
      <c r="I10" s="18"/>
    </row>
    <row r="11" spans="2:9" ht="15.95" customHeight="1" x14ac:dyDescent="0.3">
      <c r="B11" s="21" t="str">
        <f>'Marketing Budget Plan'!B55:C55</f>
        <v>Market Research</v>
      </c>
      <c r="C11" s="22">
        <f>'Marketing Budget Plan'!H55</f>
        <v>115835523</v>
      </c>
      <c r="D11" s="25">
        <f>C11/C14</f>
        <v>7.9826787596280105E-2</v>
      </c>
      <c r="E11" s="18"/>
      <c r="F11" s="18"/>
      <c r="G11" s="18"/>
      <c r="H11" s="18"/>
      <c r="I11" s="18"/>
    </row>
    <row r="12" spans="2:9" ht="15.95" customHeight="1" x14ac:dyDescent="0.3">
      <c r="B12" s="21" t="str">
        <f>'Marketing Budget Plan'!B59:C59</f>
        <v>Sales Campaigns</v>
      </c>
      <c r="C12" s="22">
        <f>'Marketing Budget Plan'!H59</f>
        <v>148000000</v>
      </c>
      <c r="D12" s="25">
        <f>C12/C14</f>
        <v>0.10199258619697738</v>
      </c>
      <c r="E12" s="18"/>
      <c r="F12" s="18"/>
      <c r="G12" s="18"/>
      <c r="H12" s="18"/>
      <c r="I12" s="18"/>
    </row>
    <row r="13" spans="2:9" ht="17.25" x14ac:dyDescent="0.3">
      <c r="B13" s="21" t="str">
        <f>'Marketing Budget Plan'!B66:C66</f>
        <v>Other</v>
      </c>
      <c r="C13" s="22">
        <f>'Marketing Budget Plan'!H66</f>
        <v>20191515</v>
      </c>
      <c r="D13" s="25">
        <f>C13/C14</f>
        <v>1.3914762392466633E-2</v>
      </c>
      <c r="E13" s="18"/>
      <c r="F13" s="18"/>
      <c r="G13" s="18"/>
      <c r="H13" s="18"/>
      <c r="I13" s="18"/>
    </row>
    <row r="14" spans="2:9" ht="17.25" x14ac:dyDescent="0.3">
      <c r="B14" s="18"/>
      <c r="C14" s="23">
        <f>SUM(C3:C13)</f>
        <v>1451085863.3800001</v>
      </c>
      <c r="D14" s="24"/>
      <c r="E14" s="18"/>
      <c r="F14" s="18"/>
      <c r="G14" s="18"/>
      <c r="H14" s="18"/>
      <c r="I14" s="18"/>
    </row>
    <row r="15" spans="2:9" ht="17.25" x14ac:dyDescent="0.3">
      <c r="B15" s="18"/>
      <c r="C15" s="18"/>
      <c r="D15" s="18"/>
      <c r="E15" s="18"/>
      <c r="F15" s="18"/>
      <c r="G15" s="18"/>
      <c r="H15" s="18"/>
      <c r="I15" s="18"/>
    </row>
    <row r="16" spans="2:9" ht="17.25" x14ac:dyDescent="0.3">
      <c r="B16" s="18"/>
      <c r="C16" s="18"/>
      <c r="D16" s="18"/>
      <c r="E16" s="18"/>
      <c r="F16" s="18"/>
      <c r="G16" s="18"/>
      <c r="H16" s="18"/>
      <c r="I16" s="18"/>
    </row>
    <row r="17" spans="2:9" ht="17.25" x14ac:dyDescent="0.3">
      <c r="B17" s="18"/>
      <c r="C17" s="18"/>
      <c r="D17" s="18"/>
      <c r="E17" s="18"/>
      <c r="F17" s="18"/>
      <c r="G17" s="18"/>
      <c r="H17" s="18"/>
      <c r="I17" s="18"/>
    </row>
    <row r="18" spans="2:9" ht="17.25" x14ac:dyDescent="0.3">
      <c r="B18" s="18"/>
      <c r="C18" s="18"/>
      <c r="D18" s="18"/>
      <c r="E18" s="18"/>
      <c r="F18" s="18"/>
      <c r="G18" s="18"/>
      <c r="H18" s="18"/>
      <c r="I18" s="18"/>
    </row>
    <row r="19" spans="2:9" ht="17.25" x14ac:dyDescent="0.3">
      <c r="B19" s="18"/>
      <c r="C19" s="18"/>
      <c r="D19" s="18"/>
      <c r="E19" s="18"/>
      <c r="F19" s="18"/>
      <c r="G19" s="18"/>
      <c r="H19" s="18"/>
      <c r="I19" s="18"/>
    </row>
    <row r="20" spans="2:9" ht="17.25" x14ac:dyDescent="0.3">
      <c r="B20" s="18"/>
      <c r="C20" s="18"/>
      <c r="D20" s="18"/>
      <c r="E20" s="18"/>
      <c r="F20" s="18"/>
      <c r="G20" s="18"/>
      <c r="H20" s="18"/>
      <c r="I20" s="18"/>
    </row>
    <row r="21" spans="2:9" ht="17.25" x14ac:dyDescent="0.3">
      <c r="B21" s="18"/>
      <c r="C21" s="18"/>
      <c r="D21" s="18"/>
      <c r="E21" s="18"/>
      <c r="F21" s="18"/>
      <c r="G21" s="18"/>
      <c r="H21" s="18"/>
      <c r="I21" s="18"/>
    </row>
    <row r="22" spans="2:9" ht="17.25" x14ac:dyDescent="0.3">
      <c r="B22" s="18"/>
      <c r="C22" s="18"/>
      <c r="D22" s="18"/>
      <c r="E22" s="18"/>
      <c r="F22" s="18"/>
      <c r="G22" s="18"/>
      <c r="H22" s="18"/>
      <c r="I22" s="18"/>
    </row>
    <row r="23" spans="2:9" ht="17.25" x14ac:dyDescent="0.3">
      <c r="B23" s="18"/>
      <c r="C23" s="18"/>
      <c r="D23" s="18"/>
      <c r="E23" s="18"/>
      <c r="F23" s="18"/>
      <c r="G23" s="18"/>
      <c r="H23" s="18"/>
      <c r="I23" s="18"/>
    </row>
    <row r="24" spans="2:9" ht="17.25" x14ac:dyDescent="0.3">
      <c r="B24" s="18"/>
      <c r="C24" s="18"/>
      <c r="D24" s="18"/>
      <c r="E24" s="18"/>
      <c r="F24" s="18"/>
      <c r="G24" s="18"/>
      <c r="H24" s="18"/>
      <c r="I24" s="18"/>
    </row>
    <row r="25" spans="2:9" ht="17.25" x14ac:dyDescent="0.3">
      <c r="B25" s="18"/>
      <c r="C25" s="18"/>
      <c r="D25" s="18"/>
      <c r="E25" s="18"/>
      <c r="F25" s="18"/>
      <c r="G25" s="18"/>
      <c r="H25" s="18"/>
      <c r="I25" s="18"/>
    </row>
    <row r="26" spans="2:9" ht="17.25" x14ac:dyDescent="0.3">
      <c r="B26" s="18"/>
      <c r="C26" s="18"/>
      <c r="D26" s="18"/>
      <c r="E26" s="18"/>
      <c r="F26" s="18"/>
      <c r="G26" s="18"/>
      <c r="H26" s="18"/>
      <c r="I26" s="18"/>
    </row>
    <row r="27" spans="2:9" ht="17.25" x14ac:dyDescent="0.3">
      <c r="B27" s="18"/>
      <c r="C27" s="18"/>
      <c r="D27" s="18"/>
      <c r="E27" s="18"/>
      <c r="F27" s="18"/>
      <c r="G27" s="18"/>
      <c r="H27" s="18"/>
      <c r="I27" s="18"/>
    </row>
    <row r="28" spans="2:9" ht="17.25" x14ac:dyDescent="0.3">
      <c r="B28" s="18"/>
      <c r="C28" s="18"/>
      <c r="D28" s="18"/>
      <c r="E28" s="18"/>
      <c r="F28" s="18"/>
      <c r="G28" s="18"/>
      <c r="H28" s="18"/>
      <c r="I28" s="18"/>
    </row>
    <row r="29" spans="2:9" ht="17.25" x14ac:dyDescent="0.3">
      <c r="B29" s="18"/>
      <c r="C29" s="18"/>
      <c r="D29" s="18"/>
      <c r="E29" s="18"/>
      <c r="F29" s="18"/>
      <c r="G29" s="18"/>
      <c r="H29" s="18"/>
      <c r="I29" s="18"/>
    </row>
    <row r="30" spans="2:9" ht="17.25" x14ac:dyDescent="0.3">
      <c r="B30" s="18"/>
      <c r="C30" s="18"/>
      <c r="D30" s="18"/>
      <c r="E30" s="18"/>
      <c r="F30" s="18"/>
      <c r="G30" s="18"/>
      <c r="H30" s="18"/>
      <c r="I30" s="18"/>
    </row>
    <row r="31" spans="2:9" ht="17.25" x14ac:dyDescent="0.3">
      <c r="B31" s="18"/>
      <c r="C31" s="18"/>
      <c r="D31" s="18"/>
      <c r="E31" s="18"/>
      <c r="F31" s="18"/>
      <c r="G31" s="18"/>
      <c r="H31" s="18"/>
      <c r="I31" s="18"/>
    </row>
    <row r="32" spans="2:9" ht="17.25" x14ac:dyDescent="0.3">
      <c r="B32" s="18"/>
      <c r="C32" s="18"/>
      <c r="D32" s="18"/>
      <c r="E32" s="18"/>
      <c r="F32" s="18"/>
      <c r="G32" s="18"/>
      <c r="H32" s="18"/>
      <c r="I32" s="18"/>
    </row>
    <row r="33" spans="2:9" ht="17.25" x14ac:dyDescent="0.3">
      <c r="B33" s="18"/>
      <c r="C33" s="18"/>
      <c r="D33" s="18"/>
      <c r="E33" s="18"/>
      <c r="F33" s="18"/>
      <c r="G33" s="18"/>
      <c r="H33" s="18"/>
      <c r="I33" s="18"/>
    </row>
    <row r="34" spans="2:9" ht="17.25" x14ac:dyDescent="0.3">
      <c r="B34" s="18"/>
      <c r="C34" s="18"/>
      <c r="D34" s="18"/>
      <c r="E34" s="18"/>
      <c r="F34" s="18"/>
      <c r="G34" s="18"/>
      <c r="H34" s="18"/>
      <c r="I34" s="18"/>
    </row>
    <row r="35" spans="2:9" ht="17.25" x14ac:dyDescent="0.3">
      <c r="B35" s="18"/>
      <c r="C35" s="18"/>
      <c r="D35" s="18"/>
      <c r="E35" s="18"/>
      <c r="F35" s="18"/>
      <c r="G35" s="18"/>
      <c r="H35" s="18"/>
      <c r="I35" s="18"/>
    </row>
    <row r="36" spans="2:9" ht="17.25" x14ac:dyDescent="0.3">
      <c r="B36" s="18"/>
      <c r="C36" s="18"/>
      <c r="D36" s="18"/>
      <c r="E36" s="18"/>
      <c r="F36" s="18"/>
      <c r="G36" s="18"/>
      <c r="H36" s="18"/>
      <c r="I36" s="18"/>
    </row>
    <row r="37" spans="2:9" ht="17.25" x14ac:dyDescent="0.3">
      <c r="B37" s="18"/>
      <c r="C37" s="18"/>
      <c r="D37" s="18"/>
      <c r="E37" s="18"/>
      <c r="F37" s="18"/>
      <c r="G37" s="18"/>
      <c r="H37" s="18"/>
      <c r="I37" s="18"/>
    </row>
    <row r="38" spans="2:9" ht="17.25" x14ac:dyDescent="0.3">
      <c r="B38" s="18"/>
      <c r="C38" s="18"/>
      <c r="D38" s="18"/>
      <c r="E38" s="18"/>
      <c r="F38" s="18"/>
      <c r="G38" s="18"/>
      <c r="H38" s="18"/>
      <c r="I38" s="18"/>
    </row>
    <row r="39" spans="2:9" ht="17.25" x14ac:dyDescent="0.3">
      <c r="B39" s="18"/>
      <c r="C39" s="18"/>
      <c r="D39" s="18"/>
      <c r="E39" s="18"/>
      <c r="F39" s="18"/>
      <c r="G39" s="18"/>
      <c r="H39" s="18"/>
      <c r="I39" s="18"/>
    </row>
    <row r="40" spans="2:9" ht="17.25" x14ac:dyDescent="0.3">
      <c r="B40" s="18"/>
      <c r="C40" s="18"/>
      <c r="D40" s="18"/>
      <c r="E40" s="18"/>
      <c r="F40" s="18"/>
      <c r="G40" s="18"/>
      <c r="H40" s="18"/>
      <c r="I40" s="18"/>
    </row>
    <row r="41" spans="2:9" ht="17.25" x14ac:dyDescent="0.3">
      <c r="B41" s="18"/>
      <c r="C41" s="18"/>
      <c r="D41" s="18"/>
      <c r="E41" s="18"/>
      <c r="F41" s="18"/>
      <c r="G41" s="18"/>
      <c r="H41" s="18"/>
      <c r="I41" s="18"/>
    </row>
    <row r="42" spans="2:9" ht="17.25" x14ac:dyDescent="0.3">
      <c r="B42" s="18"/>
      <c r="C42" s="18"/>
      <c r="D42" s="18"/>
      <c r="E42" s="18"/>
      <c r="F42" s="18"/>
      <c r="G42" s="18"/>
      <c r="H42" s="18"/>
      <c r="I42" s="18"/>
    </row>
    <row r="43" spans="2:9" ht="17.25" x14ac:dyDescent="0.3">
      <c r="B43" s="18"/>
      <c r="C43" s="18"/>
      <c r="D43" s="18"/>
      <c r="E43" s="18"/>
      <c r="F43" s="18"/>
      <c r="G43" s="18"/>
      <c r="H43" s="18"/>
      <c r="I43" s="18"/>
    </row>
    <row r="44" spans="2:9" ht="17.25" x14ac:dyDescent="0.3">
      <c r="B44" s="18"/>
      <c r="C44" s="18"/>
      <c r="D44" s="18"/>
      <c r="E44" s="18"/>
      <c r="F44" s="18"/>
      <c r="G44" s="18"/>
      <c r="H44" s="18"/>
      <c r="I44" s="18"/>
    </row>
    <row r="45" spans="2:9" ht="17.25" x14ac:dyDescent="0.3">
      <c r="B45" s="18"/>
      <c r="C45" s="18"/>
      <c r="D45" s="18"/>
      <c r="E45" s="18"/>
      <c r="F45" s="18"/>
      <c r="G45" s="18"/>
      <c r="H45" s="18"/>
      <c r="I45" s="18"/>
    </row>
    <row r="46" spans="2:9" ht="17.25" x14ac:dyDescent="0.3">
      <c r="B46" s="18"/>
      <c r="C46" s="18"/>
      <c r="D46" s="18"/>
      <c r="E46" s="18"/>
      <c r="F46" s="18"/>
      <c r="G46" s="18"/>
      <c r="H46" s="18"/>
      <c r="I46" s="18"/>
    </row>
    <row r="47" spans="2:9" ht="17.25" x14ac:dyDescent="0.3">
      <c r="B47" s="18"/>
      <c r="C47" s="18"/>
      <c r="D47" s="18"/>
      <c r="E47" s="18"/>
      <c r="F47" s="18"/>
      <c r="G47" s="18"/>
      <c r="H47" s="18"/>
      <c r="I47" s="18"/>
    </row>
    <row r="48" spans="2:9" ht="17.25" x14ac:dyDescent="0.3">
      <c r="B48" s="18"/>
      <c r="C48" s="18"/>
      <c r="D48" s="18"/>
      <c r="E48" s="18"/>
      <c r="F48" s="18"/>
      <c r="G48" s="18"/>
      <c r="H48" s="18"/>
      <c r="I48" s="18"/>
    </row>
    <row r="49" spans="2:9" ht="17.25" x14ac:dyDescent="0.3">
      <c r="B49" s="18"/>
      <c r="C49" s="18"/>
      <c r="D49" s="18"/>
      <c r="E49" s="18"/>
      <c r="F49" s="18"/>
      <c r="G49" s="18"/>
      <c r="H49" s="18"/>
      <c r="I49" s="18"/>
    </row>
    <row r="50" spans="2:9" ht="17.25" x14ac:dyDescent="0.3">
      <c r="B50" s="18"/>
      <c r="C50" s="18"/>
      <c r="D50" s="18"/>
      <c r="E50" s="18"/>
      <c r="F50" s="18"/>
      <c r="G50" s="18"/>
      <c r="H50" s="18"/>
      <c r="I50" s="18"/>
    </row>
    <row r="51" spans="2:9" ht="17.25" x14ac:dyDescent="0.3">
      <c r="B51" s="18"/>
      <c r="C51" s="18"/>
      <c r="D51" s="18"/>
      <c r="E51" s="18"/>
      <c r="F51" s="18"/>
      <c r="G51" s="18"/>
      <c r="H51" s="18"/>
      <c r="I51" s="18"/>
    </row>
    <row r="52" spans="2:9" ht="17.25" x14ac:dyDescent="0.3">
      <c r="B52" s="18"/>
      <c r="C52" s="18"/>
      <c r="D52" s="18"/>
      <c r="E52" s="18"/>
      <c r="F52" s="18"/>
      <c r="G52" s="18"/>
      <c r="H52" s="18"/>
      <c r="I52" s="18"/>
    </row>
    <row r="53" spans="2:9" ht="17.25" x14ac:dyDescent="0.3">
      <c r="B53" s="18"/>
      <c r="C53" s="18"/>
      <c r="D53" s="18"/>
      <c r="E53" s="18"/>
      <c r="F53" s="18"/>
      <c r="G53" s="18"/>
      <c r="H53" s="18"/>
      <c r="I53" s="18"/>
    </row>
    <row r="54" spans="2:9" ht="17.25" x14ac:dyDescent="0.3">
      <c r="B54" s="18"/>
      <c r="C54" s="18"/>
      <c r="D54" s="18"/>
      <c r="E54" s="18"/>
      <c r="F54" s="18"/>
      <c r="G54" s="18"/>
      <c r="H54" s="18"/>
      <c r="I54" s="18"/>
    </row>
    <row r="55" spans="2:9" ht="17.25" x14ac:dyDescent="0.3">
      <c r="B55" s="18"/>
      <c r="C55" s="18"/>
      <c r="D55" s="18"/>
      <c r="E55" s="18"/>
      <c r="F55" s="18"/>
      <c r="G55" s="18"/>
      <c r="H55" s="18"/>
      <c r="I55" s="18"/>
    </row>
    <row r="56" spans="2:9" ht="17.25" x14ac:dyDescent="0.3">
      <c r="B56" s="18"/>
      <c r="C56" s="18"/>
      <c r="D56" s="18"/>
      <c r="E56" s="18"/>
      <c r="F56" s="18"/>
      <c r="G56" s="18"/>
      <c r="H56" s="18"/>
      <c r="I56" s="18"/>
    </row>
    <row r="57" spans="2:9" ht="17.25" x14ac:dyDescent="0.3">
      <c r="B57" s="18"/>
      <c r="C57" s="18"/>
      <c r="D57" s="18"/>
      <c r="E57" s="18"/>
      <c r="F57" s="18"/>
      <c r="G57" s="18"/>
      <c r="H57" s="18"/>
      <c r="I57" s="18"/>
    </row>
    <row r="58" spans="2:9" ht="17.25" x14ac:dyDescent="0.3">
      <c r="B58" s="18"/>
      <c r="C58" s="18"/>
      <c r="D58" s="18"/>
      <c r="E58" s="18"/>
      <c r="F58" s="18"/>
      <c r="G58" s="18"/>
      <c r="H58" s="18"/>
      <c r="I58" s="18"/>
    </row>
    <row r="59" spans="2:9" ht="17.25" x14ac:dyDescent="0.3">
      <c r="B59" s="18"/>
      <c r="C59" s="18"/>
      <c r="D59" s="18"/>
      <c r="E59" s="18"/>
      <c r="F59" s="18"/>
      <c r="G59" s="18"/>
      <c r="H59" s="18"/>
      <c r="I59" s="18"/>
    </row>
    <row r="60" spans="2:9" ht="17.25" x14ac:dyDescent="0.3">
      <c r="B60" s="18"/>
      <c r="C60" s="18"/>
      <c r="D60" s="18"/>
      <c r="E60" s="18"/>
      <c r="F60" s="18"/>
      <c r="G60" s="18"/>
      <c r="H60" s="18"/>
      <c r="I60" s="18"/>
    </row>
    <row r="61" spans="2:9" ht="17.25" x14ac:dyDescent="0.3">
      <c r="B61" s="18"/>
      <c r="C61" s="18"/>
      <c r="D61" s="18"/>
      <c r="E61" s="18"/>
      <c r="F61" s="18"/>
      <c r="G61" s="18"/>
      <c r="H61" s="18"/>
      <c r="I61" s="18"/>
    </row>
    <row r="62" spans="2:9" ht="17.25" x14ac:dyDescent="0.3">
      <c r="B62" s="18"/>
      <c r="C62" s="18"/>
      <c r="D62" s="18"/>
      <c r="E62" s="18"/>
      <c r="F62" s="18"/>
      <c r="G62" s="18"/>
      <c r="H62" s="18"/>
      <c r="I62" s="18"/>
    </row>
    <row r="63" spans="2:9" ht="17.25" x14ac:dyDescent="0.3">
      <c r="B63" s="18"/>
      <c r="C63" s="18"/>
      <c r="D63" s="18"/>
      <c r="E63" s="18"/>
      <c r="F63" s="18"/>
      <c r="G63" s="18"/>
      <c r="H63" s="18"/>
      <c r="I63" s="18"/>
    </row>
    <row r="64" spans="2:9" ht="17.25" x14ac:dyDescent="0.3">
      <c r="B64" s="18"/>
      <c r="C64" s="18"/>
      <c r="D64" s="18"/>
      <c r="E64" s="18"/>
      <c r="F64" s="18"/>
      <c r="G64" s="18"/>
      <c r="H64" s="18"/>
      <c r="I64" s="18"/>
    </row>
    <row r="65" spans="2:9" ht="17.25" x14ac:dyDescent="0.3">
      <c r="B65" s="18"/>
      <c r="C65" s="18"/>
      <c r="D65" s="18"/>
      <c r="E65" s="18"/>
      <c r="F65" s="18"/>
      <c r="G65" s="18"/>
      <c r="H65" s="18"/>
      <c r="I65" s="18"/>
    </row>
    <row r="66" spans="2:9" ht="17.25" x14ac:dyDescent="0.3">
      <c r="B66" s="18"/>
      <c r="C66" s="18"/>
      <c r="D66" s="18"/>
      <c r="E66" s="18"/>
      <c r="F66" s="18"/>
      <c r="G66" s="18"/>
      <c r="H66" s="18"/>
      <c r="I66" s="18"/>
    </row>
    <row r="67" spans="2:9" ht="17.25" x14ac:dyDescent="0.3">
      <c r="B67" s="18"/>
      <c r="C67" s="18"/>
      <c r="D67" s="18"/>
      <c r="E67" s="18"/>
      <c r="F67" s="18"/>
      <c r="G67" s="18"/>
      <c r="H67" s="18"/>
      <c r="I67" s="18"/>
    </row>
    <row r="68" spans="2:9" ht="17.25" x14ac:dyDescent="0.3">
      <c r="B68" s="18"/>
      <c r="C68" s="18"/>
      <c r="D68" s="18"/>
      <c r="E68" s="18"/>
      <c r="F68" s="18"/>
      <c r="G68" s="18"/>
      <c r="H68" s="18"/>
      <c r="I68" s="18"/>
    </row>
    <row r="69" spans="2:9" ht="17.25" x14ac:dyDescent="0.3">
      <c r="B69" s="18"/>
      <c r="C69" s="18"/>
      <c r="D69" s="18"/>
      <c r="E69" s="18"/>
      <c r="F69" s="18"/>
      <c r="G69" s="18"/>
      <c r="H69" s="18"/>
      <c r="I69" s="18"/>
    </row>
    <row r="70" spans="2:9" ht="17.25" x14ac:dyDescent="0.3">
      <c r="B70" s="18"/>
      <c r="C70" s="18"/>
      <c r="D70" s="18"/>
      <c r="E70" s="18"/>
      <c r="F70" s="18"/>
      <c r="G70" s="18"/>
      <c r="H70" s="18"/>
      <c r="I70" s="18"/>
    </row>
    <row r="71" spans="2:9" ht="17.25" x14ac:dyDescent="0.3">
      <c r="B71" s="18"/>
      <c r="C71" s="18"/>
      <c r="D71" s="18"/>
      <c r="E71" s="18"/>
      <c r="F71" s="18"/>
      <c r="G71" s="18"/>
      <c r="H71" s="18"/>
      <c r="I71" s="1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59F5B0B54CB4180CE6F2C6CB55A26" ma:contentTypeVersion="5" ma:contentTypeDescription="Create a new document." ma:contentTypeScope="" ma:versionID="d506e89370664e169e078becec1c09e1">
  <xsd:schema xmlns:xsd="http://www.w3.org/2001/XMLSchema" xmlns:xs="http://www.w3.org/2001/XMLSchema" xmlns:p="http://schemas.microsoft.com/office/2006/metadata/properties" xmlns:ns3="92a13d0f-ed07-476d-8752-1ce179f31064" xmlns:ns4="c26c6e58-6e21-4a5a-8cb8-962cbe0aa226" targetNamespace="http://schemas.microsoft.com/office/2006/metadata/properties" ma:root="true" ma:fieldsID="799c55339c6f9babdbe55650717a23e0" ns3:_="" ns4:_="">
    <xsd:import namespace="92a13d0f-ed07-476d-8752-1ce179f31064"/>
    <xsd:import namespace="c26c6e58-6e21-4a5a-8cb8-962cbe0aa2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13d0f-ed07-476d-8752-1ce179f31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c6e58-6e21-4a5a-8cb8-962cbe0aa22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3DA2F6-2EE7-41AF-96AE-0A459F5FC3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FC54F0-BE8A-4033-B57E-BD09D3F6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13d0f-ed07-476d-8752-1ce179f31064"/>
    <ds:schemaRef ds:uri="c26c6e58-6e21-4a5a-8cb8-962cbe0aa2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F12AA7-6BE1-4CF0-A45E-28125AE565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 Budget Plan</vt:lpstr>
      <vt:lpstr>Chart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Azur Delibašić</cp:lastModifiedBy>
  <cp:revision/>
  <dcterms:created xsi:type="dcterms:W3CDTF">2016-05-31T16:01:17Z</dcterms:created>
  <dcterms:modified xsi:type="dcterms:W3CDTF">2020-05-25T20:57:58Z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0x010100A7D59F5B0B54CB4180CE6F2C6CB55A26</vt:lpwstr>
  </property>
</Properties>
</file>