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2" activeTab="2" autoFilterDateGrouping="1"/>
  </bookViews>
  <sheets>
    <sheet name="Cover" sheetId="1" state="visible" r:id="rId1"/>
    <sheet name="Summary" sheetId="2" state="visible" r:id="rId2"/>
    <sheet name="Chức năng 1" sheetId="3" state="visible" r:id="rId3"/>
    <sheet name="Sheet1" sheetId="4" state="visible" r:id="rId4"/>
  </sheets>
  <definedNames/>
  <calcPr calcId="191028" fullCalcOnLoad="1"/>
  <pivotCaches>
    <pivotCache cacheId="629" r:id="rId5"/>
  </pivotCaches>
</workbook>
</file>

<file path=xl/styles.xml><?xml version="1.0" encoding="utf-8"?>
<styleSheet xmlns="http://schemas.openxmlformats.org/spreadsheetml/2006/main">
  <numFmts count="1">
    <numFmt numFmtId="164" formatCode="yyyy/mm/dd"/>
  </numFmts>
  <fonts count="22">
    <font>
      <name val="Aptos Narrow"/>
      <family val="2"/>
      <color theme="1"/>
      <sz val="11"/>
      <scheme val="minor"/>
    </font>
    <font>
      <name val="Arial"/>
      <b val="1"/>
      <color rgb="FF999999"/>
      <sz val="7"/>
    </font>
    <font>
      <name val="Arial"/>
      <color theme="1"/>
      <sz val="10"/>
    </font>
    <font>
      <name val="Arial"/>
      <color rgb="FF000000"/>
      <sz val="10"/>
    </font>
    <font>
      <name val="Arial"/>
      <b val="1"/>
      <color theme="1"/>
      <sz val="12"/>
    </font>
    <font>
      <name val="Arial"/>
      <color theme="1"/>
      <sz val="9"/>
    </font>
    <font>
      <name val="Arial"/>
      <b val="1"/>
      <color theme="1"/>
      <sz val="9"/>
    </font>
    <font>
      <name val="Arial"/>
      <sz val="10"/>
    </font>
    <font>
      <name val="Arial"/>
      <b val="1"/>
      <color theme="1"/>
      <sz val="9"/>
      <u val="single"/>
    </font>
    <font>
      <name val="Arial"/>
      <b val="1"/>
      <color theme="1"/>
      <sz val="10"/>
    </font>
    <font>
      <name val="Arial"/>
      <b val="1"/>
      <color theme="1"/>
      <sz val="11"/>
    </font>
    <font>
      <name val="Aptos Narrow"/>
      <family val="2"/>
      <b val="1"/>
      <color theme="1"/>
      <sz val="11"/>
      <scheme val="minor"/>
    </font>
    <font>
      <name val="Tahoma"/>
      <color theme="1"/>
      <sz val="10"/>
    </font>
    <font>
      <name val="Tahoma"/>
      <b val="1"/>
      <color rgb="FFFF0000"/>
      <sz val="22"/>
    </font>
    <font>
      <name val="Tahoma"/>
      <b val="1"/>
      <color rgb="FFFF0000"/>
      <sz val="26"/>
    </font>
    <font>
      <name val="Tahoma"/>
      <b val="1"/>
      <color rgb="FF000000"/>
      <sz val="20"/>
    </font>
    <font>
      <name val="Tahoma"/>
      <b val="1"/>
      <color rgb="FF993300"/>
      <sz val="10"/>
    </font>
    <font>
      <name val="Tahoma"/>
      <i val="1"/>
      <color rgb="FF008000"/>
      <sz val="10"/>
    </font>
    <font>
      <name val="Tahoma"/>
      <b val="1"/>
      <color theme="1"/>
      <sz val="10"/>
    </font>
    <font>
      <name val="Times New Roman"/>
      <i val="1"/>
      <color theme="1"/>
      <sz val="12"/>
    </font>
    <font>
      <name val="Times New Roman"/>
      <color theme="1"/>
      <sz val="12"/>
    </font>
    <font>
      <name val="Aptos Narrow"/>
      <family val="2"/>
      <color theme="10"/>
      <sz val="11"/>
      <u val="single"/>
      <scheme val="minor"/>
    </font>
  </fonts>
  <fills count="7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89898"/>
        <bgColor rgb="FF989898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/>
  </cellStyleXfs>
  <cellXfs count="113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 wrapText="1"/>
    </xf>
    <xf numFmtId="0" fontId="6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left" vertical="center" wrapText="1"/>
    </xf>
    <xf numFmtId="0" fontId="6" fillId="2" borderId="3" applyAlignment="1" pivotButton="0" quotePrefix="0" xfId="0">
      <alignment horizontal="center" vertical="center" wrapText="1"/>
    </xf>
    <xf numFmtId="0" fontId="8" fillId="2" borderId="0" applyAlignment="1" pivotButton="0" quotePrefix="0" xfId="0">
      <alignment horizontal="left" vertical="center" wrapText="1"/>
    </xf>
    <xf numFmtId="0" fontId="0" fillId="4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2" borderId="9" applyAlignment="1" pivotButton="0" quotePrefix="0" xfId="0">
      <alignment horizontal="center" vertical="center" wrapText="1"/>
    </xf>
    <xf numFmtId="0" fontId="0" fillId="0" borderId="9" applyAlignment="1" pivotButton="0" quotePrefix="0" xfId="0">
      <alignment vertical="center"/>
    </xf>
    <xf numFmtId="0" fontId="11" fillId="0" borderId="9" applyAlignment="1" pivotButton="0" quotePrefix="0" xfId="0">
      <alignment horizontal="center" vertical="center"/>
    </xf>
    <xf numFmtId="0" fontId="12" fillId="0" borderId="0" pivotButton="0" quotePrefix="0" xfId="0"/>
    <xf numFmtId="0" fontId="12" fillId="0" borderId="0" applyAlignment="1" pivotButton="0" quotePrefix="0" xfId="0">
      <alignment horizontal="left"/>
    </xf>
    <xf numFmtId="0" fontId="13" fillId="2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6" fillId="2" borderId="0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0" fontId="12" fillId="2" borderId="0" pivotButton="0" quotePrefix="0" xfId="0"/>
    <xf numFmtId="0" fontId="12" fillId="0" borderId="0" applyAlignment="1" pivotButton="0" quotePrefix="0" xfId="0">
      <alignment vertical="center"/>
    </xf>
    <xf numFmtId="15" fontId="18" fillId="5" borderId="15" applyAlignment="1" pivotButton="0" quotePrefix="0" xfId="0">
      <alignment horizontal="center" vertical="center"/>
    </xf>
    <xf numFmtId="0" fontId="18" fillId="5" borderId="16" applyAlignment="1" pivotButton="0" quotePrefix="0" xfId="0">
      <alignment horizontal="center" vertical="center"/>
    </xf>
    <xf numFmtId="0" fontId="18" fillId="5" borderId="17" applyAlignment="1" pivotButton="0" quotePrefix="0" xfId="0">
      <alignment horizontal="center" vertical="center"/>
    </xf>
    <xf numFmtId="0" fontId="12" fillId="0" borderId="0" applyAlignment="1" pivotButton="0" quotePrefix="0" xfId="0">
      <alignment vertical="top"/>
    </xf>
    <xf numFmtId="164" fontId="19" fillId="0" borderId="18" applyAlignment="1" pivotButton="0" quotePrefix="0" xfId="0">
      <alignment horizontal="center" vertical="center"/>
    </xf>
    <xf numFmtId="49" fontId="20" fillId="0" borderId="19" applyAlignment="1" pivotButton="0" quotePrefix="1" xfId="0">
      <alignment horizontal="center" vertical="center"/>
    </xf>
    <xf numFmtId="0" fontId="19" fillId="0" borderId="19" applyAlignment="1" pivotButton="0" quotePrefix="1" xfId="0">
      <alignment horizontal="left" vertical="center" wrapText="1"/>
    </xf>
    <xf numFmtId="15" fontId="20" fillId="0" borderId="19" applyAlignment="1" pivotButton="0" quotePrefix="0" xfId="0">
      <alignment horizontal="center" vertical="center"/>
    </xf>
    <xf numFmtId="15" fontId="19" fillId="0" borderId="19" applyAlignment="1" pivotButton="0" quotePrefix="0" xfId="0">
      <alignment horizontal="left" vertical="center" wrapText="1"/>
    </xf>
    <xf numFmtId="0" fontId="19" fillId="0" borderId="20" applyAlignment="1" pivotButton="0" quotePrefix="0" xfId="0">
      <alignment vertical="center" wrapText="1"/>
    </xf>
    <xf numFmtId="49" fontId="20" fillId="0" borderId="19" applyAlignment="1" pivotButton="0" quotePrefix="0" xfId="0">
      <alignment horizontal="center" vertical="center"/>
    </xf>
    <xf numFmtId="0" fontId="19" fillId="0" borderId="19" applyAlignment="1" pivotButton="0" quotePrefix="0" xfId="0">
      <alignment horizontal="left" vertical="center" wrapText="1"/>
    </xf>
    <xf numFmtId="164" fontId="12" fillId="0" borderId="21" applyAlignment="1" pivotButton="0" quotePrefix="0" xfId="0">
      <alignment vertical="top"/>
    </xf>
    <xf numFmtId="49" fontId="12" fillId="0" borderId="22" applyAlignment="1" pivotButton="0" quotePrefix="0" xfId="0">
      <alignment vertical="top"/>
    </xf>
    <xf numFmtId="0" fontId="12" fillId="0" borderId="22" applyAlignment="1" pivotButton="0" quotePrefix="0" xfId="0">
      <alignment vertical="top"/>
    </xf>
    <xf numFmtId="0" fontId="12" fillId="0" borderId="23" applyAlignment="1" pivotButton="0" quotePrefix="0" xfId="0">
      <alignment vertical="top"/>
    </xf>
    <xf numFmtId="0" fontId="16" fillId="2" borderId="9" applyAlignment="1" pivotButton="0" quotePrefix="0" xfId="0">
      <alignment horizontal="left" vertical="center"/>
    </xf>
    <xf numFmtId="0" fontId="12" fillId="0" borderId="6" applyAlignment="1" pivotButton="0" quotePrefix="0" xfId="0">
      <alignment vertical="center"/>
    </xf>
    <xf numFmtId="0" fontId="17" fillId="0" borderId="6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vertical="center" wrapText="1"/>
    </xf>
    <xf numFmtId="0" fontId="5" fillId="2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2" borderId="9" applyAlignment="1" pivotButton="0" quotePrefix="0" xfId="0">
      <alignment horizontal="center"/>
    </xf>
    <xf numFmtId="0" fontId="5" fillId="6" borderId="9" applyAlignment="1" pivotButton="0" quotePrefix="0" xfId="0">
      <alignment horizontal="left" vertical="center" wrapText="1"/>
    </xf>
    <xf numFmtId="0" fontId="2" fillId="2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12" applyAlignment="1" pivotButton="0" quotePrefix="0" xfId="0">
      <alignment vertical="center"/>
    </xf>
    <xf numFmtId="0" fontId="9" fillId="3" borderId="24" applyAlignment="1" pivotButton="0" quotePrefix="0" xfId="0">
      <alignment horizontal="center" vertical="center"/>
    </xf>
    <xf numFmtId="0" fontId="21" fillId="0" borderId="9" applyAlignment="1" pivotButton="0" quotePrefix="0" xfId="1">
      <alignment vertical="center"/>
    </xf>
    <xf numFmtId="0" fontId="0" fillId="0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4" borderId="0" applyAlignment="1" pivotButton="0" quotePrefix="0" xfId="0">
      <alignment vertical="center" wrapText="1"/>
    </xf>
    <xf numFmtId="0" fontId="3" fillId="4" borderId="0" applyAlignment="1" pivotButton="0" quotePrefix="0" xfId="0">
      <alignment vertical="center"/>
    </xf>
    <xf numFmtId="0" fontId="11" fillId="3" borderId="10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/>
    </xf>
    <xf numFmtId="0" fontId="14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6" fillId="2" borderId="10" applyAlignment="1" pivotButton="0" quotePrefix="0" xfId="0">
      <alignment horizontal="left" vertical="center"/>
    </xf>
    <xf numFmtId="0" fontId="7" fillId="0" borderId="12" applyAlignment="1" pivotButton="0" quotePrefix="0" xfId="0">
      <alignment vertical="center"/>
    </xf>
    <xf numFmtId="0" fontId="17" fillId="0" borderId="4" applyAlignment="1" pivotButton="0" quotePrefix="0" xfId="0">
      <alignment horizontal="left" vertical="center" wrapText="1"/>
    </xf>
    <xf numFmtId="0" fontId="7" fillId="0" borderId="13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7" applyAlignment="1" pivotButton="0" quotePrefix="0" xfId="0">
      <alignment vertical="center"/>
    </xf>
    <xf numFmtId="0" fontId="7" fillId="0" borderId="14" applyAlignment="1" pivotButton="0" quotePrefix="0" xfId="0">
      <alignment vertical="center"/>
    </xf>
    <xf numFmtId="0" fontId="7" fillId="0" borderId="8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 wrapText="1"/>
    </xf>
    <xf numFmtId="0" fontId="4" fillId="2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left" vertical="center" wrapText="1"/>
    </xf>
    <xf numFmtId="0" fontId="3" fillId="3" borderId="0" applyAlignment="1" pivotButton="0" quotePrefix="0" xfId="0">
      <alignment vertical="center"/>
    </xf>
    <xf numFmtId="0" fontId="6" fillId="2" borderId="1" applyAlignment="1" pivotButton="0" quotePrefix="0" xfId="0">
      <alignment horizontal="center" vertical="center" wrapText="1"/>
    </xf>
    <xf numFmtId="0" fontId="6" fillId="2" borderId="9" applyAlignment="1" pivotButton="0" quotePrefix="0" xfId="0">
      <alignment horizontal="center" vertical="center" wrapText="1"/>
    </xf>
    <xf numFmtId="0" fontId="7" fillId="0" borderId="9" applyAlignment="1" pivotButton="0" quotePrefix="0" xfId="0">
      <alignment vertical="center"/>
    </xf>
    <xf numFmtId="0" fontId="10" fillId="4" borderId="0" applyAlignment="1" pivotButton="0" quotePrefix="0" xfId="0">
      <alignment horizontal="left" vertical="center" wrapText="1"/>
    </xf>
    <xf numFmtId="0" fontId="11" fillId="3" borderId="10" applyAlignment="1" pivotButton="0" quotePrefix="0" xfId="0">
      <alignment horizontal="center" vertical="center"/>
    </xf>
    <xf numFmtId="0" fontId="11" fillId="3" borderId="1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11" fillId="3" borderId="2" applyAlignment="1" pivotButton="0" quotePrefix="0" xfId="0">
      <alignment horizontal="center" vertical="center"/>
    </xf>
    <xf numFmtId="0" fontId="11" fillId="3" borderId="6" applyAlignment="1" pivotButton="0" quotePrefix="0" xfId="0">
      <alignment horizontal="center" vertical="center"/>
    </xf>
    <xf numFmtId="0" fontId="9" fillId="3" borderId="4" applyAlignment="1" pivotButton="0" quotePrefix="0" xfId="0">
      <alignment horizontal="center" vertical="center"/>
    </xf>
    <xf numFmtId="0" fontId="9" fillId="3" borderId="12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 wrapText="1"/>
    </xf>
    <xf numFmtId="0" fontId="9" fillId="3" borderId="9" applyAlignment="1" pivotButton="0" quotePrefix="0" xfId="0">
      <alignment horizontal="center" vertical="center"/>
    </xf>
    <xf numFmtId="0" fontId="2" fillId="3" borderId="10" applyAlignment="1" pivotButton="0" quotePrefix="0" xfId="0">
      <alignment vertical="center"/>
    </xf>
    <xf numFmtId="0" fontId="9" fillId="3" borderId="10" applyAlignment="1" pivotButton="0" quotePrefix="0" xfId="0">
      <alignment horizontal="center" vertical="center"/>
    </xf>
    <xf numFmtId="0" fontId="2" fillId="3" borderId="9" applyAlignment="1" pivotButton="0" quotePrefix="0" xfId="0">
      <alignment vertical="center"/>
    </xf>
    <xf numFmtId="0" fontId="9" fillId="3" borderId="3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2" fillId="3" borderId="5" applyAlignment="1" pivotButton="0" quotePrefix="0" xfId="0">
      <alignment vertical="center"/>
    </xf>
    <xf numFmtId="0" fontId="0" fillId="0" borderId="0" pivotButton="1" quotePrefix="0" xfId="0"/>
    <xf numFmtId="0" fontId="7" fillId="0" borderId="2" pivotButton="0" quotePrefix="0" xfId="0"/>
    <xf numFmtId="0" fontId="7" fillId="0" borderId="6" pivotButton="0" quotePrefix="0" xfId="0"/>
    <xf numFmtId="0" fontId="14" fillId="0" borderId="9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15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8" pivotButton="0" quotePrefix="0" xfId="0"/>
    <xf numFmtId="0" fontId="11" fillId="3" borderId="9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3" pivotButton="0" quotePrefix="0" xfId="0"/>
  </cellXfs>
  <cellStyles count="2">
    <cellStyle name="Normal" xfId="0" builtinId="0"/>
    <cellStyle name="Hyperlink" xfId="1" builtinId="8"/>
  </cellStyles>
  <dxfs count="7">
    <dxf>
      <font>
        <b val="1"/>
        <color theme="1"/>
      </font>
      <fill>
        <patternFill patternType="solid">
          <bgColor rgb="FFFF0000"/>
        </patternFill>
      </fill>
    </dxf>
    <dxf>
      <font>
        <b val="1"/>
        <color theme="1"/>
      </font>
      <fill>
        <patternFill patternType="solid">
          <bgColor theme="6" tint="0.3999755851924192"/>
        </patternFill>
      </fill>
    </dxf>
    <dxf>
      <font>
        <color theme="1"/>
      </font>
      <fill>
        <patternFill patternType="solid">
          <bgColor theme="3" tint="0.749992370372631"/>
        </patternFill>
      </fill>
    </dxf>
    <dxf>
      <font>
        <b val="1"/>
        <color theme="3" tint="0.499984740745262"/>
      </font>
      <fill>
        <patternFill patternType="solid">
          <bgColor theme="0"/>
        </patternFill>
      </fill>
    </dxf>
    <dxf>
      <font>
        <b val="1"/>
        <color rgb="FFFFC000"/>
      </font>
      <fill>
        <patternFill patternType="solid">
          <bgColor theme="0"/>
        </patternFill>
      </fill>
    </dxf>
    <dxf>
      <font>
        <b val="1"/>
        <color rgb="FFFF0000"/>
      </font>
      <fill>
        <patternFill patternType="solid">
          <bgColor theme="0"/>
        </patternFill>
      </fill>
    </dxf>
    <dxf>
      <font>
        <b val="1"/>
        <color theme="6" tint="0.3999755851924192"/>
      </font>
      <fill>
        <patternFill patternType="solid">
          <bgColor theme="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xcel Services" refreshedDate="45510.57824560185" createdVersion="8" refreshedVersion="8" minRefreshableVersion="3" recordCount="5" r:id="rId1">
  <cacheSource type="worksheet">
    <worksheetSource ref="A20:H25" sheet="Chức năng 1"/>
  </cacheSource>
  <cacheFields count="8">
    <cacheField name="ID " uniqueList="1" numFmtId="0" sqlType="0" hierarchy="0" level="0" databaseField="1">
      <sharedItems count="5" containsBlank="1">
        <m/>
        <s v="ORD.1"/>
        <s v="ORD.2"/>
        <s v="ORD.3"/>
        <s v="ORD.4"/>
      </sharedItems>
    </cacheField>
    <cacheField name="Description of test cases" uniqueList="1" numFmtId="0" sqlType="0" hierarchy="0" level="0" databaseField="1">
      <sharedItems count="0" containsBlank="1"/>
    </cacheField>
    <cacheField name="Preconditions" uniqueList="1" numFmtId="0" sqlType="0" hierarchy="0" level="0" databaseField="1">
      <sharedItems count="0" containsBlank="1" containsNonDate="0" containsString="0"/>
    </cacheField>
    <cacheField name="Data Test" uniqueList="1" numFmtId="0" sqlType="0" hierarchy="0" level="0" databaseField="1">
      <sharedItems count="0" containsBlank="1" containsNonDate="0" containsString="0"/>
    </cacheField>
    <cacheField name="Test case procedure" uniqueList="1" numFmtId="0" sqlType="0" hierarchy="0" level="0" databaseField="1">
      <sharedItems count="0" containsBlank="1"/>
    </cacheField>
    <cacheField name="Expected results" uniqueList="1" numFmtId="0" sqlType="0" hierarchy="0" level="0" databaseField="1">
      <sharedItems count="0" containsBlank="1"/>
    </cacheField>
    <cacheField name="Priority" uniqueList="1" numFmtId="0" sqlType="0" hierarchy="0" level="0" databaseField="1">
      <sharedItems count="4" containsBlank="1">
        <m/>
        <s v="High"/>
        <s v="Medium"/>
        <s v="Low"/>
      </sharedItems>
    </cacheField>
    <cacheField name="Automation Test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5">
  <r>
    <x v="0"/>
    <m/>
    <m/>
    <m/>
    <m/>
    <m/>
    <x v="0"/>
    <m/>
  </r>
  <r>
    <x v="1"/>
    <s v="Description case1 "/>
    <m/>
    <m/>
    <s v="Steps:_x000a_B1:_x000a_B2:_x000a_B3"/>
    <s v="Expect 1"/>
    <x v="1"/>
    <s v="Yes"/>
  </r>
  <r>
    <x v="2"/>
    <s v="Description case2"/>
    <m/>
    <m/>
    <s v="Steps:_x000a_B1:_x000a_B2:_x000a_B3"/>
    <s v="Expect 2"/>
    <x v="2"/>
    <s v="No"/>
  </r>
  <r>
    <x v="3"/>
    <s v="Description case3"/>
    <m/>
    <m/>
    <s v="Steps:_x000a_B1:_x000a_B2:_x000a_B3"/>
    <s v="Expect 2"/>
    <x v="3"/>
    <s v="No"/>
  </r>
  <r>
    <x v="4"/>
    <s v="Description case4"/>
    <m/>
    <m/>
    <s v="Steps:_x000a_B1:_x000a_B2:_x000a_B3"/>
    <s v="Expect 2"/>
    <x v="0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629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1:B6" firstHeaderRow="1" firstDataRow="1" firstDataCol="1"/>
  <pivotFields count="8">
    <pivotField dataField="1" showDropDowns="1" compact="0" outline="0" subtotalTop="1" dragToRow="1" dragToCol="1" dragToPage="1" dragToData="1" dragOff="1" showAll="0" topAutoShow="1" itemPageCount="10" sortType="manual" defaultSubtotal="1">
      <items count="6">
        <item t="data" sd="1" x="1"/>
        <item t="data" sd="1" x="2"/>
        <item t="data" sd="1" x="3"/>
        <item t="data" sd="1" x="4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manual" defaultSubtotal="1">
      <items count="5">
        <item t="data" sd="1" x="1"/>
        <item t="data" sd="1" x="3"/>
        <item t="data" sd="1" x="2"/>
        <item t="data" sd="1" x="0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6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Items count="1">
    <i t="data" r="0" i="0"/>
  </colItems>
  <dataFields count="1">
    <dataField name="Count of ID " fld="0" subtotal="count" showDataAs="normal" baseField="0" baseItem="0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2"/>
  <sheetViews>
    <sheetView showGridLines="0" workbookViewId="0">
      <selection activeCell="F46" sqref="F46"/>
    </sheetView>
  </sheetViews>
  <sheetFormatPr baseColWidth="8" defaultRowHeight="15"/>
  <cols>
    <col width="14.42578125" customWidth="1" min="2" max="4"/>
    <col width="16.42578125" customWidth="1" min="5" max="5"/>
    <col width="36.140625" customWidth="1" min="6" max="7"/>
  </cols>
  <sheetData>
    <row r="1" ht="12.75" customHeight="1">
      <c r="A1" s="13" t="n"/>
      <c r="B1" s="14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  <c r="X1" s="13" t="n"/>
      <c r="Y1" s="13" t="n"/>
      <c r="Z1" s="13" t="n"/>
      <c r="AA1" s="13" t="n"/>
    </row>
    <row r="2" ht="43.5" customHeight="1">
      <c r="A2" s="15" t="n"/>
      <c r="B2" s="98" t="n"/>
      <c r="C2" s="99" t="n"/>
      <c r="D2" s="100" t="n"/>
      <c r="E2" s="101" t="inlineStr">
        <is>
          <t>TEST CASE</t>
        </is>
      </c>
      <c r="F2" s="99" t="n"/>
      <c r="G2" s="100" t="n"/>
      <c r="H2" s="16" t="n"/>
      <c r="I2" s="16" t="n"/>
      <c r="J2" s="16" t="n"/>
      <c r="K2" s="16" t="n"/>
      <c r="L2" s="16" t="n"/>
      <c r="M2" s="16" t="n"/>
      <c r="N2" s="16" t="n"/>
      <c r="O2" s="16" t="n"/>
      <c r="P2" s="16" t="n"/>
      <c r="Q2" s="16" t="n"/>
      <c r="R2" s="16" t="n"/>
      <c r="S2" s="16" t="n"/>
      <c r="T2" s="16" t="n"/>
      <c r="U2" s="16" t="n"/>
      <c r="V2" s="16" t="n"/>
      <c r="W2" s="16" t="n"/>
      <c r="X2" s="16" t="n"/>
      <c r="Y2" s="16" t="n"/>
      <c r="Z2" s="13" t="n"/>
      <c r="AA2" s="13" t="n"/>
    </row>
    <row r="3" ht="12.75" customHeight="1">
      <c r="A3" s="13" t="n"/>
      <c r="B3" s="17" t="n"/>
      <c r="C3" s="18" t="n"/>
      <c r="D3" s="13" t="n"/>
      <c r="E3" s="13" t="n"/>
      <c r="F3" s="19" t="n"/>
      <c r="G3" s="13" t="n"/>
      <c r="H3" s="13" t="n"/>
      <c r="I3" s="13" t="n"/>
      <c r="J3" s="13" t="n"/>
      <c r="K3" s="13" t="n"/>
      <c r="L3" s="13" t="n"/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 ht="19.5" customFormat="1" customHeight="1" s="9">
      <c r="A4" s="20" t="n"/>
      <c r="B4" s="37" t="inlineStr">
        <is>
          <t>Project Name</t>
        </is>
      </c>
      <c r="C4" s="102" t="n"/>
      <c r="D4" s="99" t="n"/>
      <c r="E4" s="100" t="n"/>
      <c r="F4" s="37" t="inlineStr">
        <is>
          <t>Creator</t>
        </is>
      </c>
      <c r="G4" s="38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</row>
    <row r="5" ht="19.5" customFormat="1" customHeight="1" s="9">
      <c r="A5" s="20" t="n"/>
      <c r="B5" s="37" t="inlineStr">
        <is>
          <t>Project Code</t>
        </is>
      </c>
      <c r="C5" s="102" t="n"/>
      <c r="D5" s="99" t="n"/>
      <c r="E5" s="100" t="n"/>
      <c r="F5" s="37" t="inlineStr">
        <is>
          <t>Reviewer/Approver</t>
        </is>
      </c>
      <c r="G5" s="38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</row>
    <row r="6" ht="19.5" customFormat="1" customHeight="1" s="9">
      <c r="A6" s="20" t="n"/>
      <c r="B6" s="37" t="inlineStr">
        <is>
          <t>Document Code</t>
        </is>
      </c>
      <c r="C6" s="103" t="n"/>
      <c r="D6" s="104" t="n"/>
      <c r="E6" s="105" t="n"/>
      <c r="F6" s="37" t="inlineStr">
        <is>
          <t>Approved Date</t>
        </is>
      </c>
      <c r="G6" s="39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</row>
    <row r="7" ht="19.5" customFormat="1" customHeight="1" s="9">
      <c r="A7" s="20" t="n"/>
      <c r="B7" s="106" t="n"/>
      <c r="C7" s="107" t="n"/>
      <c r="D7" s="108" t="n"/>
      <c r="E7" s="109" t="n"/>
      <c r="F7" s="37" t="inlineStr">
        <is>
          <t>Version</t>
        </is>
      </c>
      <c r="G7" s="39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</row>
    <row r="8" ht="12.75" customHeight="1">
      <c r="A8" s="13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 ht="20.25" customFormat="1" customHeight="1" s="9">
      <c r="A9" s="20" t="n"/>
      <c r="B9" s="40" t="inlineStr">
        <is>
          <t>Record of change</t>
        </is>
      </c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</row>
    <row r="10" ht="12.75" customHeight="1">
      <c r="A10" s="20" t="n"/>
      <c r="B10" s="21" t="inlineStr">
        <is>
          <t>Effective Date</t>
        </is>
      </c>
      <c r="C10" s="22" t="inlineStr">
        <is>
          <t>Version</t>
        </is>
      </c>
      <c r="D10" s="22" t="inlineStr">
        <is>
          <t>Change Item</t>
        </is>
      </c>
      <c r="E10" s="22" t="inlineStr">
        <is>
          <t>*A,D,M</t>
        </is>
      </c>
      <c r="F10" s="22" t="inlineStr">
        <is>
          <t>Change description</t>
        </is>
      </c>
      <c r="G10" s="23" t="inlineStr">
        <is>
          <t>Reference</t>
        </is>
      </c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</row>
    <row r="11" ht="12.75" customHeight="1">
      <c r="A11" s="24" t="n"/>
      <c r="B11" s="25" t="n">
        <v>45510</v>
      </c>
      <c r="C11" s="26" t="inlineStr">
        <is>
          <t>v1.0</t>
        </is>
      </c>
      <c r="D11" s="27" t="inlineStr">
        <is>
          <t>Tạo mới</t>
        </is>
      </c>
      <c r="E11" s="28" t="inlineStr">
        <is>
          <t>A</t>
        </is>
      </c>
      <c r="F11" s="29" t="n"/>
      <c r="G11" s="30" t="n"/>
      <c r="H11" s="24" t="n"/>
      <c r="I11" s="24" t="n"/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24" t="n"/>
      <c r="T11" s="24" t="n"/>
      <c r="U11" s="24" t="n"/>
      <c r="V11" s="24" t="n"/>
      <c r="W11" s="24" t="n"/>
      <c r="X11" s="24" t="n"/>
      <c r="Y11" s="24" t="n"/>
      <c r="Z11" s="24" t="n"/>
      <c r="AA11" s="24" t="n"/>
    </row>
    <row r="12" ht="12.75" customHeight="1">
      <c r="A12" s="24" t="n"/>
      <c r="B12" s="25" t="n"/>
      <c r="C12" s="31" t="n"/>
      <c r="D12" s="32" t="n"/>
      <c r="E12" s="28" t="n"/>
      <c r="F12" s="29" t="n"/>
      <c r="G12" s="30" t="n"/>
      <c r="H12" s="24" t="n"/>
      <c r="I12" s="24" t="n"/>
      <c r="J12" s="24" t="n"/>
      <c r="K12" s="24" t="n"/>
      <c r="L12" s="24" t="n"/>
      <c r="M12" s="24" t="n"/>
      <c r="N12" s="24" t="n"/>
      <c r="O12" s="24" t="n"/>
      <c r="P12" s="24" t="n"/>
      <c r="Q12" s="24" t="n"/>
      <c r="R12" s="24" t="n"/>
      <c r="S12" s="24" t="n"/>
      <c r="T12" s="24" t="n"/>
      <c r="U12" s="24" t="n"/>
      <c r="V12" s="24" t="n"/>
      <c r="W12" s="24" t="n"/>
      <c r="X12" s="24" t="n"/>
      <c r="Y12" s="24" t="n"/>
      <c r="Z12" s="24" t="n"/>
      <c r="AA12" s="24" t="n"/>
    </row>
    <row r="13" ht="12.75" customHeight="1">
      <c r="A13" s="24" t="n"/>
      <c r="B13" s="25" t="n"/>
      <c r="C13" s="31" t="n"/>
      <c r="D13" s="32" t="n"/>
      <c r="E13" s="28" t="n"/>
      <c r="F13" s="29" t="n"/>
      <c r="G13" s="30" t="n"/>
      <c r="H13" s="24" t="n"/>
      <c r="I13" s="24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4" t="n"/>
      <c r="S13" s="24" t="n"/>
      <c r="T13" s="24" t="n"/>
      <c r="U13" s="24" t="n"/>
      <c r="V13" s="24" t="n"/>
      <c r="W13" s="24" t="n"/>
      <c r="X13" s="24" t="n"/>
      <c r="Y13" s="24" t="n"/>
      <c r="Z13" s="24" t="n"/>
      <c r="AA13" s="24" t="n"/>
    </row>
    <row r="14" ht="12.75" customHeight="1">
      <c r="A14" s="24" t="n"/>
      <c r="B14" s="25" t="n"/>
      <c r="C14" s="31" t="n"/>
      <c r="D14" s="32" t="n"/>
      <c r="E14" s="28" t="n"/>
      <c r="F14" s="29" t="n"/>
      <c r="G14" s="30" t="n"/>
      <c r="H14" s="24" t="n"/>
      <c r="I14" s="24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4" t="n"/>
      <c r="S14" s="24" t="n"/>
      <c r="T14" s="24" t="n"/>
      <c r="U14" s="24" t="n"/>
      <c r="V14" s="24" t="n"/>
      <c r="W14" s="24" t="n"/>
      <c r="X14" s="24" t="n"/>
      <c r="Y14" s="24" t="n"/>
      <c r="Z14" s="24" t="n"/>
      <c r="AA14" s="24" t="n"/>
    </row>
    <row r="15" ht="12.75" customHeight="1">
      <c r="A15" s="24" t="n"/>
      <c r="B15" s="25" t="n"/>
      <c r="C15" s="31" t="n"/>
      <c r="D15" s="32" t="n"/>
      <c r="E15" s="28" t="n"/>
      <c r="F15" s="29" t="n"/>
      <c r="G15" s="30" t="n"/>
      <c r="H15" s="24" t="n"/>
      <c r="I15" s="24" t="n"/>
      <c r="J15" s="24" t="n"/>
      <c r="K15" s="24" t="n"/>
      <c r="L15" s="24" t="n"/>
      <c r="M15" s="24" t="n"/>
      <c r="N15" s="24" t="n"/>
      <c r="O15" s="24" t="n"/>
      <c r="P15" s="24" t="n"/>
      <c r="Q15" s="24" t="n"/>
      <c r="R15" s="24" t="n"/>
      <c r="S15" s="24" t="n"/>
      <c r="T15" s="24" t="n"/>
      <c r="U15" s="24" t="n"/>
      <c r="V15" s="24" t="n"/>
      <c r="W15" s="24" t="n"/>
      <c r="X15" s="24" t="n"/>
      <c r="Y15" s="24" t="n"/>
      <c r="Z15" s="24" t="n"/>
      <c r="AA15" s="24" t="n"/>
    </row>
    <row r="16" ht="12.75" customHeight="1">
      <c r="A16" s="24" t="n"/>
      <c r="B16" s="25" t="n"/>
      <c r="C16" s="31" t="n"/>
      <c r="D16" s="32" t="n"/>
      <c r="E16" s="28" t="n"/>
      <c r="F16" s="29" t="n"/>
      <c r="G16" s="30" t="n"/>
      <c r="H16" s="24" t="n"/>
      <c r="I16" s="24" t="n"/>
      <c r="J16" s="24" t="n"/>
      <c r="K16" s="24" t="n"/>
      <c r="L16" s="24" t="n"/>
      <c r="M16" s="24" t="n"/>
      <c r="N16" s="24" t="n"/>
      <c r="O16" s="24" t="n"/>
      <c r="P16" s="24" t="n"/>
      <c r="Q16" s="24" t="n"/>
      <c r="R16" s="24" t="n"/>
      <c r="S16" s="24" t="n"/>
      <c r="T16" s="24" t="n"/>
      <c r="U16" s="24" t="n"/>
      <c r="V16" s="24" t="n"/>
      <c r="W16" s="24" t="n"/>
      <c r="X16" s="24" t="n"/>
      <c r="Y16" s="24" t="n"/>
      <c r="Z16" s="24" t="n"/>
      <c r="AA16" s="24" t="n"/>
    </row>
    <row r="17" ht="12.75" customHeight="1">
      <c r="A17" s="24" t="n"/>
      <c r="B17" s="33" t="n"/>
      <c r="C17" s="34" t="n"/>
      <c r="D17" s="35" t="n"/>
      <c r="E17" s="35" t="n"/>
      <c r="F17" s="35" t="n"/>
      <c r="G17" s="36" t="n"/>
      <c r="H17" s="24" t="n"/>
      <c r="I17" s="24" t="n"/>
      <c r="J17" s="24" t="n"/>
      <c r="K17" s="24" t="n"/>
      <c r="L17" s="24" t="n"/>
      <c r="M17" s="24" t="n"/>
      <c r="N17" s="24" t="n"/>
      <c r="O17" s="24" t="n"/>
      <c r="P17" s="24" t="n"/>
      <c r="Q17" s="24" t="n"/>
      <c r="R17" s="24" t="n"/>
      <c r="S17" s="24" t="n"/>
      <c r="T17" s="24" t="n"/>
      <c r="U17" s="24" t="n"/>
      <c r="V17" s="24" t="n"/>
      <c r="W17" s="24" t="n"/>
      <c r="X17" s="24" t="n"/>
      <c r="Y17" s="24" t="n"/>
      <c r="Z17" s="24" t="n"/>
      <c r="AA17" s="24" t="n"/>
    </row>
    <row r="18" ht="12.75" customHeight="1">
      <c r="A18" s="13" t="n"/>
      <c r="B18" s="14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 ht="12.75" customHeight="1">
      <c r="A19" s="13" t="n"/>
      <c r="B19" s="14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 ht="12.75" customHeight="1">
      <c r="A20" s="13" t="n"/>
      <c r="B20" s="14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 ht="12.75" customHeight="1">
      <c r="A21" s="13" t="n"/>
      <c r="B21" s="14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 ht="12.75" customHeight="1">
      <c r="A22" s="13" t="n"/>
      <c r="B22" s="14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</sheetData>
  <mergeCells count="6">
    <mergeCell ref="C6:E7"/>
    <mergeCell ref="E2:G2"/>
    <mergeCell ref="C5:E5"/>
    <mergeCell ref="C4:E4"/>
    <mergeCell ref="B6:B7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4"/>
  <sheetViews>
    <sheetView showGridLines="0" workbookViewId="0">
      <selection activeCell="J27" sqref="J27:J28"/>
    </sheetView>
  </sheetViews>
  <sheetFormatPr baseColWidth="8" defaultRowHeight="15" outlineLevelRow="1"/>
  <cols>
    <col width="9.140625" customWidth="1" style="9" min="1" max="1"/>
    <col width="38.5703125" customWidth="1" style="9" min="2" max="2"/>
    <col width="20.5703125" customWidth="1" style="53" min="3" max="3"/>
    <col width="13.42578125" customWidth="1" style="9" min="4" max="7"/>
    <col width="22" customWidth="1" style="9" min="8" max="9"/>
    <col width="13.42578125" customWidth="1" style="9" min="10" max="10"/>
    <col width="21.7109375" customWidth="1" style="9" min="11" max="11"/>
    <col width="20.42578125" customWidth="1" style="9" min="12" max="12"/>
    <col width="23.5703125" customWidth="1" style="9" min="13" max="13"/>
    <col width="9.140625" customWidth="1" style="9" min="14" max="16384"/>
  </cols>
  <sheetData>
    <row r="1" outlineLevel="1" ht="35.25" customFormat="1" customHeight="1" s="73">
      <c r="A1" s="3" t="n"/>
      <c r="B1" s="3" t="n"/>
      <c r="C1" s="3" t="n"/>
      <c r="D1" s="3" t="n"/>
      <c r="E1" s="3" t="n"/>
      <c r="F1" s="3" t="n"/>
      <c r="G1" s="3" t="n"/>
      <c r="H1" s="71" t="n"/>
      <c r="N1" s="2" t="n"/>
    </row>
    <row r="2" outlineLevel="1" ht="35.25" customFormat="1" customHeight="1" s="73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2" t="n"/>
    </row>
    <row r="3" ht="18" customFormat="1" customHeight="1" s="73">
      <c r="A3" s="72" t="inlineStr">
        <is>
          <t>TEST REPORT</t>
        </is>
      </c>
      <c r="N3" s="2" t="n"/>
    </row>
    <row r="4" outlineLevel="1" ht="15" customFormat="1" customHeight="1" s="73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2" t="n"/>
    </row>
    <row r="5" outlineLevel="1" ht="19.5" customFormat="1" customHeight="1" s="73">
      <c r="A5" s="74" t="inlineStr">
        <is>
          <t>GENERAL</t>
        </is>
      </c>
      <c r="N5" s="2" t="n"/>
    </row>
    <row r="6" outlineLevel="1" ht="15" customFormat="1" customHeight="1" s="73">
      <c r="A6" s="3" t="n"/>
      <c r="B6" s="4" t="n"/>
      <c r="C6" s="4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2" t="n"/>
    </row>
    <row r="7" outlineLevel="1" ht="15" customFormat="1" customHeight="1" s="73">
      <c r="A7" s="3" t="n"/>
      <c r="B7" s="42" t="n"/>
      <c r="C7" s="4" t="inlineStr">
        <is>
          <t>PROJECT NAME</t>
        </is>
      </c>
      <c r="D7" s="76" t="inlineStr">
        <is>
          <t xml:space="preserve">project name </t>
        </is>
      </c>
      <c r="E7" s="99" t="n"/>
      <c r="F7" s="99" t="n"/>
      <c r="G7" s="6" t="n"/>
      <c r="H7" s="87" t="inlineStr">
        <is>
          <t>CREATOR</t>
        </is>
      </c>
      <c r="I7" s="87" t="n"/>
      <c r="J7" s="77" t="inlineStr">
        <is>
          <t>PIC</t>
        </is>
      </c>
      <c r="K7" s="99" t="n"/>
      <c r="L7" s="99" t="n"/>
      <c r="M7" s="100" t="n"/>
      <c r="N7" s="2" t="n"/>
    </row>
    <row r="8" outlineLevel="1" ht="15" customFormat="1" customHeight="1" s="73">
      <c r="A8" s="3" t="n"/>
      <c r="B8" s="42" t="n"/>
      <c r="C8" s="4" t="n"/>
      <c r="D8" s="3" t="n"/>
      <c r="E8" s="3" t="n"/>
      <c r="F8" s="3" t="n"/>
      <c r="G8" s="3" t="n"/>
      <c r="H8" s="87" t="n"/>
      <c r="I8" s="87" t="n"/>
      <c r="J8" s="3" t="n"/>
      <c r="K8" s="3" t="n"/>
      <c r="L8" s="87" t="n"/>
      <c r="M8" s="87" t="n"/>
      <c r="N8" s="2" t="n"/>
    </row>
    <row r="9" outlineLevel="1" ht="15" customFormat="1" customHeight="1" s="73">
      <c r="A9" s="3" t="n"/>
      <c r="B9" s="42" t="n"/>
      <c r="C9" s="4" t="inlineStr">
        <is>
          <t>SPRINT</t>
        </is>
      </c>
      <c r="D9" s="76" t="inlineStr">
        <is>
          <t>Sprint xxx</t>
        </is>
      </c>
      <c r="E9" s="99" t="n"/>
      <c r="F9" s="99" t="n"/>
      <c r="G9" s="6" t="n"/>
      <c r="H9" s="87" t="inlineStr">
        <is>
          <t>REVIEWER/APPROVER</t>
        </is>
      </c>
      <c r="I9" s="87" t="n"/>
      <c r="J9" s="77" t="inlineStr">
        <is>
          <t>Reviewer</t>
        </is>
      </c>
      <c r="K9" s="99" t="n"/>
      <c r="L9" s="99" t="n"/>
      <c r="M9" s="100" t="n"/>
      <c r="N9" s="2" t="n"/>
    </row>
    <row r="10" outlineLevel="1" ht="15" customFormat="1" customHeight="1" s="73">
      <c r="A10" s="3" t="n"/>
      <c r="B10" s="4" t="n"/>
      <c r="C10" s="4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2" t="n"/>
    </row>
    <row r="11" outlineLevel="1" ht="18" customFormat="1" customHeight="1" s="55">
      <c r="A11" s="79" t="inlineStr">
        <is>
          <t>■ Summary (overview)</t>
        </is>
      </c>
      <c r="N11" s="54" t="n"/>
    </row>
    <row r="12" outlineLevel="1" ht="15" customFormat="1" customHeight="1" s="73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2" t="n"/>
    </row>
    <row r="13">
      <c r="B13" s="11" t="n"/>
      <c r="C13" s="12" t="inlineStr">
        <is>
          <t xml:space="preserve">Report </t>
        </is>
      </c>
    </row>
    <row r="14">
      <c r="B14" s="11" t="inlineStr">
        <is>
          <t>Total</t>
        </is>
      </c>
      <c r="C14" s="52">
        <f>SUM(D24:D34)</f>
        <v/>
      </c>
    </row>
    <row r="15">
      <c r="B15" s="11" t="inlineStr">
        <is>
          <t>Pass</t>
        </is>
      </c>
      <c r="C15" s="52">
        <f>SUM(E24:E34)</f>
        <v/>
      </c>
    </row>
    <row r="16">
      <c r="B16" s="11" t="inlineStr">
        <is>
          <t xml:space="preserve">Fail </t>
        </is>
      </c>
      <c r="C16" s="52">
        <f> SUM(F24:F34)</f>
        <v/>
      </c>
    </row>
    <row r="17">
      <c r="B17" s="11" t="inlineStr">
        <is>
          <t>Pending</t>
        </is>
      </c>
      <c r="C17" s="52">
        <f>SUM(G24:G34)</f>
        <v/>
      </c>
    </row>
    <row r="18">
      <c r="B18" s="11" t="inlineStr">
        <is>
          <t>Remaining</t>
        </is>
      </c>
      <c r="C18" s="52">
        <f>SUM(H24:H34)</f>
        <v/>
      </c>
    </row>
    <row r="20" outlineLevel="1" ht="18" customFormat="1" customHeight="1" s="55">
      <c r="A20" s="79" t="inlineStr">
        <is>
          <t>■ Summary (detail)</t>
        </is>
      </c>
      <c r="N20" s="54" t="n"/>
    </row>
    <row r="22">
      <c r="B22" s="80" t="inlineStr">
        <is>
          <t xml:space="preserve">Sheet name </t>
        </is>
      </c>
      <c r="C22" s="80" t="inlineStr">
        <is>
          <t>Tester</t>
        </is>
      </c>
      <c r="D22" s="110" t="inlineStr">
        <is>
          <t xml:space="preserve">Report </t>
        </is>
      </c>
      <c r="E22" s="99" t="n"/>
      <c r="F22" s="99" t="n"/>
      <c r="G22" s="99" t="n"/>
      <c r="H22" s="99" t="n"/>
      <c r="I22" s="99" t="n"/>
      <c r="J22" s="100" t="n"/>
    </row>
    <row r="23">
      <c r="B23" s="111" t="n"/>
      <c r="C23" s="111" t="n"/>
      <c r="D23" s="80" t="inlineStr">
        <is>
          <t>Total</t>
        </is>
      </c>
      <c r="E23" s="80" t="inlineStr">
        <is>
          <t>Pass</t>
        </is>
      </c>
      <c r="F23" s="80" t="inlineStr">
        <is>
          <t>Fail</t>
        </is>
      </c>
      <c r="G23" s="80" t="inlineStr">
        <is>
          <t>Pending</t>
        </is>
      </c>
      <c r="H23" s="80" t="inlineStr">
        <is>
          <t>Remaining</t>
        </is>
      </c>
      <c r="I23" s="80" t="inlineStr">
        <is>
          <t>%pass</t>
        </is>
      </c>
      <c r="J23" s="80" t="inlineStr">
        <is>
          <t>%Coverage</t>
        </is>
      </c>
    </row>
    <row r="24">
      <c r="B24" s="51" t="inlineStr">
        <is>
          <t>Chức năng 1</t>
        </is>
      </c>
      <c r="C24" s="52" t="inlineStr">
        <is>
          <t xml:space="preserve">PIC </t>
        </is>
      </c>
      <c r="D24" s="52">
        <f>'Chức năng 1'!C18</f>
        <v/>
      </c>
      <c r="E24" s="52">
        <f>'Chức năng 1'!C14</f>
        <v/>
      </c>
      <c r="F24" s="52">
        <f>'Chức năng 1'!C15</f>
        <v/>
      </c>
      <c r="G24" s="52">
        <f>'Chức năng 1'!C16</f>
        <v/>
      </c>
      <c r="H24" s="52">
        <f>D24-E24-F24-G24</f>
        <v/>
      </c>
      <c r="I24" s="52">
        <f>E24*100/D24</f>
        <v/>
      </c>
      <c r="J24" s="52">
        <f>(E24+F24)*100/D24</f>
        <v/>
      </c>
    </row>
    <row r="25">
      <c r="B25" s="11" t="n"/>
      <c r="C25" s="52" t="n"/>
      <c r="D25" s="52" t="n"/>
      <c r="E25" s="52" t="n"/>
      <c r="F25" s="52" t="n"/>
      <c r="G25" s="52" t="n"/>
      <c r="H25" s="52" t="n"/>
      <c r="I25" s="52" t="n"/>
      <c r="J25" s="52" t="n"/>
    </row>
    <row r="26">
      <c r="B26" s="11" t="n"/>
      <c r="C26" s="52" t="n"/>
      <c r="D26" s="52" t="n"/>
      <c r="E26" s="52" t="n"/>
      <c r="F26" s="52" t="n"/>
      <c r="G26" s="52" t="n"/>
      <c r="H26" s="52" t="n"/>
      <c r="I26" s="52" t="n"/>
      <c r="J26" s="52" t="n"/>
    </row>
    <row r="27">
      <c r="B27" s="11" t="n"/>
      <c r="C27" s="52" t="n"/>
      <c r="D27" s="52" t="n"/>
      <c r="E27" s="52" t="n"/>
      <c r="F27" s="52" t="n"/>
      <c r="G27" s="52" t="n"/>
      <c r="H27" s="52" t="n"/>
      <c r="I27" s="52" t="n"/>
      <c r="J27" s="52" t="n"/>
    </row>
    <row r="28">
      <c r="B28" s="11" t="n"/>
      <c r="C28" s="52" t="n"/>
      <c r="D28" s="52" t="n"/>
      <c r="E28" s="52" t="n"/>
      <c r="F28" s="52" t="n"/>
      <c r="G28" s="52" t="n"/>
      <c r="H28" s="52" t="n"/>
      <c r="I28" s="52" t="n"/>
      <c r="J28" s="52" t="n"/>
    </row>
    <row r="29">
      <c r="B29" s="11" t="n"/>
      <c r="C29" s="52" t="n"/>
      <c r="D29" s="52" t="n"/>
      <c r="E29" s="52" t="n"/>
      <c r="F29" s="52" t="n"/>
      <c r="G29" s="52" t="n"/>
      <c r="H29" s="52" t="n"/>
      <c r="I29" s="52" t="n"/>
      <c r="J29" s="52" t="n"/>
    </row>
    <row r="30">
      <c r="B30" s="11" t="n"/>
      <c r="C30" s="52" t="n"/>
      <c r="D30" s="52" t="n"/>
      <c r="E30" s="52" t="n"/>
      <c r="F30" s="52" t="n"/>
      <c r="G30" s="52" t="n"/>
      <c r="H30" s="52" t="n"/>
      <c r="I30" s="52" t="n"/>
      <c r="J30" s="52" t="n"/>
    </row>
    <row r="31">
      <c r="B31" s="11" t="n"/>
      <c r="C31" s="52" t="n"/>
      <c r="D31" s="52" t="n"/>
      <c r="E31" s="52" t="n"/>
      <c r="F31" s="52" t="n"/>
      <c r="G31" s="52" t="n"/>
      <c r="H31" s="52" t="n"/>
      <c r="I31" s="52" t="n"/>
      <c r="J31" s="52" t="n"/>
    </row>
    <row r="32">
      <c r="B32" s="11" t="n"/>
      <c r="C32" s="52" t="n"/>
      <c r="D32" s="52" t="n"/>
      <c r="E32" s="52" t="n"/>
      <c r="F32" s="52" t="n"/>
      <c r="G32" s="52" t="n"/>
      <c r="H32" s="52" t="n"/>
      <c r="I32" s="52" t="n"/>
      <c r="J32" s="52" t="n"/>
    </row>
    <row r="33">
      <c r="B33" s="11" t="n"/>
      <c r="C33" s="52" t="n"/>
      <c r="D33" s="52" t="n"/>
      <c r="E33" s="52" t="n"/>
      <c r="F33" s="52" t="n"/>
      <c r="G33" s="52" t="n"/>
      <c r="H33" s="52" t="n"/>
      <c r="I33" s="52" t="n"/>
      <c r="J33" s="52" t="n"/>
    </row>
    <row r="34">
      <c r="B34" s="11" t="n"/>
      <c r="C34" s="52" t="n"/>
      <c r="D34" s="52" t="n"/>
      <c r="E34" s="52" t="n"/>
      <c r="F34" s="52" t="n"/>
      <c r="G34" s="52" t="n"/>
      <c r="H34" s="52" t="n"/>
      <c r="I34" s="52" t="n"/>
      <c r="J34" s="52" t="n"/>
    </row>
  </sheetData>
  <mergeCells count="12">
    <mergeCell ref="H1:M1"/>
    <mergeCell ref="D22:J22"/>
    <mergeCell ref="A5:M5"/>
    <mergeCell ref="B22:B23"/>
    <mergeCell ref="J9:M9"/>
    <mergeCell ref="A3:M3"/>
    <mergeCell ref="D9:F9"/>
    <mergeCell ref="D7:F7"/>
    <mergeCell ref="A20:M20"/>
    <mergeCell ref="A11:M11"/>
    <mergeCell ref="J7:M7"/>
    <mergeCell ref="C22:C23"/>
  </mergeCells>
  <hyperlinks>
    <hyperlink ref="B24" location="'Chức năng 1'!A1" display="Chức năng 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2"/>
  <sheetViews>
    <sheetView showGridLines="0" tabSelected="1" workbookViewId="0">
      <selection activeCell="B13" sqref="B13:B17"/>
    </sheetView>
  </sheetViews>
  <sheetFormatPr baseColWidth="8" defaultRowHeight="15" outlineLevelRow="1"/>
  <cols>
    <col width="16" customWidth="1" style="9" min="1" max="1"/>
    <col width="41.7109375" customWidth="1" style="9" min="2" max="2"/>
    <col width="41.42578125" customWidth="1" style="9" min="3" max="3"/>
    <col width="26.28515625" customWidth="1" style="9" min="4" max="4"/>
    <col width="35" customWidth="1" style="9" min="5" max="5"/>
    <col width="42" customWidth="1" style="9" min="6" max="6"/>
    <col width="17.28515625" customWidth="1" style="9" min="7" max="8"/>
    <col width="13.42578125" customWidth="1" style="9" min="9" max="11"/>
    <col width="13.140625" customWidth="1" style="9" min="12" max="12"/>
    <col width="12.85546875" customWidth="1" style="9" min="13" max="13"/>
    <col width="20.28515625" customWidth="1" style="9" min="14" max="14"/>
    <col width="21.7109375" customWidth="1" style="9" min="15" max="15"/>
    <col width="20.42578125" customWidth="1" style="9" min="16" max="16"/>
    <col width="9.140625" customWidth="1" style="9" min="17" max="16384"/>
  </cols>
  <sheetData>
    <row r="1" outlineLevel="1" ht="35.25" customFormat="1" customHeight="1" s="73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71" t="n"/>
      <c r="M1" s="43" t="n"/>
      <c r="N1" s="43" t="n"/>
      <c r="O1" s="71" t="inlineStr">
        <is>
          <t>Novus Fintech JSC
21st Floor, 106 Hoang Quoc Viet 
Cau Giay Dist., Hanoi, Vietnam
+84 24 7300 8999</t>
        </is>
      </c>
      <c r="Q1" s="2" t="n"/>
    </row>
    <row r="2" outlineLevel="1" ht="35.25" customFormat="1" customHeight="1" s="73">
      <c r="A2" s="3" t="n"/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2" t="n"/>
    </row>
    <row r="3" ht="18" customFormat="1" customHeight="1" s="73">
      <c r="A3" s="72" t="inlineStr">
        <is>
          <t>TEST CASE</t>
        </is>
      </c>
      <c r="Q3" s="2" t="n"/>
    </row>
    <row r="4" outlineLevel="1" ht="15" customFormat="1" customHeight="1" s="73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2" t="n"/>
    </row>
    <row r="5" outlineLevel="1" ht="19.5" customFormat="1" customHeight="1" s="73">
      <c r="A5" s="74" t="inlineStr">
        <is>
          <t>GENERAL</t>
        </is>
      </c>
      <c r="Q5" s="2" t="n"/>
    </row>
    <row r="6" outlineLevel="1" ht="15" customFormat="1" customHeight="1" s="73">
      <c r="A6" s="3" t="n"/>
      <c r="B6" s="4" t="n"/>
      <c r="C6" s="4" t="n"/>
      <c r="D6" s="4" t="n"/>
      <c r="E6" s="87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2" t="n"/>
    </row>
    <row r="7" outlineLevel="1" ht="15" customFormat="1" customHeight="1" s="73">
      <c r="A7" s="3" t="n"/>
      <c r="B7" s="42" t="inlineStr">
        <is>
          <t>PROJECT NAME</t>
        </is>
      </c>
      <c r="C7" s="77" t="inlineStr">
        <is>
          <t xml:space="preserve">project name </t>
        </is>
      </c>
      <c r="D7" s="6" t="n"/>
      <c r="E7" s="42" t="inlineStr">
        <is>
          <t>CREATOR</t>
        </is>
      </c>
      <c r="F7" s="77" t="inlineStr">
        <is>
          <t>PIC</t>
        </is>
      </c>
      <c r="G7" s="2" t="n"/>
      <c r="H7" s="2" t="n"/>
    </row>
    <row r="8" outlineLevel="1" ht="15" customFormat="1" customHeight="1" s="73">
      <c r="A8" s="3" t="n"/>
      <c r="B8" s="42" t="n"/>
      <c r="C8" s="4" t="n"/>
      <c r="D8" s="3" t="n"/>
      <c r="E8" s="87" t="n"/>
      <c r="F8" s="3" t="n"/>
      <c r="G8" s="2" t="n"/>
      <c r="H8" s="2" t="n"/>
    </row>
    <row r="9" outlineLevel="1" ht="15" customFormat="1" customHeight="1" s="73">
      <c r="A9" s="3" t="n"/>
      <c r="B9" s="42" t="inlineStr">
        <is>
          <t>FUNCTION NAME</t>
        </is>
      </c>
      <c r="C9" s="77" t="inlineStr">
        <is>
          <t>Function name</t>
        </is>
      </c>
      <c r="D9" s="6" t="n"/>
      <c r="E9" s="42" t="inlineStr">
        <is>
          <t>REVIEWER/APPROVER</t>
        </is>
      </c>
      <c r="F9" s="77" t="inlineStr">
        <is>
          <t>REVIEWER</t>
        </is>
      </c>
      <c r="G9" s="2" t="n"/>
      <c r="H9" s="2" t="n"/>
    </row>
    <row r="10" outlineLevel="1" ht="15" customFormat="1" customHeight="1" s="73">
      <c r="A10" s="3" t="n"/>
      <c r="B10" s="4" t="n"/>
      <c r="C10" s="4" t="n"/>
      <c r="D10" s="4" t="n"/>
      <c r="E10" s="87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2" t="n"/>
    </row>
    <row r="11" outlineLevel="1" ht="18" customFormat="1" customHeight="1" s="73">
      <c r="A11" s="74" t="inlineStr">
        <is>
          <t xml:space="preserve">RESULT </t>
        </is>
      </c>
      <c r="Q11" s="2" t="n"/>
    </row>
    <row r="12" outlineLevel="1" ht="15" customFormat="1" customHeight="1" s="73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2" t="n"/>
    </row>
    <row r="13" outlineLevel="1" ht="15" customFormat="1" customHeight="1" s="73">
      <c r="A13" s="3" t="n"/>
      <c r="B13" s="57" t="inlineStr">
        <is>
          <t>CODE</t>
        </is>
      </c>
      <c r="C13" s="44" t="inlineStr">
        <is>
          <t>ORD</t>
        </is>
      </c>
      <c r="D13" s="3" t="n"/>
      <c r="E13" s="3" t="n"/>
      <c r="F13" s="3" t="n"/>
      <c r="G13" s="7" t="n"/>
      <c r="H13" s="7" t="n"/>
      <c r="I13" s="87" t="n"/>
      <c r="N13" s="2" t="n"/>
    </row>
    <row r="14" outlineLevel="1" ht="15" customFormat="1" customHeight="1" s="73">
      <c r="A14" s="3" t="n"/>
      <c r="B14" s="57" t="inlineStr">
        <is>
          <t>PASS</t>
        </is>
      </c>
      <c r="C14" s="46">
        <f>COUNTIF(L:L,"PASS")</f>
        <v/>
      </c>
      <c r="D14" s="3" t="n"/>
      <c r="E14" s="3" t="n"/>
      <c r="F14" s="3" t="n"/>
      <c r="G14" s="87" t="n"/>
      <c r="H14" s="87" t="n"/>
      <c r="N14" s="2" t="n"/>
    </row>
    <row r="15" outlineLevel="1" ht="15" customFormat="1" customHeight="1" s="73">
      <c r="A15" s="3" t="n"/>
      <c r="B15" s="57" t="inlineStr">
        <is>
          <t>FAIL</t>
        </is>
      </c>
      <c r="C15" s="46">
        <f>COUNTIF(L:L,"FAIL")</f>
        <v/>
      </c>
      <c r="D15" s="3" t="n"/>
      <c r="E15" s="3" t="n"/>
      <c r="F15" s="3" t="n"/>
      <c r="G15" s="87" t="n"/>
      <c r="H15" s="87" t="n"/>
      <c r="N15" s="2" t="n"/>
    </row>
    <row r="16" outlineLevel="1" ht="15" customFormat="1" customHeight="1" s="73">
      <c r="A16" s="3" t="n"/>
      <c r="B16" s="57" t="inlineStr">
        <is>
          <t>PENDING</t>
        </is>
      </c>
      <c r="C16" s="46">
        <f>COUNTIF(L:L,"PENDING")</f>
        <v/>
      </c>
      <c r="D16" s="3" t="n"/>
      <c r="E16" s="3" t="n"/>
      <c r="F16" s="3" t="n"/>
      <c r="G16" s="87" t="n"/>
      <c r="H16" s="87" t="n"/>
      <c r="N16" s="2" t="n"/>
    </row>
    <row r="17" outlineLevel="1" ht="15" customFormat="1" customHeight="1" s="73">
      <c r="A17" s="3" t="n"/>
      <c r="B17" s="57" t="inlineStr">
        <is>
          <t>NOT TESTED YET</t>
        </is>
      </c>
      <c r="C17" s="46">
        <f>C18-C14-C15-C16</f>
        <v/>
      </c>
      <c r="D17" s="3" t="n"/>
      <c r="E17" s="3" t="n"/>
      <c r="F17" s="3" t="n"/>
      <c r="G17" s="87" t="n"/>
      <c r="H17" s="87" t="n"/>
      <c r="I17" s="87" t="n"/>
      <c r="N17" s="2" t="n"/>
    </row>
    <row r="18" outlineLevel="1" ht="15" customFormat="1" customHeight="1" s="73">
      <c r="A18" s="3" t="n"/>
      <c r="B18" s="57" t="inlineStr">
        <is>
          <t>TOTAL</t>
        </is>
      </c>
      <c r="C18" s="46">
        <f>COUNTA(E22:E9999)</f>
        <v/>
      </c>
      <c r="D18" s="3" t="n"/>
      <c r="E18" s="3" t="n"/>
      <c r="F18" s="3" t="n"/>
      <c r="G18" s="87" t="n"/>
      <c r="H18" s="87" t="n"/>
      <c r="I18" s="87" t="n"/>
      <c r="N18" s="2" t="n"/>
    </row>
    <row r="19" outlineLevel="1" ht="15" customFormat="1" customHeight="1" s="73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87" t="n"/>
      <c r="M19" s="87" t="n"/>
      <c r="N19" s="87" t="n"/>
      <c r="O19" s="87" t="n"/>
      <c r="P19" s="87" t="n"/>
      <c r="Q19" s="2" t="n"/>
    </row>
    <row r="20" customFormat="1" s="8">
      <c r="A20" s="88" t="inlineStr">
        <is>
          <t xml:space="preserve">ID </t>
        </is>
      </c>
      <c r="B20" s="88" t="inlineStr">
        <is>
          <t>Description of test cases</t>
        </is>
      </c>
      <c r="C20" s="88" t="inlineStr">
        <is>
          <t>Preconditions</t>
        </is>
      </c>
      <c r="D20" s="88" t="inlineStr">
        <is>
          <t>Data Test</t>
        </is>
      </c>
      <c r="E20" s="88" t="inlineStr">
        <is>
          <t>Test case procedure</t>
        </is>
      </c>
      <c r="F20" s="88" t="inlineStr">
        <is>
          <t>Expected results</t>
        </is>
      </c>
      <c r="G20" s="85" t="inlineStr">
        <is>
          <t>Priority</t>
        </is>
      </c>
      <c r="H20" s="88" t="inlineStr">
        <is>
          <t>Automation Test</t>
        </is>
      </c>
      <c r="I20" s="88" t="inlineStr">
        <is>
          <t>Result</t>
        </is>
      </c>
      <c r="J20" s="99" t="n"/>
      <c r="K20" s="100" t="n"/>
      <c r="L20" s="93" t="inlineStr">
        <is>
          <t>Actual Result</t>
        </is>
      </c>
      <c r="M20" s="93" t="inlineStr">
        <is>
          <t>PIC</t>
        </is>
      </c>
      <c r="N20" s="88" t="inlineStr">
        <is>
          <t>Execute date</t>
        </is>
      </c>
      <c r="O20" s="88" t="inlineStr">
        <is>
          <t>BUG ID</t>
        </is>
      </c>
      <c r="P20" s="88" t="inlineStr">
        <is>
          <t xml:space="preserve">Note </t>
        </is>
      </c>
    </row>
    <row r="21" customFormat="1" s="8">
      <c r="A21" s="106" t="n"/>
      <c r="B21" s="106" t="n"/>
      <c r="C21" s="106" t="n"/>
      <c r="D21" s="106" t="n"/>
      <c r="E21" s="106" t="n"/>
      <c r="F21" s="106" t="n"/>
      <c r="G21" s="112" t="n"/>
      <c r="H21" s="106" t="n"/>
      <c r="I21" s="50" t="inlineStr">
        <is>
          <t>Round 1</t>
        </is>
      </c>
      <c r="J21" s="50" t="inlineStr">
        <is>
          <t>Round 2</t>
        </is>
      </c>
      <c r="K21" s="50" t="inlineStr">
        <is>
          <t>Round 3</t>
        </is>
      </c>
      <c r="L21" s="109" t="n"/>
      <c r="M21" s="109" t="n"/>
      <c r="N21" s="106" t="n"/>
      <c r="O21" s="106" t="n"/>
      <c r="P21" s="106" t="n"/>
    </row>
    <row r="22" ht="76.5" customHeight="1">
      <c r="A22" s="11">
        <f>IF(AND(E22="",E22=""),"",$C$13&amp;"."&amp;ROW()-21-COUNTBLANK($E22:E$22))</f>
        <v/>
      </c>
      <c r="B22" s="11" t="inlineStr">
        <is>
          <t xml:space="preserve">Description case1 </t>
        </is>
      </c>
      <c r="C22" s="11" t="n"/>
      <c r="D22" s="11" t="n"/>
      <c r="E22" s="41" t="inlineStr">
        <is>
          <t>Steps:
B1:
B2:
B3</t>
        </is>
      </c>
      <c r="F22" s="11" t="inlineStr">
        <is>
          <t>Expect 1</t>
        </is>
      </c>
      <c r="G22" s="11" t="inlineStr">
        <is>
          <t>High</t>
        </is>
      </c>
      <c r="H22" s="11" t="inlineStr">
        <is>
          <t>Yes</t>
        </is>
      </c>
      <c r="I22" s="45" t="inlineStr">
        <is>
          <t>PASS</t>
        </is>
      </c>
      <c r="J22" s="11" t="n"/>
      <c r="K22" s="47" t="n"/>
      <c r="L22" s="49">
        <f>IF(OR(IF(K22="",IF(J22="",IF(I22="","",I22),J22),K22)="FAIL")=TRUE,"FAIL",IF(OR(IF(K22="",IF(J22="",IF(I22="","",I22),J22),K22)="PENDING")=TRUE,"PENDING",IF(AND(IF(K22="",IF(J22="",IF(I22="","",I22),J22),K22)="")=TRUE,"","PASS")))</f>
        <v/>
      </c>
      <c r="M22" s="48" t="n"/>
      <c r="N22" s="11" t="n"/>
      <c r="O22" s="11" t="n"/>
      <c r="P22" s="11" t="n"/>
    </row>
    <row r="23" ht="76.5" customHeight="1">
      <c r="A23" s="11">
        <f>IF(AND(E23="",E23=""),"",$C$13&amp;"."&amp;ROW()-21-COUNTBLANK($E$22:E23))</f>
        <v/>
      </c>
      <c r="B23" s="11" t="inlineStr">
        <is>
          <t>Description case2</t>
        </is>
      </c>
      <c r="C23" s="11" t="n"/>
      <c r="D23" s="11" t="n"/>
      <c r="E23" s="41" t="inlineStr">
        <is>
          <t>Steps:
B1:
B2:
B3</t>
        </is>
      </c>
      <c r="F23" s="11" t="inlineStr">
        <is>
          <t>Expect 2</t>
        </is>
      </c>
      <c r="G23" s="11" t="inlineStr">
        <is>
          <t>Medium</t>
        </is>
      </c>
      <c r="H23" s="11" t="inlineStr">
        <is>
          <t>No</t>
        </is>
      </c>
      <c r="I23" s="45" t="inlineStr">
        <is>
          <t>FAIL</t>
        </is>
      </c>
      <c r="J23" s="11" t="n"/>
      <c r="K23" s="47" t="n"/>
      <c r="L23" s="11">
        <f>IF(OR(IF(K23="",IF(J23="",IF(I23="","",I23),J23),K23)="FAIL")=TRUE,"FAIL",IF(OR(IF(K23="",IF(J23="",IF(I23="","",I23),J23),K23)="PENDING")=TRUE,"PENDING",IF(AND(IF(K23="",IF(J23="",IF(I23="","",I23),J23),K23)="")=TRUE,"","PASS")))</f>
        <v/>
      </c>
      <c r="M23" s="48" t="n"/>
      <c r="N23" s="11" t="n"/>
      <c r="O23" s="11" t="inlineStr">
        <is>
          <t>link Jira</t>
        </is>
      </c>
      <c r="P23" s="11" t="n"/>
    </row>
    <row r="24" ht="76.5" customHeight="1">
      <c r="A24" s="11">
        <f>IF(AND(E24="",E24=""),"",$C$13&amp;"."&amp;ROW()-21-COUNTBLANK($E$22:E24))</f>
        <v/>
      </c>
      <c r="B24" s="11" t="inlineStr">
        <is>
          <t>Description case3</t>
        </is>
      </c>
      <c r="C24" s="11" t="n"/>
      <c r="D24" s="11" t="n"/>
      <c r="E24" s="41" t="inlineStr">
        <is>
          <t>Steps:
B1:
B2:
B3</t>
        </is>
      </c>
      <c r="F24" s="11" t="inlineStr">
        <is>
          <t>Expect 2</t>
        </is>
      </c>
      <c r="G24" s="11" t="inlineStr">
        <is>
          <t>Low</t>
        </is>
      </c>
      <c r="H24" s="11" t="inlineStr">
        <is>
          <t>No</t>
        </is>
      </c>
      <c r="I24" s="45" t="inlineStr">
        <is>
          <t>PENDING</t>
        </is>
      </c>
      <c r="J24" s="11" t="n"/>
      <c r="K24" s="47" t="n"/>
      <c r="L24" s="11">
        <f>IF(OR(IF(K24="",IF(J24="",IF(I24="","",I24),J24),K24)="FAIL")=TRUE,"FAIL",IF(OR(IF(K24="",IF(J24="",IF(I24="","",I24),J24),K24)="PENDING")=TRUE,"PENDING",IF(AND(IF(K24="",IF(J24="",IF(I24="","",I24),J24),K24)="")=TRUE,"","PASS")))</f>
        <v/>
      </c>
      <c r="M24" s="48" t="n"/>
      <c r="N24" s="11" t="n"/>
      <c r="O24" s="11" t="n"/>
      <c r="P24" s="11" t="n"/>
    </row>
    <row r="25" ht="76.5" customHeight="1">
      <c r="A25" s="11">
        <f>IF(AND(E25="",E25=""),"",$C$13&amp;"."&amp;ROW()-21-COUNTBLANK($E$22:E25))</f>
        <v/>
      </c>
      <c r="B25" s="11" t="inlineStr">
        <is>
          <t>Description case4</t>
        </is>
      </c>
      <c r="C25" s="11" t="n"/>
      <c r="D25" s="11" t="n"/>
      <c r="E25" s="41" t="inlineStr">
        <is>
          <t>Steps:
B1:
B2:
B3</t>
        </is>
      </c>
      <c r="F25" s="11" t="inlineStr">
        <is>
          <t>Expect 2</t>
        </is>
      </c>
      <c r="G25" s="11" t="n"/>
      <c r="H25" s="11" t="n"/>
      <c r="I25" s="45" t="n">
        <v/>
      </c>
      <c r="J25" s="11" t="n"/>
      <c r="K25" s="47" t="n"/>
      <c r="L25" s="11">
        <f>IF(OR(IF(K25="",IF(J25="",IF(I25="","",I25),J25),K25)="FAIL")=TRUE,"FAIL",IF(OR(IF(K25="",IF(J25="",IF(I25="","",I25),J25),K25)="PENDING")=TRUE,"PENDING",IF(AND(IF(K25="",IF(J25="",IF(I25="","",I25),J25),K25)="")=TRUE,"","PASS")))</f>
        <v/>
      </c>
      <c r="M25" s="48" t="n"/>
      <c r="N25" s="11" t="n"/>
      <c r="O25" s="11" t="n"/>
      <c r="P25" s="11" t="n"/>
    </row>
    <row r="26" ht="57.75" customHeight="1">
      <c r="A26" s="11">
        <f>IF(AND(E26="",E26=""),"",$C$13&amp;"."&amp;ROW()-21-COUNTBLANK($E$22:E26))</f>
        <v/>
      </c>
      <c r="B26" s="11" t="n"/>
      <c r="C26" s="11" t="n"/>
      <c r="D26" s="11" t="n"/>
      <c r="E26" s="41" t="inlineStr">
        <is>
          <t>Steps:
B1:
B2:
B3</t>
        </is>
      </c>
      <c r="F26" s="11" t="n"/>
      <c r="G26" s="11" t="n"/>
      <c r="H26" s="11" t="n"/>
      <c r="I26" s="45" t="n">
        <v/>
      </c>
      <c r="J26" s="11" t="n"/>
      <c r="K26" s="47" t="n"/>
      <c r="L26" s="11">
        <f>IF(OR(IF(K26="",IF(J26="",IF(I26="","",I26),J26),K26)="FAIL")=TRUE,"FAIL",IF(OR(IF(K26="",IF(J26="",IF(I26="","",I26),J26),K26)="PENDING")=TRUE,"PENDING",IF(AND(IF(K26="",IF(J26="",IF(I26="","",I26),J26),K26)="")=TRUE,"","PASS")))</f>
        <v/>
      </c>
      <c r="M26" s="48" t="n"/>
      <c r="N26" s="11" t="n"/>
      <c r="O26" s="11" t="n"/>
      <c r="P26" s="11" t="n"/>
    </row>
    <row r="27" ht="57.75" customHeight="1">
      <c r="A27" s="11">
        <f>IF(AND(E27="",E27=""),"",$C$13&amp;"."&amp;ROW()-21-COUNTBLANK($E$22:E27))</f>
        <v/>
      </c>
      <c r="B27" s="11" t="n"/>
      <c r="C27" s="11" t="n"/>
      <c r="D27" s="11" t="n"/>
      <c r="E27" s="41" t="inlineStr">
        <is>
          <t>Steps:
B1:
B2:
B4</t>
        </is>
      </c>
      <c r="F27" s="11" t="n"/>
      <c r="G27" s="11" t="n"/>
      <c r="H27" s="11" t="n"/>
      <c r="I27" s="45" t="n">
        <v/>
      </c>
      <c r="J27" s="11" t="n"/>
      <c r="K27" s="47" t="n"/>
      <c r="L27" s="11">
        <f>IF(OR(IF(K27="",IF(J27="",IF(I27="","",I27),J27),K27)="FAIL")=TRUE,"FAIL",IF(OR(IF(K27="",IF(J27="",IF(I27="","",I27),J27),K27)="PENDING")=TRUE,"PENDING",IF(AND(IF(K27="",IF(J27="",IF(I27="","",I27),J27),K27)="")=TRUE,"","PASS")))</f>
        <v/>
      </c>
      <c r="M27" s="48" t="n"/>
      <c r="N27" s="11" t="n"/>
      <c r="O27" s="11" t="n"/>
      <c r="P27" s="11" t="n"/>
    </row>
    <row r="28" ht="57.75" customHeight="1">
      <c r="A28" s="11">
        <f>IF(AND(E28="",E28=""),"",$C$13&amp;"."&amp;ROW()-21-COUNTBLANK($E$22:E28))</f>
        <v/>
      </c>
      <c r="B28" s="11" t="n"/>
      <c r="C28" s="11" t="n"/>
      <c r="D28" s="11" t="n"/>
      <c r="E28" s="41" t="inlineStr">
        <is>
          <t>Steps:
B1:
B2:
B5</t>
        </is>
      </c>
      <c r="F28" s="11" t="n"/>
      <c r="G28" s="11" t="n"/>
      <c r="H28" s="11" t="n"/>
      <c r="I28" s="45" t="n">
        <v/>
      </c>
      <c r="J28" s="11" t="n"/>
      <c r="K28" s="47" t="n"/>
      <c r="L28" s="11">
        <f>IF(OR(IF(K28="",IF(J28="",IF(I28="","",I28),J28),K28)="FAIL")=TRUE,"FAIL",IF(OR(IF(K28="",IF(J28="",IF(I28="","",I28),J28),K28)="PENDING")=TRUE,"PENDING",IF(AND(IF(K28="",IF(J28="",IF(I28="","",I28),J28),K28)="")=TRUE,"","PASS")))</f>
        <v/>
      </c>
      <c r="M28" s="48" t="n"/>
      <c r="N28" s="11" t="n"/>
      <c r="O28" s="11" t="n"/>
      <c r="P28" s="11" t="n"/>
    </row>
    <row r="29" ht="57.75" customHeight="1">
      <c r="A29" s="11">
        <f>IF(AND(E29="",E29=""),"",$C$13&amp;"."&amp;ROW()-21-COUNTBLANK($E$22:E29))</f>
        <v/>
      </c>
      <c r="B29" s="11" t="n"/>
      <c r="C29" s="11" t="n"/>
      <c r="D29" s="11" t="n"/>
      <c r="E29" s="41" t="inlineStr">
        <is>
          <t>Steps:
B1:
B2:
B6</t>
        </is>
      </c>
      <c r="F29" s="11" t="n"/>
      <c r="G29" s="11" t="n"/>
      <c r="H29" s="11" t="n"/>
      <c r="I29" s="45" t="n">
        <v/>
      </c>
      <c r="J29" s="11" t="n"/>
      <c r="K29" s="47" t="n"/>
      <c r="L29" s="11">
        <f>IF(OR(IF(K29="",IF(J29="",IF(I29="","",I29),J29),K29)="FAIL")=TRUE,"FAIL",IF(OR(IF(K29="",IF(J29="",IF(I29="","",I29),J29),K29)="PENDING")=TRUE,"PENDING",IF(AND(IF(K29="",IF(J29="",IF(I29="","",I29),J29),K29)="")=TRUE,"","PASS")))</f>
        <v/>
      </c>
      <c r="M29" s="48" t="n"/>
      <c r="N29" s="11" t="n"/>
      <c r="O29" s="11" t="n"/>
      <c r="P29" s="11" t="n"/>
    </row>
    <row r="30" ht="57.75" customHeight="1">
      <c r="A30" s="11">
        <f>IF(AND(E30="",E30=""),"",$C$13&amp;"."&amp;ROW()-21-COUNTBLANK($E$22:E30))</f>
        <v/>
      </c>
      <c r="B30" s="11" t="n"/>
      <c r="C30" s="11" t="n"/>
      <c r="D30" s="11" t="n"/>
      <c r="E30" s="41" t="inlineStr">
        <is>
          <t>Steps:
B1:
B2:
B7</t>
        </is>
      </c>
      <c r="F30" s="11" t="n"/>
      <c r="G30" s="11" t="n"/>
      <c r="H30" s="11" t="n"/>
      <c r="I30" s="45" t="n">
        <v/>
      </c>
      <c r="J30" s="11" t="n"/>
      <c r="K30" s="47" t="n"/>
      <c r="L30" s="11">
        <f>IF(OR(IF(K30="",IF(J30="",IF(I30="","",I30),J30),K30)="FAIL")=TRUE,"FAIL",IF(OR(IF(K30="",IF(J30="",IF(I30="","",I30),J30),K30)="PENDING")=TRUE,"PENDING",IF(AND(IF(K30="",IF(J30="",IF(I30="","",I30),J30),K30)="")=TRUE,"","PASS")))</f>
        <v/>
      </c>
      <c r="M30" s="48" t="n"/>
      <c r="N30" s="11" t="n"/>
      <c r="O30" s="11" t="n"/>
      <c r="P30" s="11" t="n"/>
    </row>
    <row r="31" ht="57.75" customHeight="1">
      <c r="A31" s="11">
        <f>IF(AND(E31="",E31=""),"",$C$13&amp;"."&amp;ROW()-21-COUNTBLANK($E$22:E31))</f>
        <v/>
      </c>
      <c r="B31" s="11" t="n"/>
      <c r="C31" s="11" t="n"/>
      <c r="D31" s="11" t="n"/>
      <c r="E31" s="41" t="inlineStr">
        <is>
          <t>Steps:
B1:
B2:
B8</t>
        </is>
      </c>
      <c r="F31" s="11" t="n"/>
      <c r="G31" s="11" t="n"/>
      <c r="H31" s="11" t="n"/>
      <c r="I31" s="45" t="inlineStr">
        <is>
          <t>PASS</t>
        </is>
      </c>
      <c r="J31" s="11" t="n"/>
      <c r="K31" s="47" t="n"/>
      <c r="L31" s="11">
        <f>IF(OR(IF(K31="",IF(J31="",IF(I31="","",I31),J31),K31)="FAIL")=TRUE,"FAIL",IF(OR(IF(K31="",IF(J31="",IF(I31="","",I31),J31),K31)="PENDING")=TRUE,"PENDING",IF(AND(IF(K31="",IF(J31="",IF(I31="","",I31),J31),K31)="")=TRUE,"","PASS")))</f>
        <v/>
      </c>
      <c r="M31" s="48" t="n"/>
      <c r="N31" s="11" t="n"/>
      <c r="O31" s="11" t="n"/>
      <c r="P31" s="11" t="n"/>
    </row>
    <row r="32" ht="57.75" customHeight="1">
      <c r="A32" s="11">
        <f>IF(AND(E32="",E32=""),"",$C$13&amp;"."&amp;ROW()-21-COUNTBLANK($E$22:E32))</f>
        <v/>
      </c>
      <c r="B32" s="11" t="n"/>
      <c r="C32" s="11" t="n"/>
      <c r="D32" s="11" t="n"/>
      <c r="E32" s="41" t="inlineStr">
        <is>
          <t>Steps:
B1:
B2:
B9</t>
        </is>
      </c>
      <c r="F32" s="11" t="n"/>
      <c r="G32" s="11" t="n"/>
      <c r="H32" s="11" t="n"/>
      <c r="I32" s="45" t="inlineStr">
        <is>
          <t>PASS</t>
        </is>
      </c>
      <c r="J32" s="11" t="n"/>
      <c r="K32" s="47" t="n"/>
      <c r="L32" s="11">
        <f>IF(OR(IF(K32="",IF(J32="",IF(I32="","",I32),J32),K32)="FAIL")=TRUE,"FAIL",IF(OR(IF(K32="",IF(J32="",IF(I32="","",I32),J32),K32)="PENDING")=TRUE,"PENDING",IF(AND(IF(K32="",IF(J32="",IF(I32="","",I32),J32),K32)="")=TRUE,"","PASS")))</f>
        <v/>
      </c>
      <c r="M32" s="48" t="n"/>
      <c r="N32" s="11" t="n"/>
      <c r="O32" s="11" t="n"/>
      <c r="P32" s="11" t="n"/>
    </row>
    <row r="33" ht="57.75" customHeight="1">
      <c r="A33" s="11">
        <f>IF(AND(E33="",E33=""),"",$C$13&amp;"."&amp;ROW()-21-COUNTBLANK($E$22:E33))</f>
        <v/>
      </c>
      <c r="B33" s="11" t="n"/>
      <c r="C33" s="11" t="n"/>
      <c r="D33" s="11" t="n"/>
      <c r="E33" s="41" t="inlineStr">
        <is>
          <t>Steps:
B1:
B2:
B10</t>
        </is>
      </c>
      <c r="F33" s="11" t="n"/>
      <c r="G33" s="11" t="n"/>
      <c r="H33" s="11" t="n"/>
      <c r="I33" s="45" t="inlineStr">
        <is>
          <t>PASS</t>
        </is>
      </c>
      <c r="J33" s="11" t="n"/>
      <c r="K33" s="47" t="n"/>
      <c r="L33" s="11">
        <f>IF(OR(IF(K33="",IF(J33="",IF(I33="","",I33),J33),K33)="FAIL")=TRUE,"FAIL",IF(OR(IF(K33="",IF(J33="",IF(I33="","",I33),J33),K33)="PENDING")=TRUE,"PENDING",IF(AND(IF(K33="",IF(J33="",IF(I33="","",I33),J33),K33)="")=TRUE,"","PASS")))</f>
        <v/>
      </c>
      <c r="M33" s="48" t="n"/>
      <c r="N33" s="11" t="n"/>
      <c r="O33" s="11" t="n"/>
      <c r="P33" s="11" t="n"/>
    </row>
    <row r="34" ht="57.75" customHeight="1">
      <c r="A34" s="11">
        <f>IF(AND(E34="",E34=""),"",$C$13&amp;"."&amp;ROW()-21-COUNTBLANK($E$22:E34))</f>
        <v/>
      </c>
      <c r="B34" s="11" t="n"/>
      <c r="C34" s="11" t="n"/>
      <c r="D34" s="11" t="n"/>
      <c r="E34" s="41" t="inlineStr">
        <is>
          <t>Steps:
B1:
B2:
B11</t>
        </is>
      </c>
      <c r="F34" s="11" t="n"/>
      <c r="G34" s="11" t="n"/>
      <c r="H34" s="11" t="n"/>
      <c r="I34" s="45" t="n">
        <v/>
      </c>
      <c r="J34" s="11" t="n"/>
      <c r="K34" s="47" t="n"/>
      <c r="L34" s="11">
        <f>IF(OR(IF(K34="",IF(J34="",IF(I34="","",I34),J34),K34)="FAIL")=TRUE,"FAIL",IF(OR(IF(K34="",IF(J34="",IF(I34="","",I34),J34),K34)="PENDING")=TRUE,"PENDING",IF(AND(IF(K34="",IF(J34="",IF(I34="","",I34),J34),K34)="")=TRUE,"","PASS")))</f>
        <v/>
      </c>
      <c r="M34" s="48" t="n"/>
      <c r="N34" s="11" t="n"/>
      <c r="O34" s="11" t="n"/>
      <c r="P34" s="11" t="n"/>
    </row>
    <row r="35" ht="57.75" customHeight="1">
      <c r="A35" s="11">
        <f>IF(AND(E35="",E35=""),"",$C$13&amp;"."&amp;ROW()-21-COUNTBLANK($E$22:E35))</f>
        <v/>
      </c>
      <c r="B35" s="11" t="n"/>
      <c r="C35" s="11" t="n"/>
      <c r="D35" s="11" t="n"/>
      <c r="E35" s="41" t="inlineStr">
        <is>
          <t>Steps:
B1:
B2:
B12</t>
        </is>
      </c>
      <c r="F35" s="11" t="n"/>
      <c r="G35" s="11" t="n"/>
      <c r="H35" s="11" t="n"/>
      <c r="I35" s="45" t="inlineStr">
        <is>
          <t>PASS</t>
        </is>
      </c>
      <c r="J35" s="11" t="n"/>
      <c r="K35" s="47" t="n"/>
      <c r="L35" s="11">
        <f>IF(OR(IF(K35="",IF(J35="",IF(I35="","",I35),J35),K35)="FAIL")=TRUE,"FAIL",IF(OR(IF(K35="",IF(J35="",IF(I35="","",I35),J35),K35)="PENDING")=TRUE,"PENDING",IF(AND(IF(K35="",IF(J35="",IF(I35="","",I35),J35),K35)="")=TRUE,"","PASS")))</f>
        <v/>
      </c>
      <c r="M35" s="48" t="n"/>
      <c r="N35" s="11" t="n"/>
      <c r="O35" s="11" t="n"/>
      <c r="P35" s="11" t="n"/>
    </row>
    <row r="36" ht="57.75" customHeight="1">
      <c r="A36" s="11">
        <f>IF(AND(E36="",E36=""),"",$C$13&amp;"."&amp;ROW()-21-COUNTBLANK($E$22:E36))</f>
        <v/>
      </c>
      <c r="B36" s="11" t="n"/>
      <c r="C36" s="11" t="n"/>
      <c r="D36" s="11" t="n"/>
      <c r="E36" s="41" t="inlineStr">
        <is>
          <t>Steps:
B1:
B2:
B13</t>
        </is>
      </c>
      <c r="F36" s="11" t="n"/>
      <c r="G36" s="11" t="n"/>
      <c r="H36" s="11" t="n"/>
      <c r="I36" s="45" t="inlineStr">
        <is>
          <t>PASS</t>
        </is>
      </c>
      <c r="J36" s="11" t="n"/>
      <c r="K36" s="47" t="n"/>
      <c r="L36" s="11">
        <f>IF(OR(IF(K36="",IF(J36="",IF(I36="","",I36),J36),K36)="FAIL")=TRUE,"FAIL",IF(OR(IF(K36="",IF(J36="",IF(I36="","",I36),J36),K36)="PENDING")=TRUE,"PENDING",IF(AND(IF(K36="",IF(J36="",IF(I36="","",I36),J36),K36)="")=TRUE,"","PASS")))</f>
        <v/>
      </c>
      <c r="M36" s="48" t="n"/>
      <c r="N36" s="11" t="n"/>
      <c r="O36" s="11" t="n"/>
      <c r="P36" s="11" t="n"/>
    </row>
    <row r="37" ht="57.75" customHeight="1">
      <c r="A37" s="11">
        <f>IF(AND(E37="",E37=""),"",$C$13&amp;"."&amp;ROW()-21-COUNTBLANK($E$22:E37))</f>
        <v/>
      </c>
      <c r="B37" s="11" t="n"/>
      <c r="C37" s="11" t="n"/>
      <c r="D37" s="11" t="n"/>
      <c r="E37" s="41" t="inlineStr">
        <is>
          <t>Steps:
B1:
B2:
B14</t>
        </is>
      </c>
      <c r="F37" s="11" t="n"/>
      <c r="G37" s="11" t="n"/>
      <c r="H37" s="11" t="n"/>
      <c r="I37" s="45" t="n">
        <v/>
      </c>
      <c r="J37" s="11" t="n"/>
      <c r="K37" s="47" t="n"/>
      <c r="L37" s="11">
        <f>IF(OR(IF(K37="",IF(J37="",IF(I37="","",I37),J37),K37)="FAIL")=TRUE,"FAIL",IF(OR(IF(K37="",IF(J37="",IF(I37="","",I37),J37),K37)="PENDING")=TRUE,"PENDING",IF(AND(IF(K37="",IF(J37="",IF(I37="","",I37),J37),K37)="")=TRUE,"","PASS")))</f>
        <v/>
      </c>
      <c r="M37" s="48" t="n"/>
      <c r="N37" s="11" t="n"/>
      <c r="O37" s="11" t="n"/>
      <c r="P37" s="11" t="n"/>
    </row>
    <row r="38" ht="57.75" customHeight="1">
      <c r="A38" s="11">
        <f>IF(AND(E38="",E38=""),"",$C$13&amp;"."&amp;ROW()-21-COUNTBLANK($E$22:E38))</f>
        <v/>
      </c>
      <c r="B38" s="11" t="n"/>
      <c r="C38" s="11" t="n"/>
      <c r="D38" s="11" t="n"/>
      <c r="E38" s="41" t="inlineStr">
        <is>
          <t>Steps:
B1:
B2:
B15</t>
        </is>
      </c>
      <c r="F38" s="11" t="n"/>
      <c r="G38" s="11" t="n"/>
      <c r="H38" s="11" t="n"/>
      <c r="I38" s="45" t="n">
        <v/>
      </c>
      <c r="J38" s="11" t="n"/>
      <c r="K38" s="47" t="n"/>
      <c r="L38" s="11">
        <f>IF(OR(IF(K38="",IF(J38="",IF(I38="","",I38),J38),K38)="FAIL")=TRUE,"FAIL",IF(OR(IF(K38="",IF(J38="",IF(I38="","",I38),J38),K38)="PENDING")=TRUE,"PENDING",IF(AND(IF(K38="",IF(J38="",IF(I38="","",I38),J38),K38)="")=TRUE,"","PASS")))</f>
        <v/>
      </c>
      <c r="M38" s="48" t="n"/>
      <c r="N38" s="11" t="n"/>
      <c r="O38" s="11" t="n"/>
      <c r="P38" s="11" t="n"/>
    </row>
    <row r="39" ht="57.75" customHeight="1">
      <c r="A39" s="11">
        <f>IF(AND(E39="",E39=""),"",$C$13&amp;"."&amp;ROW()-21-COUNTBLANK($E$22:E39))</f>
        <v/>
      </c>
      <c r="B39" s="11" t="n"/>
      <c r="C39" s="11" t="n"/>
      <c r="D39" s="11" t="n"/>
      <c r="E39" s="41" t="inlineStr">
        <is>
          <t>Steps:
B1:
B2:
B16</t>
        </is>
      </c>
      <c r="F39" s="11" t="n"/>
      <c r="G39" s="11" t="n"/>
      <c r="H39" s="11" t="n"/>
      <c r="I39" s="45" t="n">
        <v/>
      </c>
      <c r="J39" s="11" t="n"/>
      <c r="K39" s="47" t="n"/>
      <c r="L39" s="11">
        <f>IF(OR(IF(K39="",IF(J39="",IF(I39="","",I39),J39),K39)="FAIL")=TRUE,"FAIL",IF(OR(IF(K39="",IF(J39="",IF(I39="","",I39),J39),K39)="PENDING")=TRUE,"PENDING",IF(AND(IF(K39="",IF(J39="",IF(I39="","",I39),J39),K39)="")=TRUE,"","PASS")))</f>
        <v/>
      </c>
      <c r="M39" s="48" t="n"/>
      <c r="N39" s="11" t="n"/>
      <c r="O39" s="11" t="n"/>
      <c r="P39" s="11" t="n"/>
    </row>
    <row r="40">
      <c r="A40" s="11">
        <f>IF(AND(E40="",E40=""),"",$C$13&amp;"."&amp;ROW()-21-COUNTBLANK($E$22:E40))</f>
        <v/>
      </c>
      <c r="B40" s="11" t="n"/>
      <c r="C40" s="11" t="n"/>
      <c r="D40" s="11" t="n"/>
      <c r="E40" s="11" t="n"/>
      <c r="F40" s="11" t="n"/>
      <c r="G40" s="11" t="n"/>
      <c r="H40" s="11" t="n"/>
      <c r="I40" s="45" t="n"/>
      <c r="J40" s="11" t="n"/>
      <c r="K40" s="47" t="n"/>
      <c r="L40" s="11">
        <f>IF(OR(IF(K40="",IF(J40="",IF(I40="","",I40),J40),K40)="FAIL")=TRUE,"FAIL",IF(OR(IF(K40="",IF(J40="",IF(I40="","",I40),J40),K40)="PENDING")=TRUE,"PENDING",IF(AND(IF(K40="",IF(J40="",IF(I40="","",I40),J40),K40)="")=TRUE,"","PASS")))</f>
        <v/>
      </c>
      <c r="M40" s="48" t="n"/>
      <c r="N40" s="11" t="n"/>
      <c r="O40" s="11" t="n"/>
      <c r="P40" s="11" t="n"/>
    </row>
    <row r="41">
      <c r="A41" s="11">
        <f>IF(AND(E41="",E41=""),"",$C$13&amp;"."&amp;ROW()-21-COUNTBLANK($E$22:E41))</f>
        <v/>
      </c>
      <c r="B41" s="11" t="n"/>
      <c r="C41" s="11" t="n"/>
      <c r="D41" s="11" t="n"/>
      <c r="E41" s="11" t="n"/>
      <c r="F41" s="11" t="n"/>
      <c r="G41" s="11" t="n"/>
      <c r="H41" s="11" t="n"/>
      <c r="I41" s="45" t="n"/>
      <c r="J41" s="11" t="n"/>
      <c r="K41" s="47" t="n"/>
      <c r="L41" s="11">
        <f>IF(OR(IF(K41="",IF(J41="",IF(I41="","",I41),J41),K41)="FAIL")=TRUE,"FAIL",IF(OR(IF(K41="",IF(J41="",IF(I41="","",I41),J41),K41)="PENDING")=TRUE,"PENDING",IF(AND(IF(K41="",IF(J41="",IF(I41="","",I41),J41),K41)="")=TRUE,"","PASS")))</f>
        <v/>
      </c>
      <c r="M41" s="48" t="n"/>
      <c r="N41" s="11" t="n"/>
      <c r="O41" s="11" t="n"/>
      <c r="P41" s="11" t="n"/>
    </row>
    <row r="42">
      <c r="A42" s="11">
        <f>IF(AND(E42="",E42=""),"",$C$13&amp;"."&amp;ROW()-21-COUNTBLANK($E$22:E42))</f>
        <v/>
      </c>
      <c r="B42" s="11" t="n"/>
      <c r="C42" s="11" t="n"/>
      <c r="D42" s="11" t="n"/>
      <c r="E42" s="11" t="n"/>
      <c r="F42" s="11" t="n"/>
      <c r="G42" s="11" t="n"/>
      <c r="H42" s="11" t="n"/>
      <c r="I42" s="45" t="n"/>
      <c r="J42" s="11" t="n"/>
      <c r="K42" s="47" t="n"/>
      <c r="L42" s="11">
        <f>IF(OR(IF(K42="",IF(J42="",IF(I42="","",I42),J42),K42)="FAIL")=TRUE,"FAIL",IF(OR(IF(K42="",IF(J42="",IF(I42="","",I42),J42),K42)="PENDING")=TRUE,"PENDING",IF(AND(IF(K42="",IF(J42="",IF(I42="","",I42),J42),K42)="")=TRUE,"","PASS")))</f>
        <v/>
      </c>
      <c r="M42" s="48" t="n"/>
      <c r="N42" s="11" t="n"/>
      <c r="O42" s="11" t="n"/>
      <c r="P42" s="11" t="n"/>
    </row>
  </sheetData>
  <mergeCells count="21">
    <mergeCell ref="M20:M21"/>
    <mergeCell ref="A5:P5"/>
    <mergeCell ref="C20:C21"/>
    <mergeCell ref="E20:E21"/>
    <mergeCell ref="O20:O21"/>
    <mergeCell ref="F20:F21"/>
    <mergeCell ref="K1:L1"/>
    <mergeCell ref="L20:L21"/>
    <mergeCell ref="O1:P1"/>
    <mergeCell ref="I20:K20"/>
    <mergeCell ref="G20:G21"/>
    <mergeCell ref="I13:M16"/>
    <mergeCell ref="A11:P11"/>
    <mergeCell ref="A20:A21"/>
    <mergeCell ref="B20:B21"/>
    <mergeCell ref="D20:D21"/>
    <mergeCell ref="I17:M17"/>
    <mergeCell ref="H20:H21"/>
    <mergeCell ref="N20:N21"/>
    <mergeCell ref="P20:P21"/>
    <mergeCell ref="A3:P3"/>
  </mergeCells>
  <conditionalFormatting sqref="I22:I10000">
    <cfRule type="cellIs" priority="6" operator="equal" dxfId="6">
      <formula>"PASS"</formula>
    </cfRule>
    <cfRule type="cellIs" priority="7" operator="equal" dxfId="5">
      <formula>"FAIL"</formula>
    </cfRule>
    <cfRule type="cellIs" priority="4" operator="equal" dxfId="3">
      <formula>"PENDING"</formula>
    </cfRule>
  </conditionalFormatting>
  <conditionalFormatting sqref="I22:I100000">
    <cfRule type="cellIs" priority="8" operator="equal" dxfId="4">
      <formula>"NOT TESTED YET"</formula>
    </cfRule>
  </conditionalFormatting>
  <conditionalFormatting sqref="L22:L1000">
    <cfRule type="containsText" priority="3" operator="containsText" dxfId="2" text="PENDING">
      <formula>NOT(ISERROR(SEARCH("PENDING",L22)))</formula>
    </cfRule>
  </conditionalFormatting>
  <conditionalFormatting sqref="L22:L10000">
    <cfRule type="cellIs" priority="2" operator="equal" dxfId="1">
      <formula>"PASS"</formula>
    </cfRule>
    <cfRule type="cellIs" priority="1" operator="equal" dxfId="0">
      <formula>"FAIL"</formula>
    </cfRule>
  </conditionalFormatting>
  <dataValidations count="3">
    <dataValidation sqref="G22:G42" showDropDown="0" showInputMessage="1" showErrorMessage="1" allowBlank="1" type="list">
      <formula1>"High,Medium,Low"</formula1>
    </dataValidation>
    <dataValidation sqref="H22:H42" showDropDown="0" showInputMessage="1" showErrorMessage="1" allowBlank="1" type="list">
      <formula1>"Yes, No"</formula1>
    </dataValidation>
    <dataValidation sqref="I22:I42" showDropDown="0" showInputMessage="0" showErrorMessage="0" allowBlank="1" type="list">
      <formula1>"PASS,FAIL,PENDING"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1.42578125" bestFit="1" customWidth="1" min="1" max="2"/>
  </cols>
  <sheetData>
    <row r="1">
      <c r="A1" s="95" t="inlineStr">
        <is>
          <t>Priority</t>
        </is>
      </c>
      <c r="B1" t="inlineStr">
        <is>
          <t xml:space="preserve">Count of ID </t>
        </is>
      </c>
    </row>
    <row r="2">
      <c r="A2" t="inlineStr">
        <is>
          <t>High</t>
        </is>
      </c>
      <c r="B2" t="n">
        <v>1</v>
      </c>
    </row>
    <row r="3">
      <c r="A3" t="inlineStr">
        <is>
          <t>Low</t>
        </is>
      </c>
      <c r="B3" t="n">
        <v>1</v>
      </c>
    </row>
    <row r="4">
      <c r="A4" t="inlineStr">
        <is>
          <t>Medium</t>
        </is>
      </c>
      <c r="B4" t="n">
        <v>1</v>
      </c>
    </row>
    <row r="5">
      <c r="A5" t="inlineStr">
        <is>
          <t>(blank)</t>
        </is>
      </c>
      <c r="B5" t="n">
        <v>1</v>
      </c>
    </row>
    <row r="6">
      <c r="A6" t="inlineStr">
        <is>
          <t>Grand Total</t>
        </is>
      </c>
      <c r="B6" t="n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2024-08-06T03:49:18Z</dcterms:created>
  <dcterms:modified xsi:type="dcterms:W3CDTF">2024-08-07T08:13:52Z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0x010100A868749D16B53747A869774586414F27</vt:lpwstr>
  </property>
</Properties>
</file>