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4"/>
  <workbookPr/>
  <mc:AlternateContent xmlns:mc="http://schemas.openxmlformats.org/markup-compatibility/2006">
    <mc:Choice Requires="x15">
      <x15ac:absPath xmlns:x15ac="http://schemas.microsoft.com/office/spreadsheetml/2010/11/ac" url="https://equixtechnologies.sharepoint.com/sites/BU3-Equix/Shared Documents/"/>
    </mc:Choice>
  </mc:AlternateContent>
  <xr:revisionPtr revIDLastSave="0" documentId="8_{27149EEC-FF92-422C-B136-E9FCD335DD17}" xr6:coauthVersionLast="47" xr6:coauthVersionMax="47" xr10:uidLastSave="{00000000-0000-0000-0000-000000000000}"/>
  <bookViews>
    <workbookView xWindow="-35660" yWindow="740" windowWidth="35360" windowHeight="20320" firstSheet="4" activeTab="4" xr2:uid="{00000000-000D-0000-FFFF-FFFF00000000}"/>
  </bookViews>
  <sheets>
    <sheet name="Symbol Infor - CXA " sheetId="3" r:id="rId1"/>
    <sheet name="Process Lv1 - CXA" sheetId="1" r:id="rId2"/>
    <sheet name="Process Lv2 - CXA" sheetId="2" r:id="rId3"/>
    <sheet name="Market Overview - CXA" sheetId="4" r:id="rId4"/>
    <sheet name="Process Lv1 - ASX" sheetId="6" r:id="rId5"/>
    <sheet name="Process Lv2 - ASX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7" l="1"/>
  <c r="W8" i="7"/>
  <c r="W9" i="7"/>
  <c r="W10" i="7"/>
  <c r="W11" i="7"/>
  <c r="W12" i="7"/>
  <c r="W13" i="7"/>
  <c r="W14" i="7"/>
  <c r="W6" i="7"/>
  <c r="W5" i="7"/>
  <c r="U13" i="7"/>
  <c r="U14" i="7"/>
  <c r="U12" i="7"/>
  <c r="U7" i="7"/>
  <c r="U8" i="7"/>
  <c r="U9" i="7"/>
  <c r="U10" i="7"/>
  <c r="U11" i="7"/>
  <c r="U6" i="7"/>
  <c r="U5" i="7"/>
</calcChain>
</file>

<file path=xl/sharedStrings.xml><?xml version="1.0" encoding="utf-8"?>
<sst xmlns="http://schemas.openxmlformats.org/spreadsheetml/2006/main" count="575" uniqueCount="259">
  <si>
    <t>Mapping data with API: API sử dụng: GET /market-info/symbol/company_name, GET /market-info/symbol/{symbol}</t>
  </si>
  <si>
    <t>Destination path: 
/cxa-equities/cxatsl</t>
  </si>
  <si>
    <r>
      <rPr>
        <b/>
        <sz val="11"/>
        <color rgb="FF000000"/>
        <rFont val="Aptos Narrow"/>
        <scheme val="minor"/>
      </rPr>
      <t>Rules</t>
    </r>
    <r>
      <rPr>
        <sz val="11"/>
        <color rgb="FF000000"/>
        <rFont val="Aptos Narrow"/>
        <scheme val="minor"/>
      </rPr>
      <t>: Equix will read file PROD_CXATSL_DD_MM_YYYY.txt every hour at the 30th minute to update symbol list. DD_MM_YYYY must be the current business date</t>
    </r>
  </si>
  <si>
    <t>Equix BE</t>
  </si>
  <si>
    <t>PROD_TEST_CXATSL_DD_MM_YYYY.txt</t>
  </si>
  <si>
    <t>Note</t>
  </si>
  <si>
    <t>File</t>
  </si>
  <si>
    <t>symbol</t>
  </si>
  <si>
    <t>CXACODE</t>
  </si>
  <si>
    <t xml:space="preserve">PROD_CXATSL_DD_MM_YYYY.txt </t>
  </si>
  <si>
    <t>class</t>
  </si>
  <si>
    <t>TYPE</t>
  </si>
  <si>
    <t>Instrument type of the security:
1/5/6 = Equities
3 = ETF
4 = Warrant
9 = QMF (Mature Fund)
Ref: 3.2 (https://cdn.cboe.com/resources/membership/CXA_Reference_Data_Files.pdf)</t>
  </si>
  <si>
    <t>code</t>
  </si>
  <si>
    <t>display_name</t>
  </si>
  <si>
    <t>Format: [CXACODE].CXA</t>
  </si>
  <si>
    <t>company</t>
  </si>
  <si>
    <t>DESC</t>
  </si>
  <si>
    <t>status</t>
  </si>
  <si>
    <t>fix = "active"</t>
  </si>
  <si>
    <t>exchanges</t>
  </si>
  <si>
    <t>fix = "CXA"</t>
  </si>
  <si>
    <t>country</t>
  </si>
  <si>
    <t>fix = "AU"</t>
  </si>
  <si>
    <t>company_name</t>
  </si>
  <si>
    <t>list_trading_market</t>
  </si>
  <si>
    <t>currency</t>
  </si>
  <si>
    <t>CURR</t>
  </si>
  <si>
    <t>ISIN</t>
  </si>
  <si>
    <t>display_exchange</t>
  </si>
  <si>
    <t>display_master_code</t>
  </si>
  <si>
    <t>master_code</t>
  </si>
  <si>
    <t>origin_symbol</t>
  </si>
  <si>
    <t>Mapping data with API: API sử dụng: GET /feed-snapshot-aio/price/{exchange}/{symbol}</t>
  </si>
  <si>
    <t>Quote message</t>
  </si>
  <si>
    <t>CBOE Field</t>
  </si>
  <si>
    <t>Description</t>
  </si>
  <si>
    <t>Message</t>
  </si>
  <si>
    <t>Notes</t>
  </si>
  <si>
    <t>exchange</t>
  </si>
  <si>
    <t>Symbol</t>
  </si>
  <si>
    <t>AddOrderMessage or ModifyOrderMessage</t>
  </si>
  <si>
    <t>ask_price</t>
  </si>
  <si>
    <t>Price</t>
  </si>
  <si>
    <t>Get ask_price based on the newest AddOrderMessage or ModifyOrderMessage which have Side Indicator = S</t>
  </si>
  <si>
    <t>Get the smallest ask_price from depth</t>
  </si>
  <si>
    <t>ask_size</t>
  </si>
  <si>
    <t>Quantity</t>
  </si>
  <si>
    <t>Get ask_size based on the newest AddOrderMessage or ModifyOrderMessage which have Side Indicator = S</t>
  </si>
  <si>
    <t>Get ask_size of smallest ask_price from depth</t>
  </si>
  <si>
    <t>bid_price</t>
  </si>
  <si>
    <t>Get bid_price based on the newest AddOrderMessage or ModifyOrderMessage which have Side Indicator = B</t>
  </si>
  <si>
    <t>Get the biggest bid_price from depth</t>
  </si>
  <si>
    <t>bid_size</t>
  </si>
  <si>
    <t>Get bid_size based on the newest AddOrderMessage or ModifyOrderMessage which have Side Indicator = B</t>
  </si>
  <si>
    <t>Get bid_size from biggest bid_price from depth</t>
  </si>
  <si>
    <t>change_percent</t>
  </si>
  <si>
    <t>= (trade_price - previous_close)/previous_close * 100%</t>
  </si>
  <si>
    <t>change_point</t>
  </si>
  <si>
    <t xml:space="preserve">= trade_price - previous_close </t>
  </si>
  <si>
    <t>close</t>
  </si>
  <si>
    <t>CalculatedValueMessage</t>
  </si>
  <si>
    <t>- The Value found in the CalculatedValueMessage with ValueCategory = 1</t>
  </si>
  <si>
    <t>- EndOfSessionMessage  is sent for each unit when the unit shuts down (based on HdrUnit to define which unit)
- There are 2 type of units:
   + 1: Symbol range: from 0-M
   + 2: Symbol range: from N-Z</t>
  </si>
  <si>
    <t>high</t>
  </si>
  <si>
    <t>- The Price found in the original AddOrderMessage or the
Price in the latest ModifyOrderMessage where the OrderID matches the OrderID in OrderExecutedMessage
- The Price is the highest price until now</t>
  </si>
  <si>
    <t>low</t>
  </si>
  <si>
    <t>- The Price found in the original AddOrderMessage or the
Price in the latest ModifyOrderMessage where the OrderID matches the OrderID in OrderExecutedMessage
- The Price is the lowest price until now</t>
  </si>
  <si>
    <t>open</t>
  </si>
  <si>
    <t>- The Price found in the original AddOrderMessage or the latest ModifyOrderMessage where the OrderID matches the OrderID in OrderExecutedMessage
- OrderExecutedMessage is the first OrderExecutedMessage of each symbol at the beginning of trading time</t>
  </si>
  <si>
    <t>trade_price</t>
  </si>
  <si>
    <t>- The Price found in the original AddOrderMessage or the latest ModifyOrderMessage where the OrderID matches the OrderID in OrderExecutedMessage
-  OrderExecutedMessage has been excecuted recently</t>
  </si>
  <si>
    <t>trade_size</t>
  </si>
  <si>
    <t>ExecutedQty</t>
  </si>
  <si>
    <t>Get executed quantity of the newest OrderExecutedMessage</t>
  </si>
  <si>
    <t>updated</t>
  </si>
  <si>
    <t>volume</t>
  </si>
  <si>
    <t>Sum of ExecutedQty</t>
  </si>
  <si>
    <t>Sum of ExecutedQty of OrderExecutedMessage for intraday</t>
  </si>
  <si>
    <t>previous_close</t>
  </si>
  <si>
    <t>Save the close price of the previous day to use as previous_close</t>
  </si>
  <si>
    <t xml:space="preserve"> value_traded</t>
  </si>
  <si>
    <t>=  volume * vwap</t>
  </si>
  <si>
    <t>indicative_price</t>
  </si>
  <si>
    <t>IndicativePrice</t>
  </si>
  <si>
    <t>Retrieve from newest AuctionUpdateMessage</t>
  </si>
  <si>
    <t>auction_volume</t>
  </si>
  <si>
    <t>=min(BuyShares,SellShares)</t>
  </si>
  <si>
    <t>Newest AuctionUpdateMessage</t>
  </si>
  <si>
    <t>surplus_volume</t>
  </si>
  <si>
    <t>=ABS(BuyShares - SellShares)</t>
  </si>
  <si>
    <t>side</t>
  </si>
  <si>
    <t>If BuyShares &gt; SellShares: side ="Bid"
If BuyShares &lt; SellShares: side ="Ask"
If BuyShares = SellShares: side = null</t>
  </si>
  <si>
    <t>vwap</t>
  </si>
  <si>
    <t>= Sum of (trade_price * trade_size) /Sum of trade_size</t>
  </si>
  <si>
    <t>open_interest</t>
  </si>
  <si>
    <t>null</t>
  </si>
  <si>
    <t>implied_volatility</t>
  </si>
  <si>
    <t>break_even</t>
  </si>
  <si>
    <t>break_even_percent</t>
  </si>
  <si>
    <t>in_the_money</t>
  </si>
  <si>
    <t>delta</t>
  </si>
  <si>
    <t>vega</t>
  </si>
  <si>
    <t>theta</t>
  </si>
  <si>
    <t>gamma</t>
  </si>
  <si>
    <t>rho</t>
  </si>
  <si>
    <t>5d_change_percent</t>
  </si>
  <si>
    <t>price_lower_1</t>
  </si>
  <si>
    <t>price_lower_2</t>
  </si>
  <si>
    <t>price_higher_1</t>
  </si>
  <si>
    <t>price_higher_2</t>
  </si>
  <si>
    <t>long_lower_1</t>
  </si>
  <si>
    <t>long_lower_2</t>
  </si>
  <si>
    <t>long_higher_1</t>
  </si>
  <si>
    <t>long_higher_2</t>
  </si>
  <si>
    <t>short_lower_1</t>
  </si>
  <si>
    <t>short_lower_2</t>
  </si>
  <si>
    <t>short_higher_1</t>
  </si>
  <si>
    <t>short_higher_2</t>
  </si>
  <si>
    <t>number_of_trades</t>
  </si>
  <si>
    <t>Count number of OrderExecutedMessage received intraday</t>
  </si>
  <si>
    <t>market_cap</t>
  </si>
  <si>
    <t>theo_price</t>
  </si>
  <si>
    <t>iv_change</t>
  </si>
  <si>
    <t>is_closed_price_updated</t>
  </si>
  <si>
    <t>pnl_price_type</t>
  </si>
  <si>
    <t>Depth</t>
  </si>
  <si>
    <t>Side</t>
  </si>
  <si>
    <t>Ask side
(Get top 10 ask prices which are the closest and bigger or equal than current trade_price)</t>
  </si>
  <si>
    <t>AddOrderMessage or the latest ModifyOrderMessage</t>
  </si>
  <si>
    <t>SideIndicator = S</t>
  </si>
  <si>
    <t>quantity</t>
  </si>
  <si>
    <t xml:space="preserve">- quantity = sum of Quantity of AddOrderMessage or the latest ModifyOrderMessage at same Price
- quantity will be updated accordingly if receive ModifyOrderMessage or DeleteOrderMessage or OrderExecutedMessage:
 + If ModifyOrderMessage has changed to other price =&gt; Minus quantity for current ask_price
 + If ModifyOrderMessage has changed to other quantity =&gt; Plus/minus quantity for current ask_price if new quantity is bigger/smaller than the old one resprectively
 + If received DeleteOrderMessage =&gt; Minus quantity for current ask_price
 + If received OrderExecutedMessage =&gt; Minus executed quantity for current ask_price </t>
  </si>
  <si>
    <t>AddOrderMessage and DeleteOrderMessage</t>
  </si>
  <si>
    <t>Count number of AddOrderMessage at the same price which have SideIndicator = S. 
- Plus 1 if receive a AddOrderMessage
- Minus 1 if received a DeleteOrderMessage</t>
  </si>
  <si>
    <t>price</t>
  </si>
  <si>
    <t xml:space="preserve">Bid side
(Get top 10 bid prices which are the closest and smaller or equal than current trade_price)
</t>
  </si>
  <si>
    <t>SideIndicator = B</t>
  </si>
  <si>
    <t xml:space="preserve">- quantity = sum of Quantity of AddOrderMessage or the latest ModifyOrderMessage at same Price
- quantity will be updated accordingly if receive ModifyOrderMessage or DeleteOrderMessage or OrderExecutedMessage:
 + If ModifyOrderMessage has changed to other price =&gt; Minus quantity for current bid_price
 + If ModifyOrderMessage has changed to other quantity =&gt; Plus/minus quantity for current bid_price if new quantity is bigger/smaller than the old one resprectively
 + If received DeleteOrderMessage =&gt; Minus quantity for current bid_price
  + If received OrderExecutedMessage =&gt; Minus executed quantity for current ask_price </t>
  </si>
  <si>
    <t>Count number of AddOrderMessage at the same price which have SideIndicator = B
- Plus 1 if receive a AddOrderMessage
- Minus 1 if received a DeleteOrderMessage</t>
  </si>
  <si>
    <t>Course of Sale</t>
  </si>
  <si>
    <t>Get 50 latest executed orders</t>
  </si>
  <si>
    <t>OrderExecutedMessage</t>
  </si>
  <si>
    <t>The Price found in the original AddOrderMessage or the
Price in the latest ModifyOrderMessage where the OrderID matches the OrderID in OrderExecutedMessage</t>
  </si>
  <si>
    <t>time</t>
  </si>
  <si>
    <t>Timestamp</t>
  </si>
  <si>
    <t xml:space="preserve">Destination path: /cxa-equities/index-data
</t>
  </si>
  <si>
    <t>1. Mapping data with API GET v1/dynamic-watchlist/top-cxa-200-price-return</t>
  </si>
  <si>
    <r>
      <rPr>
        <b/>
        <sz val="11"/>
        <color rgb="FF000000"/>
        <rFont val="Aptos Narrow"/>
        <scheme val="minor"/>
      </rPr>
      <t>Rules</t>
    </r>
    <r>
      <rPr>
        <sz val="11"/>
        <color rgb="FF000000"/>
        <rFont val="Aptos Narrow"/>
        <scheme val="minor"/>
      </rPr>
      <t>: Equix will read file AT_X2C_YYYYMMDD.csv  every hour at at the 45th minute to update symbol list. YYYYMMDD must be the current business date</t>
    </r>
  </si>
  <si>
    <t>AT_X2C_YYYYMMDD</t>
  </si>
  <si>
    <t>AT_X2C_YYYYMMDD.csv</t>
  </si>
  <si>
    <t>rank</t>
  </si>
  <si>
    <t>Rank will get follow sequence of symbol file</t>
  </si>
  <si>
    <t>2. Mapping data with API GET v1/dynamic-watchlist/top-cxa-200-franked-total-return</t>
  </si>
  <si>
    <r>
      <rPr>
        <b/>
        <sz val="11"/>
        <color theme="1"/>
        <rFont val="Aptos Narrow"/>
        <scheme val="minor"/>
      </rPr>
      <t>Rules</t>
    </r>
    <r>
      <rPr>
        <sz val="11"/>
        <color theme="1"/>
        <rFont val="Aptos Narrow"/>
        <family val="2"/>
        <scheme val="minor"/>
      </rPr>
      <t>: Equix will read file AT_X2CF_YYYYMMDD.csv  every hour at 45 minutes to update symbol list. YYYYMMDD must be the current business date</t>
    </r>
  </si>
  <si>
    <t>AT_X2CF_YYYYMMDD</t>
  </si>
  <si>
    <t>AT_X2CF_YYYYMMDD.csv</t>
  </si>
  <si>
    <t>3. Mapping data with API GET v1/dynamic-watchlist /top-cxa-200-gross-total-return-index</t>
  </si>
  <si>
    <r>
      <rPr>
        <b/>
        <sz val="11"/>
        <color theme="1"/>
        <rFont val="Aptos Narrow"/>
        <scheme val="minor"/>
      </rPr>
      <t>Rules</t>
    </r>
    <r>
      <rPr>
        <sz val="11"/>
        <color theme="1"/>
        <rFont val="Aptos Narrow"/>
        <family val="2"/>
        <scheme val="minor"/>
      </rPr>
      <t>: Equix will read file AT_X2CG_YYYYMMDD.csv  every hour at 45 minutes to update symbol list. YYYYMMDD must be the current business date</t>
    </r>
  </si>
  <si>
    <t>AT_X2CG_YYYYMMDD</t>
  </si>
  <si>
    <t>AT_X2CG_YYYYMMDD.csv</t>
  </si>
  <si>
    <t>4. Mapping data with API GET v1/dynamic-watchlist/top-cxa-200-net-total-return-index</t>
  </si>
  <si>
    <r>
      <rPr>
        <b/>
        <sz val="11"/>
        <color theme="1"/>
        <rFont val="Aptos Narrow"/>
        <scheme val="minor"/>
      </rPr>
      <t>Rules</t>
    </r>
    <r>
      <rPr>
        <sz val="11"/>
        <color theme="1"/>
        <rFont val="Aptos Narrow"/>
        <family val="2"/>
        <scheme val="minor"/>
      </rPr>
      <t>: Equix will read file AT_X2CN_YYYYMMDD.csv  every hour at the 45 minutes to update symbol list. YYYYMMDD must be the current business date</t>
    </r>
  </si>
  <si>
    <t>AT_X2CN_YYYYMMDD</t>
  </si>
  <si>
    <t>AT_X2CN_YYYYMMDD.csv</t>
  </si>
  <si>
    <t>5. Mapping data with API GET v1/dynamic-watchlist/top-4-cxa-index</t>
  </si>
  <si>
    <t>Field in CBOE</t>
  </si>
  <si>
    <t>File/Message</t>
  </si>
  <si>
    <t>Index Symbol</t>
  </si>
  <si>
    <t xml:space="preserve">- File is AT_X2C_YYYYMMDD.csv, Index Symbol  is X2C
- File is AT_X2CF_YYYYMMDD.csv, Index Symbol is X2CF
- File is AT_X2CG_YYYYMMDD.csv, Index Symbol is X2CG
- File is AT_X2CN_YYYYMMDD.csv, Index Symbol is X2CN
</t>
  </si>
  <si>
    <t xml:space="preserve">AT_X2C_YYYYMMDD.csv
AT_X2CF_YYYYMMDD.csv
AT_X2CG_YYYYMMDD.csv
AT_X2CN_YYYYMMDD.csv
</t>
  </si>
  <si>
    <t>6. Mapping Indice data with API GET /market-info/symbol/company_name, GET /market-info/symbol/{symbol}</t>
  </si>
  <si>
    <t xml:space="preserve">- If code = X2C, company_name = CXA 200 Price Return Index
'- If code = X2CF, company_name = CXA 200 Franked Total Return Index 
'- If code = X2CG, company_name = CXA 200 Gross Total Return Index
'- If code = X2CN, company_name = CXA 200 Net Total Return Index
</t>
  </si>
  <si>
    <t>Index Currency</t>
  </si>
  <si>
    <t>- File is AT_X2C_YYYYMMDD.csv, Index Symbol  is X2C
- File is AT_X2CF_YYYYMMDD.csv, Index Symbol is X2CF
- File is AT_X2CG_YYYYMMDD.csv, Index Symbol is X2CG
- File is AT_X2CN_YYYYMMDD.csv, Index Symbol is X2CN
If Index Currency = Australian, BE will save to database as AU</t>
  </si>
  <si>
    <t>With Indice, class = index</t>
  </si>
  <si>
    <t>7. Mapping Indice data with API GET v1/feed-snapshot-aio/price/{exchange}/{symbol}</t>
  </si>
  <si>
    <t>Previous Close</t>
  </si>
  <si>
    <t>- File is AT_X2C_YYYYMMDD.csv, Index Symbol  is X2C
- File is AT_X2CF_YYYYMMDD.csv, Index Symbol is X2CF
- File is AT_X2CG_YYYYMMDD.csv, Index Symbol is X2CG
- File is AT_X2CN_YYYYMMDD.csv, Index Symbol is X2CN
Get Previous Close of the file on previous day</t>
  </si>
  <si>
    <t>Close</t>
  </si>
  <si>
    <t>High</t>
  </si>
  <si>
    <t>Low</t>
  </si>
  <si>
    <t>Value</t>
  </si>
  <si>
    <t>Only get Value when ValueCategory = 3
Based on field Symbol to determine index code</t>
  </si>
  <si>
    <t>Calculated Value Message</t>
  </si>
  <si>
    <t>Value - Previous Close</t>
  </si>
  <si>
    <t>(Value - Previous Close)/Previous Close * 100%</t>
  </si>
  <si>
    <t xml:space="preserve">API:  </t>
  </si>
  <si>
    <t>GET /feed-snapshot-aio/price/{exchange}/{symbol}
GET /feed-delayed-snapshot-aio/price/{exchange}/{symbol} </t>
  </si>
  <si>
    <t>Description:</t>
  </si>
  <si>
    <t>For symbols that can be traded on both exchanges, merge the market data into symbol under code.ASX (e.g. BHP.ASX). 
The data is combined from both Quant House and CBOE for 2 exchanges</t>
  </si>
  <si>
    <t>10h</t>
  </si>
  <si>
    <t>11h</t>
  </si>
  <si>
    <t>CXA</t>
  </si>
  <si>
    <t>ASX</t>
  </si>
  <si>
    <t>= "ASX"</t>
  </si>
  <si>
    <t>symbol code</t>
  </si>
  <si>
    <t>Total quantity of 2 exchanges at same price point</t>
  </si>
  <si>
    <t>12h</t>
  </si>
  <si>
    <t>Get the lastest close price of 2 exchanges</t>
  </si>
  <si>
    <t>Get the highest high price of 2 exchanges</t>
  </si>
  <si>
    <t>Get the lowest low price of 2 exchanges</t>
  </si>
  <si>
    <t>Get the earliest open price of 2 exchanges</t>
  </si>
  <si>
    <t>Get the latest trade price of 2 exchanges</t>
  </si>
  <si>
    <t xml:space="preserve">Get trade size of latest trade price of 2 exchanges. </t>
  </si>
  <si>
    <t>Last updated snapshot price in timestamp</t>
  </si>
  <si>
    <t>Total volume of 2 exchanges</t>
  </si>
  <si>
    <t>Close price of previous day</t>
  </si>
  <si>
    <t>value_traded</t>
  </si>
  <si>
    <t>Total value_traded of 2 exchanges</t>
  </si>
  <si>
    <t>Get the latest indicative price of 2 exchanges</t>
  </si>
  <si>
    <t xml:space="preserve"> </t>
  </si>
  <si>
    <t>Get auction volume of  latest indicative price of 2 exchanges</t>
  </si>
  <si>
    <t>Get surplus volume of  latest indicative price of 2 exchanges</t>
  </si>
  <si>
    <t>Get side of latest indicative price of 2 exchanges</t>
  </si>
  <si>
    <t xml:space="preserve">= sum(value_traded)/sum(volume) of 2 exchanges	</t>
  </si>
  <si>
    <t>Get 5d_change_percent of current trade price of 2 exchanges</t>
  </si>
  <si>
    <t>Total number_of_trades of 2 exchanges</t>
  </si>
  <si>
    <t>15 ( take this value )</t>
  </si>
  <si>
    <t>Depth:</t>
  </si>
  <si>
    <t>ask_volumn</t>
  </si>
  <si>
    <t>bid_volumn</t>
  </si>
  <si>
    <t>bid</t>
  </si>
  <si>
    <t>Merged ASX</t>
  </si>
  <si>
    <t>16 (ASX)</t>
  </si>
  <si>
    <t>11 (CXA)</t>
  </si>
  <si>
    <t>Ask side
(Get top 10 ask prices (combined from 2 exchanges) which are the closest and bigger or equal than current trade_price)</t>
  </si>
  <si>
    <t>Symbol code</t>
  </si>
  <si>
    <t>17 (ASX+ CXA)</t>
  </si>
  <si>
    <t>10 (ASX+ CXA)</t>
  </si>
  <si>
    <t>= "Ask"</t>
  </si>
  <si>
    <t>18(ASX+ CXA)</t>
  </si>
  <si>
    <t>9 (ASX+ CXA)</t>
  </si>
  <si>
    <t>19 (ASX+ CXA)</t>
  </si>
  <si>
    <t>8(ASX+ CXA)</t>
  </si>
  <si>
    <t>Total number of trades of 2 exchanges at same price point</t>
  </si>
  <si>
    <t>20 (ASX+ CXA)</t>
  </si>
  <si>
    <t>7(ASX+ CXA)</t>
  </si>
  <si>
    <t>Ask price</t>
  </si>
  <si>
    <t>21 (ASX+ CXA)</t>
  </si>
  <si>
    <t>6(ASX+ CXA)</t>
  </si>
  <si>
    <t>22 (ASX+ CXA)</t>
  </si>
  <si>
    <t>5(ASX+ CXA)</t>
  </si>
  <si>
    <t>source</t>
  </si>
  <si>
    <t>- MIX: data is a mixture of the ASX and CXA at that price point
- ASX: data is gotten from ASX only
- CXA: data is gotten from CXA only</t>
  </si>
  <si>
    <t>23 (CXA)</t>
  </si>
  <si>
    <t>4(ASX+ CXA)</t>
  </si>
  <si>
    <t>Bid side
(Get top 10 bid prices (combined from 2 exchanges) which are the closest and smaller or equal than current trade_price)</t>
  </si>
  <si>
    <t>24 (CXA)</t>
  </si>
  <si>
    <t>3(ASX+ CXA)</t>
  </si>
  <si>
    <t>= "Bid"</t>
  </si>
  <si>
    <t>25 (CXA)</t>
  </si>
  <si>
    <t>2(ASX+ CXA)</t>
  </si>
  <si>
    <t>Bid price</t>
  </si>
  <si>
    <t>Get 50 latest executed orders (combined from 2 exchanges)</t>
  </si>
  <si>
    <t>price of symbol ASX or CXA</t>
  </si>
  <si>
    <t>quantity of symbol ASX or CXA</t>
  </si>
  <si>
    <t>time of symbol ASX or CXA</t>
  </si>
  <si>
    <t>- ASX: order is filled at ASX
- CXA: order is filled at CXA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</si>
</sst>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5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5" fillId="0" borderId="6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6" fillId="0" borderId="1" xfId="0" applyFont="1" applyBorder="1"/>
    <xf numFmtId="0" fontId="5" fillId="0" borderId="2" xfId="0" applyFont="1" applyBorder="1"/>
    <xf numFmtId="0" fontId="5" fillId="0" borderId="1" xfId="0" applyFont="1" applyBorder="1"/>
    <xf numFmtId="0" fontId="1" fillId="0" borderId="2" xfId="0" applyFont="1" applyBorder="1"/>
    <xf numFmtId="0" fontId="6" fillId="0" borderId="5" xfId="0" applyFont="1" applyBorder="1"/>
    <xf numFmtId="0" fontId="0" fillId="0" borderId="1" xfId="0" quotePrefix="1" applyBorder="1" applyAlignment="1">
      <alignment wrapText="1"/>
    </xf>
    <xf numFmtId="0" fontId="0" fillId="0" borderId="0" xfId="0" quotePrefix="1" applyAlignment="1">
      <alignment wrapText="1"/>
    </xf>
    <xf numFmtId="0" fontId="0" fillId="0" borderId="3" xfId="0" quotePrefix="1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8" fillId="0" borderId="0" xfId="0" applyFont="1"/>
    <xf numFmtId="0" fontId="0" fillId="0" borderId="11" xfId="0" quotePrefix="1" applyBorder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6" xfId="0" quotePrefix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2" borderId="8" xfId="0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0" fillId="0" borderId="8" xfId="0" quotePrefix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8" xfId="0" quotePrefix="1" applyBorder="1"/>
    <xf numFmtId="0" fontId="0" fillId="0" borderId="8" xfId="0" applyBorder="1"/>
    <xf numFmtId="0" fontId="0" fillId="0" borderId="8" xfId="0" quotePrefix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quotePrefix="1" applyBorder="1" applyAlignment="1">
      <alignment vertical="center"/>
    </xf>
    <xf numFmtId="0" fontId="0" fillId="0" borderId="15" xfId="0" applyBorder="1" applyAlignment="1">
      <alignment vertical="center"/>
    </xf>
    <xf numFmtId="0" fontId="10" fillId="0" borderId="0" xfId="0" applyFon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quotePrefix="1" applyFill="1" applyAlignment="1">
      <alignment vertical="center" wrapText="1"/>
    </xf>
    <xf numFmtId="0" fontId="0" fillId="3" borderId="8" xfId="0" quotePrefix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561F-C56A-4F62-8196-6B48D53F64FB}">
  <dimension ref="A1:D23"/>
  <sheetViews>
    <sheetView zoomScale="110" zoomScaleNormal="110" workbookViewId="0">
      <selection activeCell="A6" sqref="A6"/>
    </sheetView>
  </sheetViews>
  <sheetFormatPr defaultColWidth="8.85546875" defaultRowHeight="15"/>
  <cols>
    <col min="1" max="1" width="39.28515625" customWidth="1"/>
    <col min="2" max="2" width="41.85546875" customWidth="1"/>
    <col min="3" max="3" width="49" customWidth="1"/>
    <col min="4" max="4" width="38" customWidth="1"/>
  </cols>
  <sheetData>
    <row r="1" spans="1:4">
      <c r="A1" t="s">
        <v>0</v>
      </c>
      <c r="B1" s="2"/>
    </row>
    <row r="2" spans="1:4">
      <c r="A2" s="1" t="s">
        <v>1</v>
      </c>
      <c r="B2" s="2"/>
    </row>
    <row r="3" spans="1:4">
      <c r="B3" s="2"/>
    </row>
    <row r="4" spans="1:4">
      <c r="A4" s="35" t="s">
        <v>2</v>
      </c>
      <c r="B4" s="2"/>
    </row>
    <row r="5" spans="1:4">
      <c r="B5" s="2"/>
    </row>
    <row r="6" spans="1:4">
      <c r="A6" s="1"/>
      <c r="B6" s="2"/>
    </row>
    <row r="7" spans="1:4" ht="15.95">
      <c r="A7" s="3" t="s">
        <v>3</v>
      </c>
      <c r="B7" s="8" t="s">
        <v>4</v>
      </c>
      <c r="C7" s="3" t="s">
        <v>5</v>
      </c>
      <c r="D7" s="3" t="s">
        <v>6</v>
      </c>
    </row>
    <row r="8" spans="1:4" ht="15.95">
      <c r="A8" s="4" t="s">
        <v>7</v>
      </c>
      <c r="B8" s="9" t="s">
        <v>8</v>
      </c>
      <c r="C8" s="4"/>
      <c r="D8" s="4" t="s">
        <v>9</v>
      </c>
    </row>
    <row r="9" spans="1:4" ht="124.5" customHeight="1">
      <c r="A9" s="4" t="s">
        <v>10</v>
      </c>
      <c r="B9" s="9" t="s">
        <v>11</v>
      </c>
      <c r="C9" s="5" t="s">
        <v>12</v>
      </c>
      <c r="D9" s="4" t="s">
        <v>9</v>
      </c>
    </row>
    <row r="10" spans="1:4" ht="15.95">
      <c r="A10" s="4" t="s">
        <v>13</v>
      </c>
      <c r="B10" s="9" t="s">
        <v>8</v>
      </c>
      <c r="C10" s="4"/>
      <c r="D10" s="4" t="s">
        <v>9</v>
      </c>
    </row>
    <row r="11" spans="1:4" ht="15.95">
      <c r="A11" s="4" t="s">
        <v>14</v>
      </c>
      <c r="B11" s="2" t="s">
        <v>8</v>
      </c>
      <c r="C11" s="9" t="s">
        <v>15</v>
      </c>
      <c r="D11" s="4" t="s">
        <v>9</v>
      </c>
    </row>
    <row r="12" spans="1:4" ht="15.95">
      <c r="A12" s="4" t="s">
        <v>16</v>
      </c>
      <c r="B12" s="9" t="s">
        <v>17</v>
      </c>
      <c r="C12" s="4"/>
      <c r="D12" s="4" t="s">
        <v>9</v>
      </c>
    </row>
    <row r="13" spans="1:4" ht="15.95">
      <c r="A13" s="4" t="s">
        <v>18</v>
      </c>
      <c r="B13" s="9"/>
      <c r="C13" s="5" t="s">
        <v>19</v>
      </c>
      <c r="D13" s="4"/>
    </row>
    <row r="14" spans="1:4">
      <c r="A14" s="4" t="s">
        <v>20</v>
      </c>
      <c r="B14" s="9"/>
      <c r="C14" s="4" t="s">
        <v>21</v>
      </c>
      <c r="D14" s="4"/>
    </row>
    <row r="15" spans="1:4">
      <c r="A15" s="4" t="s">
        <v>22</v>
      </c>
      <c r="B15" s="9"/>
      <c r="C15" s="4" t="s">
        <v>23</v>
      </c>
      <c r="D15" s="4"/>
    </row>
    <row r="16" spans="1:4" ht="15.95">
      <c r="A16" s="4" t="s">
        <v>24</v>
      </c>
      <c r="B16" s="9" t="s">
        <v>17</v>
      </c>
      <c r="C16" s="4"/>
      <c r="D16" s="4" t="s">
        <v>9</v>
      </c>
    </row>
    <row r="17" spans="1:4">
      <c r="A17" s="4" t="s">
        <v>25</v>
      </c>
      <c r="B17" s="9"/>
      <c r="C17" s="4" t="s">
        <v>21</v>
      </c>
      <c r="D17" s="4"/>
    </row>
    <row r="18" spans="1:4" ht="15.95">
      <c r="A18" s="4" t="s">
        <v>26</v>
      </c>
      <c r="B18" s="9" t="s">
        <v>27</v>
      </c>
      <c r="C18" s="4"/>
      <c r="D18" s="4" t="s">
        <v>9</v>
      </c>
    </row>
    <row r="19" spans="1:4" ht="15.95">
      <c r="A19" s="4" t="s">
        <v>28</v>
      </c>
      <c r="B19" s="9" t="s">
        <v>28</v>
      </c>
      <c r="C19" s="4"/>
      <c r="D19" s="4" t="s">
        <v>9</v>
      </c>
    </row>
    <row r="20" spans="1:4">
      <c r="A20" s="4" t="s">
        <v>29</v>
      </c>
      <c r="B20" s="9"/>
      <c r="C20" s="4" t="s">
        <v>21</v>
      </c>
      <c r="D20" s="4"/>
    </row>
    <row r="21" spans="1:4" ht="15.95">
      <c r="A21" s="10" t="s">
        <v>30</v>
      </c>
      <c r="B21" s="32" t="s">
        <v>8</v>
      </c>
      <c r="C21" s="31" t="s">
        <v>15</v>
      </c>
      <c r="D21" s="4" t="s">
        <v>9</v>
      </c>
    </row>
    <row r="22" spans="1:4" ht="15.95">
      <c r="A22" s="4" t="s">
        <v>31</v>
      </c>
      <c r="B22" s="9" t="s">
        <v>8</v>
      </c>
      <c r="C22" s="4"/>
      <c r="D22" s="4" t="s">
        <v>9</v>
      </c>
    </row>
    <row r="23" spans="1:4" ht="15.95">
      <c r="A23" s="4" t="s">
        <v>32</v>
      </c>
      <c r="B23" s="9" t="s">
        <v>8</v>
      </c>
      <c r="C23" s="4"/>
      <c r="D23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workbookViewId="0">
      <selection activeCell="A12" sqref="A12:E13"/>
    </sheetView>
  </sheetViews>
  <sheetFormatPr defaultColWidth="8.85546875" defaultRowHeight="15"/>
  <cols>
    <col min="1" max="1" width="27.42578125" style="15" customWidth="1"/>
    <col min="2" max="2" width="25.140625" style="16" customWidth="1"/>
    <col min="3" max="3" width="33.85546875" style="16" customWidth="1"/>
    <col min="4" max="4" width="69.42578125" style="15" customWidth="1"/>
    <col min="5" max="5" width="55.7109375" style="15" customWidth="1"/>
    <col min="6" max="6" width="41.140625" style="15" customWidth="1"/>
    <col min="7" max="7" width="8.85546875" style="15"/>
    <col min="8" max="8" width="16.85546875" style="15" customWidth="1"/>
    <col min="9" max="9" width="27.140625" style="15" customWidth="1"/>
    <col min="10" max="10" width="22.42578125" style="15" customWidth="1"/>
    <col min="11" max="16384" width="8.85546875" style="15"/>
  </cols>
  <sheetData>
    <row r="1" spans="1:6">
      <c r="A1" s="15" t="s">
        <v>33</v>
      </c>
    </row>
    <row r="2" spans="1:6">
      <c r="E2" s="16"/>
    </row>
    <row r="3" spans="1:6">
      <c r="A3" s="18" t="s">
        <v>34</v>
      </c>
    </row>
    <row r="4" spans="1:6" s="18" customFormat="1" ht="15.95">
      <c r="A4" s="36" t="s">
        <v>3</v>
      </c>
      <c r="B4" s="37" t="s">
        <v>35</v>
      </c>
      <c r="C4" s="37" t="s">
        <v>36</v>
      </c>
      <c r="D4" s="38" t="s">
        <v>37</v>
      </c>
      <c r="E4" s="39" t="s">
        <v>38</v>
      </c>
    </row>
    <row r="5" spans="1:6">
      <c r="A5" s="12" t="s">
        <v>39</v>
      </c>
      <c r="B5" s="13"/>
      <c r="C5" s="12" t="s">
        <v>21</v>
      </c>
      <c r="D5" s="40"/>
      <c r="E5" s="41"/>
    </row>
    <row r="6" spans="1:6" ht="15.95">
      <c r="A6" s="12" t="s">
        <v>7</v>
      </c>
      <c r="B6" s="13" t="s">
        <v>40</v>
      </c>
      <c r="C6" s="13"/>
      <c r="D6" s="40" t="s">
        <v>41</v>
      </c>
      <c r="E6" s="41"/>
    </row>
    <row r="7" spans="1:6" ht="32.1">
      <c r="A7" s="12" t="s">
        <v>42</v>
      </c>
      <c r="B7" s="13" t="s">
        <v>43</v>
      </c>
      <c r="C7" s="13"/>
      <c r="D7" s="42" t="s">
        <v>44</v>
      </c>
      <c r="E7" s="41" t="s">
        <v>45</v>
      </c>
    </row>
    <row r="8" spans="1:6" ht="32.1">
      <c r="A8" s="12" t="s">
        <v>46</v>
      </c>
      <c r="B8" s="13" t="s">
        <v>47</v>
      </c>
      <c r="C8" s="13"/>
      <c r="D8" s="42" t="s">
        <v>48</v>
      </c>
      <c r="E8" s="41" t="s">
        <v>49</v>
      </c>
    </row>
    <row r="9" spans="1:6" ht="32.1">
      <c r="A9" s="12" t="s">
        <v>50</v>
      </c>
      <c r="B9" s="13" t="s">
        <v>43</v>
      </c>
      <c r="C9" s="13"/>
      <c r="D9" s="42" t="s">
        <v>51</v>
      </c>
      <c r="E9" s="41" t="s">
        <v>52</v>
      </c>
    </row>
    <row r="10" spans="1:6" ht="32.1">
      <c r="A10" s="12" t="s">
        <v>53</v>
      </c>
      <c r="B10" s="43" t="s">
        <v>47</v>
      </c>
      <c r="C10" s="13"/>
      <c r="D10" s="42" t="s">
        <v>54</v>
      </c>
      <c r="E10" s="41" t="s">
        <v>55</v>
      </c>
    </row>
    <row r="11" spans="1:6" ht="32.1">
      <c r="A11" s="40" t="s">
        <v>56</v>
      </c>
      <c r="B11" s="44"/>
      <c r="C11" s="34" t="s">
        <v>57</v>
      </c>
      <c r="D11" s="40"/>
      <c r="E11" s="41"/>
    </row>
    <row r="12" spans="1:6" ht="15.95">
      <c r="A12" s="45" t="s">
        <v>58</v>
      </c>
      <c r="B12" s="44"/>
      <c r="C12" s="46" t="s">
        <v>59</v>
      </c>
      <c r="D12" s="45"/>
      <c r="E12" s="41"/>
    </row>
    <row r="13" spans="1:6" ht="96">
      <c r="A13" s="12" t="s">
        <v>60</v>
      </c>
      <c r="B13" s="47" t="s">
        <v>43</v>
      </c>
      <c r="C13" s="13"/>
      <c r="D13" s="60" t="s">
        <v>61</v>
      </c>
      <c r="E13" s="73" t="s">
        <v>62</v>
      </c>
      <c r="F13" s="72" t="s">
        <v>63</v>
      </c>
    </row>
    <row r="14" spans="1:6" ht="63.95">
      <c r="A14" s="12" t="s">
        <v>64</v>
      </c>
      <c r="B14" s="13" t="s">
        <v>43</v>
      </c>
      <c r="C14" s="13"/>
      <c r="D14" s="40" t="s">
        <v>41</v>
      </c>
      <c r="E14" s="55" t="s">
        <v>65</v>
      </c>
    </row>
    <row r="15" spans="1:6" ht="63.95">
      <c r="A15" s="12" t="s">
        <v>66</v>
      </c>
      <c r="B15" s="13" t="s">
        <v>43</v>
      </c>
      <c r="C15" s="13"/>
      <c r="D15" s="40" t="s">
        <v>41</v>
      </c>
      <c r="E15" s="55" t="s">
        <v>67</v>
      </c>
    </row>
    <row r="16" spans="1:6" ht="80.099999999999994">
      <c r="A16" s="12" t="s">
        <v>68</v>
      </c>
      <c r="B16" s="13" t="s">
        <v>43</v>
      </c>
      <c r="C16" s="13"/>
      <c r="D16" s="40" t="s">
        <v>41</v>
      </c>
      <c r="E16" s="55" t="s">
        <v>69</v>
      </c>
    </row>
    <row r="17" spans="1:8" ht="63.95">
      <c r="A17" s="12" t="s">
        <v>70</v>
      </c>
      <c r="B17" s="13" t="s">
        <v>43</v>
      </c>
      <c r="C17" s="13"/>
      <c r="D17" s="40" t="s">
        <v>41</v>
      </c>
      <c r="E17" s="55" t="s">
        <v>71</v>
      </c>
    </row>
    <row r="18" spans="1:8" ht="15.95">
      <c r="A18" s="12" t="s">
        <v>72</v>
      </c>
      <c r="B18" s="13" t="s">
        <v>73</v>
      </c>
      <c r="C18" s="13"/>
      <c r="D18" s="42" t="s">
        <v>74</v>
      </c>
      <c r="E18" s="41"/>
    </row>
    <row r="19" spans="1:8">
      <c r="A19" s="12" t="s">
        <v>75</v>
      </c>
      <c r="B19" s="13"/>
      <c r="C19" s="13"/>
      <c r="D19" s="40"/>
      <c r="E19" s="41"/>
    </row>
    <row r="20" spans="1:8" ht="15.95">
      <c r="A20" s="12" t="s">
        <v>76</v>
      </c>
      <c r="B20" s="13" t="s">
        <v>77</v>
      </c>
      <c r="C20" s="13"/>
      <c r="D20" s="42" t="s">
        <v>78</v>
      </c>
      <c r="E20" s="41"/>
    </row>
    <row r="21" spans="1:8" ht="15.95">
      <c r="A21" s="12" t="s">
        <v>79</v>
      </c>
      <c r="B21" s="13" t="s">
        <v>43</v>
      </c>
      <c r="C21" s="13"/>
      <c r="D21" s="40" t="s">
        <v>41</v>
      </c>
      <c r="E21" s="44" t="s">
        <v>80</v>
      </c>
    </row>
    <row r="22" spans="1:8">
      <c r="A22" s="12" t="s">
        <v>81</v>
      </c>
      <c r="C22" s="48" t="s">
        <v>82</v>
      </c>
      <c r="E22" s="41"/>
    </row>
    <row r="23" spans="1:8" ht="15.95">
      <c r="A23" s="12" t="s">
        <v>83</v>
      </c>
      <c r="B23" s="13" t="s">
        <v>84</v>
      </c>
      <c r="C23" s="13"/>
      <c r="D23" s="40" t="s">
        <v>85</v>
      </c>
      <c r="E23" s="41"/>
    </row>
    <row r="24" spans="1:8" ht="15.95">
      <c r="A24" s="57" t="s">
        <v>86</v>
      </c>
      <c r="B24" s="58"/>
      <c r="C24" s="59" t="s">
        <v>87</v>
      </c>
      <c r="D24" s="60" t="s">
        <v>88</v>
      </c>
      <c r="E24" s="41"/>
    </row>
    <row r="25" spans="1:8" ht="15.95">
      <c r="A25" s="57" t="s">
        <v>89</v>
      </c>
      <c r="B25" s="58"/>
      <c r="C25" s="59" t="s">
        <v>90</v>
      </c>
      <c r="D25" s="60" t="s">
        <v>88</v>
      </c>
      <c r="E25" s="41"/>
    </row>
    <row r="26" spans="1:8" ht="48">
      <c r="A26" s="57" t="s">
        <v>91</v>
      </c>
      <c r="B26" s="58"/>
      <c r="C26" s="59" t="s">
        <v>92</v>
      </c>
      <c r="D26" s="60" t="s">
        <v>88</v>
      </c>
      <c r="E26" s="41"/>
    </row>
    <row r="27" spans="1:8" ht="32.1">
      <c r="A27" s="12" t="s">
        <v>93</v>
      </c>
      <c r="B27" s="13"/>
      <c r="C27" s="22" t="s">
        <v>94</v>
      </c>
      <c r="D27" s="49"/>
      <c r="E27" s="41"/>
      <c r="H27" s="50"/>
    </row>
    <row r="28" spans="1:8" ht="15.95">
      <c r="A28" s="12" t="s">
        <v>95</v>
      </c>
      <c r="B28" s="13" t="s">
        <v>96</v>
      </c>
      <c r="C28" s="13"/>
      <c r="D28" s="40"/>
      <c r="E28" s="41"/>
    </row>
    <row r="29" spans="1:8" ht="15.95">
      <c r="A29" s="12" t="s">
        <v>97</v>
      </c>
      <c r="B29" s="13" t="s">
        <v>96</v>
      </c>
      <c r="C29" s="13"/>
      <c r="D29" s="40"/>
      <c r="E29" s="41"/>
    </row>
    <row r="30" spans="1:8" ht="15.95">
      <c r="A30" s="12" t="s">
        <v>98</v>
      </c>
      <c r="B30" s="13" t="s">
        <v>96</v>
      </c>
      <c r="C30" s="13"/>
      <c r="D30" s="40"/>
      <c r="E30" s="41"/>
    </row>
    <row r="31" spans="1:8" ht="15.95">
      <c r="A31" s="12" t="s">
        <v>99</v>
      </c>
      <c r="B31" s="13" t="s">
        <v>96</v>
      </c>
      <c r="C31" s="13"/>
      <c r="D31" s="40"/>
      <c r="E31" s="41"/>
    </row>
    <row r="32" spans="1:8" ht="15.95">
      <c r="A32" s="12" t="s">
        <v>100</v>
      </c>
      <c r="B32" s="13" t="s">
        <v>96</v>
      </c>
      <c r="C32" s="13"/>
      <c r="D32" s="40"/>
      <c r="E32" s="41"/>
    </row>
    <row r="33" spans="1:5" ht="15.95">
      <c r="A33" s="12" t="s">
        <v>101</v>
      </c>
      <c r="B33" s="13" t="s">
        <v>96</v>
      </c>
      <c r="C33" s="13"/>
      <c r="D33" s="40"/>
      <c r="E33" s="41"/>
    </row>
    <row r="34" spans="1:5" ht="15.95">
      <c r="A34" s="12" t="s">
        <v>102</v>
      </c>
      <c r="B34" s="13" t="s">
        <v>96</v>
      </c>
      <c r="C34" s="13"/>
      <c r="D34" s="40"/>
      <c r="E34" s="41"/>
    </row>
    <row r="35" spans="1:5" ht="15.95">
      <c r="A35" s="12" t="s">
        <v>103</v>
      </c>
      <c r="B35" s="13" t="s">
        <v>96</v>
      </c>
      <c r="C35" s="13"/>
      <c r="D35" s="40"/>
      <c r="E35" s="41"/>
    </row>
    <row r="36" spans="1:5" ht="15.95">
      <c r="A36" s="12" t="s">
        <v>104</v>
      </c>
      <c r="B36" s="13" t="s">
        <v>96</v>
      </c>
      <c r="C36" s="13"/>
      <c r="D36" s="40"/>
      <c r="E36" s="41"/>
    </row>
    <row r="37" spans="1:5" ht="15.95">
      <c r="A37" s="12" t="s">
        <v>105</v>
      </c>
      <c r="B37" s="13" t="s">
        <v>96</v>
      </c>
      <c r="C37" s="13"/>
      <c r="D37" s="40"/>
      <c r="E37" s="41"/>
    </row>
    <row r="38" spans="1:5" ht="15.95">
      <c r="A38" s="12" t="s">
        <v>106</v>
      </c>
      <c r="B38" s="13" t="s">
        <v>96</v>
      </c>
      <c r="C38" s="13"/>
      <c r="D38" s="40"/>
      <c r="E38" s="41"/>
    </row>
    <row r="39" spans="1:5" ht="15.95">
      <c r="A39" s="12" t="s">
        <v>107</v>
      </c>
      <c r="B39" s="13" t="s">
        <v>96</v>
      </c>
      <c r="C39" s="13"/>
      <c r="D39" s="40"/>
      <c r="E39" s="41"/>
    </row>
    <row r="40" spans="1:5" ht="15.95">
      <c r="A40" s="12" t="s">
        <v>108</v>
      </c>
      <c r="B40" s="13" t="s">
        <v>96</v>
      </c>
      <c r="C40" s="13"/>
      <c r="D40" s="40"/>
      <c r="E40" s="41"/>
    </row>
    <row r="41" spans="1:5" ht="15.95">
      <c r="A41" s="12" t="s">
        <v>109</v>
      </c>
      <c r="B41" s="13" t="s">
        <v>96</v>
      </c>
      <c r="C41" s="13"/>
      <c r="D41" s="40"/>
      <c r="E41" s="41"/>
    </row>
    <row r="42" spans="1:5" ht="15.95">
      <c r="A42" s="12" t="s">
        <v>110</v>
      </c>
      <c r="B42" s="13" t="s">
        <v>96</v>
      </c>
      <c r="C42" s="13"/>
      <c r="D42" s="40"/>
      <c r="E42" s="41"/>
    </row>
    <row r="43" spans="1:5" ht="15.95">
      <c r="A43" s="12" t="s">
        <v>111</v>
      </c>
      <c r="B43" s="13" t="s">
        <v>96</v>
      </c>
      <c r="C43" s="13"/>
      <c r="D43" s="40"/>
      <c r="E43" s="41"/>
    </row>
    <row r="44" spans="1:5" ht="15.95">
      <c r="A44" s="12" t="s">
        <v>112</v>
      </c>
      <c r="B44" s="13" t="s">
        <v>96</v>
      </c>
      <c r="C44" s="13"/>
      <c r="D44" s="40"/>
      <c r="E44" s="41"/>
    </row>
    <row r="45" spans="1:5" ht="15.95">
      <c r="A45" s="12" t="s">
        <v>113</v>
      </c>
      <c r="B45" s="13" t="s">
        <v>96</v>
      </c>
      <c r="C45" s="13"/>
      <c r="D45" s="40"/>
      <c r="E45" s="41"/>
    </row>
    <row r="46" spans="1:5" ht="15.95">
      <c r="A46" s="12" t="s">
        <v>114</v>
      </c>
      <c r="B46" s="13" t="s">
        <v>96</v>
      </c>
      <c r="C46" s="13"/>
      <c r="D46" s="40"/>
      <c r="E46" s="41"/>
    </row>
    <row r="47" spans="1:5" ht="15.95">
      <c r="A47" s="12" t="s">
        <v>115</v>
      </c>
      <c r="B47" s="13" t="s">
        <v>96</v>
      </c>
      <c r="C47" s="13"/>
      <c r="D47" s="40"/>
      <c r="E47" s="41"/>
    </row>
    <row r="48" spans="1:5" ht="15.95">
      <c r="A48" s="12" t="s">
        <v>116</v>
      </c>
      <c r="B48" s="13" t="s">
        <v>96</v>
      </c>
      <c r="C48" s="13"/>
      <c r="D48" s="40"/>
      <c r="E48" s="41"/>
    </row>
    <row r="49" spans="1:6" ht="15.95">
      <c r="A49" s="12" t="s">
        <v>117</v>
      </c>
      <c r="B49" s="13" t="s">
        <v>96</v>
      </c>
      <c r="C49" s="13"/>
      <c r="D49" s="40"/>
      <c r="E49" s="41"/>
    </row>
    <row r="50" spans="1:6" ht="15.95">
      <c r="A50" s="12" t="s">
        <v>118</v>
      </c>
      <c r="B50" s="13" t="s">
        <v>96</v>
      </c>
      <c r="C50" s="13"/>
      <c r="D50" s="40"/>
      <c r="E50" s="41"/>
    </row>
    <row r="51" spans="1:6">
      <c r="A51" s="12" t="s">
        <v>119</v>
      </c>
      <c r="B51" s="13"/>
      <c r="C51" s="13"/>
      <c r="D51" s="40" t="s">
        <v>120</v>
      </c>
      <c r="E51" s="41"/>
    </row>
    <row r="52" spans="1:6" ht="15.95">
      <c r="A52" s="12" t="s">
        <v>121</v>
      </c>
      <c r="B52" s="13" t="s">
        <v>96</v>
      </c>
      <c r="C52" s="13"/>
      <c r="D52" s="40"/>
      <c r="E52" s="41"/>
    </row>
    <row r="53" spans="1:6" ht="15.95">
      <c r="A53" s="12" t="s">
        <v>122</v>
      </c>
      <c r="B53" s="13" t="s">
        <v>96</v>
      </c>
      <c r="C53" s="13"/>
      <c r="D53" s="40"/>
      <c r="E53" s="41"/>
    </row>
    <row r="54" spans="1:6" ht="15.95">
      <c r="A54" s="12" t="s">
        <v>123</v>
      </c>
      <c r="B54" s="13" t="s">
        <v>96</v>
      </c>
      <c r="C54" s="13"/>
      <c r="D54" s="40"/>
      <c r="E54" s="41"/>
    </row>
    <row r="55" spans="1:6">
      <c r="A55" s="12" t="s">
        <v>124</v>
      </c>
      <c r="B55" s="13"/>
      <c r="C55" s="13"/>
      <c r="D55" s="40"/>
      <c r="E55" s="41"/>
    </row>
    <row r="56" spans="1:6">
      <c r="A56" s="12" t="s">
        <v>125</v>
      </c>
      <c r="B56" s="13"/>
      <c r="C56" s="13"/>
      <c r="D56" s="40"/>
      <c r="E56" s="41"/>
    </row>
    <row r="60" spans="1:6">
      <c r="F6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D976-033E-484D-8A8B-62238412E75B}">
  <dimension ref="A1:E26"/>
  <sheetViews>
    <sheetView topLeftCell="A5" workbookViewId="0">
      <selection activeCell="C13" sqref="C13"/>
    </sheetView>
  </sheetViews>
  <sheetFormatPr defaultColWidth="8.85546875" defaultRowHeight="15"/>
  <cols>
    <col min="1" max="1" width="22.28515625" style="15" customWidth="1"/>
    <col min="2" max="2" width="25.7109375" style="15" customWidth="1"/>
    <col min="3" max="3" width="33.28515625" style="15" customWidth="1"/>
    <col min="4" max="4" width="40.140625" style="15" customWidth="1"/>
    <col min="5" max="5" width="49.140625" style="15" customWidth="1"/>
    <col min="6" max="16384" width="8.85546875" style="15"/>
  </cols>
  <sheetData>
    <row r="1" spans="1:5">
      <c r="A1" s="15" t="s">
        <v>33</v>
      </c>
    </row>
    <row r="3" spans="1:5">
      <c r="A3" s="18" t="s">
        <v>126</v>
      </c>
      <c r="B3" s="18"/>
    </row>
    <row r="4" spans="1:5">
      <c r="A4" s="51" t="s">
        <v>127</v>
      </c>
      <c r="B4" s="36" t="s">
        <v>3</v>
      </c>
      <c r="C4" s="36" t="s">
        <v>35</v>
      </c>
      <c r="D4" s="38" t="s">
        <v>37</v>
      </c>
      <c r="E4" s="39" t="s">
        <v>38</v>
      </c>
    </row>
    <row r="5" spans="1:5" ht="42.75" customHeight="1">
      <c r="A5" s="74" t="s">
        <v>128</v>
      </c>
      <c r="B5" s="12" t="s">
        <v>7</v>
      </c>
      <c r="C5" s="12" t="s">
        <v>40</v>
      </c>
      <c r="D5" s="42" t="s">
        <v>129</v>
      </c>
      <c r="E5" s="41"/>
    </row>
    <row r="6" spans="1:5" ht="42.75" customHeight="1">
      <c r="A6" s="75"/>
      <c r="B6" s="12" t="s">
        <v>91</v>
      </c>
      <c r="C6" s="13" t="s">
        <v>130</v>
      </c>
      <c r="D6" s="42" t="s">
        <v>129</v>
      </c>
      <c r="E6" s="41"/>
    </row>
    <row r="7" spans="1:5" ht="224.1">
      <c r="A7" s="75"/>
      <c r="B7" s="12" t="s">
        <v>131</v>
      </c>
      <c r="C7" s="12" t="s">
        <v>47</v>
      </c>
      <c r="D7" s="42" t="s">
        <v>129</v>
      </c>
      <c r="E7" s="55" t="s">
        <v>132</v>
      </c>
    </row>
    <row r="8" spans="1:5" ht="63.95">
      <c r="A8" s="75"/>
      <c r="B8" s="12" t="s">
        <v>119</v>
      </c>
      <c r="D8" s="40" t="s">
        <v>133</v>
      </c>
      <c r="E8" s="13" t="s">
        <v>134</v>
      </c>
    </row>
    <row r="9" spans="1:5" ht="15.95">
      <c r="A9" s="75"/>
      <c r="B9" s="12" t="s">
        <v>135</v>
      </c>
      <c r="C9" s="12" t="s">
        <v>43</v>
      </c>
      <c r="D9" s="42" t="s">
        <v>129</v>
      </c>
      <c r="E9" s="41"/>
    </row>
    <row r="10" spans="1:5">
      <c r="A10" s="76"/>
      <c r="B10" s="12" t="s">
        <v>20</v>
      </c>
      <c r="C10" s="12"/>
      <c r="D10" s="40"/>
      <c r="E10" s="41" t="s">
        <v>21</v>
      </c>
    </row>
    <row r="11" spans="1:5" ht="15.95">
      <c r="A11" s="74" t="s">
        <v>136</v>
      </c>
      <c r="B11" s="12" t="s">
        <v>7</v>
      </c>
      <c r="C11" s="15" t="s">
        <v>40</v>
      </c>
      <c r="D11" s="42" t="s">
        <v>129</v>
      </c>
      <c r="E11" s="41"/>
    </row>
    <row r="12" spans="1:5" ht="15.95">
      <c r="A12" s="75"/>
      <c r="B12" s="12" t="s">
        <v>91</v>
      </c>
      <c r="C12" s="13" t="s">
        <v>137</v>
      </c>
      <c r="D12" s="42" t="s">
        <v>129</v>
      </c>
      <c r="E12" s="41"/>
    </row>
    <row r="13" spans="1:5" ht="224.1">
      <c r="A13" s="75"/>
      <c r="B13" s="12" t="s">
        <v>131</v>
      </c>
      <c r="C13" s="12" t="s">
        <v>47</v>
      </c>
      <c r="D13" s="42" t="s">
        <v>129</v>
      </c>
      <c r="E13" s="55" t="s">
        <v>138</v>
      </c>
    </row>
    <row r="14" spans="1:5" ht="63.95">
      <c r="A14" s="75"/>
      <c r="B14" s="12" t="s">
        <v>119</v>
      </c>
      <c r="D14" s="40" t="s">
        <v>133</v>
      </c>
      <c r="E14" s="13" t="s">
        <v>139</v>
      </c>
    </row>
    <row r="15" spans="1:5" ht="15.95">
      <c r="A15" s="75"/>
      <c r="B15" s="12" t="s">
        <v>135</v>
      </c>
      <c r="C15" s="12" t="s">
        <v>43</v>
      </c>
      <c r="D15" s="42" t="s">
        <v>129</v>
      </c>
      <c r="E15" s="41"/>
    </row>
    <row r="16" spans="1:5">
      <c r="A16" s="76"/>
      <c r="B16" s="12" t="s">
        <v>20</v>
      </c>
      <c r="C16" s="12"/>
      <c r="D16" s="40"/>
      <c r="E16" s="41" t="s">
        <v>21</v>
      </c>
    </row>
    <row r="18" spans="1:5">
      <c r="A18" s="52" t="s">
        <v>140</v>
      </c>
    </row>
    <row r="19" spans="1:5">
      <c r="A19" s="53"/>
      <c r="B19" s="54" t="s">
        <v>3</v>
      </c>
      <c r="C19" s="54" t="s">
        <v>35</v>
      </c>
      <c r="D19" s="54" t="s">
        <v>37</v>
      </c>
      <c r="E19" s="39" t="s">
        <v>38</v>
      </c>
    </row>
    <row r="20" spans="1:5">
      <c r="A20" s="77" t="s">
        <v>141</v>
      </c>
      <c r="B20" s="41" t="s">
        <v>135</v>
      </c>
      <c r="C20" s="41" t="s">
        <v>43</v>
      </c>
      <c r="D20" s="41" t="s">
        <v>41</v>
      </c>
    </row>
    <row r="21" spans="1:5" ht="48">
      <c r="A21" s="78"/>
      <c r="B21" s="41" t="s">
        <v>131</v>
      </c>
      <c r="C21" s="41" t="s">
        <v>73</v>
      </c>
      <c r="D21" s="41" t="s">
        <v>142</v>
      </c>
      <c r="E21" s="44" t="s">
        <v>143</v>
      </c>
    </row>
    <row r="22" spans="1:5">
      <c r="A22" s="79"/>
      <c r="B22" s="41" t="s">
        <v>144</v>
      </c>
      <c r="C22" s="41" t="s">
        <v>145</v>
      </c>
      <c r="D22" s="41" t="s">
        <v>142</v>
      </c>
      <c r="E22" s="41"/>
    </row>
    <row r="26" spans="1:5">
      <c r="E26" s="16"/>
    </row>
  </sheetData>
  <mergeCells count="3">
    <mergeCell ref="A5:A10"/>
    <mergeCell ref="A11:A16"/>
    <mergeCell ref="A20:A2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55FF-FBF4-4E2C-93EE-4CAFF909413C}">
  <dimension ref="A1:D61"/>
  <sheetViews>
    <sheetView zoomScale="120" zoomScaleNormal="120" workbookViewId="0">
      <selection activeCell="A59" sqref="A59"/>
    </sheetView>
  </sheetViews>
  <sheetFormatPr defaultColWidth="8.85546875" defaultRowHeight="15"/>
  <cols>
    <col min="1" max="1" width="23.140625" customWidth="1"/>
    <col min="2" max="2" width="41.42578125" customWidth="1"/>
    <col min="3" max="3" width="35" customWidth="1"/>
    <col min="4" max="4" width="45.7109375" customWidth="1"/>
  </cols>
  <sheetData>
    <row r="1" spans="1:4">
      <c r="A1" s="1" t="s">
        <v>146</v>
      </c>
      <c r="B1" s="2"/>
    </row>
    <row r="3" spans="1:4">
      <c r="A3" s="1" t="s">
        <v>147</v>
      </c>
      <c r="B3" s="2"/>
    </row>
    <row r="5" spans="1:4">
      <c r="A5" s="35" t="s">
        <v>148</v>
      </c>
      <c r="B5" s="2"/>
    </row>
    <row r="6" spans="1:4">
      <c r="A6" s="1"/>
      <c r="B6" s="2"/>
    </row>
    <row r="7" spans="1:4">
      <c r="A7" s="3" t="s">
        <v>3</v>
      </c>
      <c r="B7" s="23" t="s">
        <v>149</v>
      </c>
      <c r="C7" s="3" t="s">
        <v>5</v>
      </c>
      <c r="D7" s="3" t="s">
        <v>6</v>
      </c>
    </row>
    <row r="8" spans="1:4" ht="15.95">
      <c r="A8" s="6" t="s">
        <v>7</v>
      </c>
      <c r="B8" s="7" t="s">
        <v>40</v>
      </c>
      <c r="C8" s="6"/>
      <c r="D8" s="24" t="s">
        <v>150</v>
      </c>
    </row>
    <row r="9" spans="1:4" ht="15.95">
      <c r="A9" s="4" t="s">
        <v>151</v>
      </c>
      <c r="B9" s="5"/>
      <c r="C9" s="5" t="s">
        <v>152</v>
      </c>
      <c r="D9" s="25" t="s">
        <v>150</v>
      </c>
    </row>
    <row r="12" spans="1:4">
      <c r="A12" s="1" t="s">
        <v>153</v>
      </c>
      <c r="B12" s="2"/>
    </row>
    <row r="14" spans="1:4">
      <c r="A14" s="33" t="s">
        <v>154</v>
      </c>
      <c r="B14" s="2"/>
    </row>
    <row r="15" spans="1:4">
      <c r="A15" s="1"/>
      <c r="B15" s="2"/>
    </row>
    <row r="16" spans="1:4">
      <c r="A16" s="3" t="s">
        <v>3</v>
      </c>
      <c r="B16" s="23" t="s">
        <v>155</v>
      </c>
      <c r="C16" s="26" t="s">
        <v>5</v>
      </c>
      <c r="D16" s="26" t="s">
        <v>6</v>
      </c>
    </row>
    <row r="17" spans="1:4" ht="15.95">
      <c r="A17" s="4" t="s">
        <v>7</v>
      </c>
      <c r="B17" s="9" t="s">
        <v>40</v>
      </c>
      <c r="C17" s="4"/>
      <c r="D17" s="25" t="s">
        <v>156</v>
      </c>
    </row>
    <row r="18" spans="1:4" ht="15.95">
      <c r="A18" s="4" t="s">
        <v>151</v>
      </c>
      <c r="B18" s="9"/>
      <c r="C18" s="5" t="s">
        <v>152</v>
      </c>
      <c r="D18" s="25" t="s">
        <v>156</v>
      </c>
    </row>
    <row r="21" spans="1:4">
      <c r="A21" s="1" t="s">
        <v>157</v>
      </c>
      <c r="B21" s="2"/>
    </row>
    <row r="23" spans="1:4">
      <c r="A23" s="33" t="s">
        <v>158</v>
      </c>
      <c r="B23" s="2"/>
    </row>
    <row r="24" spans="1:4">
      <c r="A24" s="1"/>
      <c r="B24" s="2"/>
    </row>
    <row r="25" spans="1:4">
      <c r="A25" s="3" t="s">
        <v>3</v>
      </c>
      <c r="B25" s="27" t="s">
        <v>159</v>
      </c>
      <c r="C25" s="3" t="s">
        <v>5</v>
      </c>
      <c r="D25" s="3" t="s">
        <v>6</v>
      </c>
    </row>
    <row r="26" spans="1:4" ht="15.95">
      <c r="A26" s="4" t="s">
        <v>7</v>
      </c>
      <c r="B26" s="9" t="s">
        <v>40</v>
      </c>
      <c r="C26" s="4"/>
      <c r="D26" s="25" t="s">
        <v>160</v>
      </c>
    </row>
    <row r="27" spans="1:4" ht="15.95">
      <c r="A27" s="4" t="s">
        <v>151</v>
      </c>
      <c r="B27" s="9"/>
      <c r="C27" s="5" t="s">
        <v>152</v>
      </c>
      <c r="D27" s="25" t="s">
        <v>160</v>
      </c>
    </row>
    <row r="30" spans="1:4">
      <c r="A30" s="1" t="s">
        <v>161</v>
      </c>
      <c r="B30" s="2"/>
    </row>
    <row r="32" spans="1:4">
      <c r="A32" s="33" t="s">
        <v>162</v>
      </c>
      <c r="B32" s="2"/>
    </row>
    <row r="33" spans="1:4">
      <c r="A33" s="1"/>
      <c r="B33" s="2"/>
    </row>
    <row r="34" spans="1:4">
      <c r="A34" s="3" t="s">
        <v>3</v>
      </c>
      <c r="B34" s="27" t="s">
        <v>163</v>
      </c>
      <c r="C34" s="3" t="s">
        <v>5</v>
      </c>
      <c r="D34" s="3" t="s">
        <v>6</v>
      </c>
    </row>
    <row r="35" spans="1:4" ht="15.95">
      <c r="A35" s="4" t="s">
        <v>7</v>
      </c>
      <c r="B35" s="9" t="s">
        <v>40</v>
      </c>
      <c r="C35" s="4"/>
      <c r="D35" s="25" t="s">
        <v>164</v>
      </c>
    </row>
    <row r="36" spans="1:4" ht="15.95">
      <c r="A36" s="4" t="s">
        <v>151</v>
      </c>
      <c r="B36" s="9"/>
      <c r="C36" s="5" t="s">
        <v>152</v>
      </c>
      <c r="D36" s="25" t="s">
        <v>164</v>
      </c>
    </row>
    <row r="39" spans="1:4">
      <c r="A39" s="1" t="s">
        <v>165</v>
      </c>
    </row>
    <row r="41" spans="1:4">
      <c r="A41" s="3" t="s">
        <v>3</v>
      </c>
      <c r="B41" s="23" t="s">
        <v>166</v>
      </c>
      <c r="C41" s="3" t="s">
        <v>5</v>
      </c>
      <c r="D41" s="3" t="s">
        <v>167</v>
      </c>
    </row>
    <row r="42" spans="1:4" ht="144">
      <c r="A42" s="12" t="s">
        <v>7</v>
      </c>
      <c r="B42" s="13" t="s">
        <v>168</v>
      </c>
      <c r="C42" s="28" t="s">
        <v>169</v>
      </c>
      <c r="D42" s="14" t="s">
        <v>170</v>
      </c>
    </row>
    <row r="43" spans="1:4">
      <c r="A43" s="15"/>
      <c r="B43" s="16"/>
      <c r="C43" s="29"/>
      <c r="D43" s="17"/>
    </row>
    <row r="44" spans="1:4">
      <c r="A44" s="18" t="s">
        <v>171</v>
      </c>
      <c r="B44" s="16"/>
      <c r="C44" s="29"/>
      <c r="D44" s="17"/>
    </row>
    <row r="45" spans="1:4">
      <c r="A45" s="3" t="s">
        <v>3</v>
      </c>
      <c r="B45" s="23" t="s">
        <v>166</v>
      </c>
      <c r="C45" s="3" t="s">
        <v>5</v>
      </c>
      <c r="D45" s="3" t="s">
        <v>167</v>
      </c>
    </row>
    <row r="46" spans="1:4" ht="144">
      <c r="A46" s="12" t="s">
        <v>13</v>
      </c>
      <c r="B46" s="13" t="s">
        <v>168</v>
      </c>
      <c r="C46" s="28" t="s">
        <v>169</v>
      </c>
      <c r="D46" s="19" t="s">
        <v>170</v>
      </c>
    </row>
    <row r="47" spans="1:4" ht="144">
      <c r="A47" s="20" t="s">
        <v>24</v>
      </c>
      <c r="B47" s="21"/>
      <c r="C47" s="30" t="s">
        <v>172</v>
      </c>
      <c r="D47" s="11" t="s">
        <v>170</v>
      </c>
    </row>
    <row r="48" spans="1:4" ht="176.1">
      <c r="A48" s="12" t="s">
        <v>22</v>
      </c>
      <c r="B48" s="13" t="s">
        <v>173</v>
      </c>
      <c r="C48" s="28" t="s">
        <v>174</v>
      </c>
      <c r="D48" s="14" t="s">
        <v>170</v>
      </c>
    </row>
    <row r="49" spans="1:4" s="15" customFormat="1" ht="15.95">
      <c r="A49" s="12" t="s">
        <v>10</v>
      </c>
      <c r="B49" s="13"/>
      <c r="C49" s="22" t="s">
        <v>175</v>
      </c>
      <c r="D49" s="14"/>
    </row>
    <row r="50" spans="1:4">
      <c r="A50" s="15"/>
      <c r="B50" s="16"/>
      <c r="C50" s="29"/>
      <c r="D50" s="17"/>
    </row>
    <row r="51" spans="1:4">
      <c r="A51" s="18" t="s">
        <v>176</v>
      </c>
      <c r="B51" s="16"/>
      <c r="C51" s="29"/>
      <c r="D51" s="17"/>
    </row>
    <row r="52" spans="1:4">
      <c r="A52" s="3" t="s">
        <v>3</v>
      </c>
      <c r="B52" s="23" t="s">
        <v>166</v>
      </c>
      <c r="C52" s="3" t="s">
        <v>5</v>
      </c>
      <c r="D52" s="3" t="s">
        <v>167</v>
      </c>
    </row>
    <row r="53" spans="1:4" ht="143.25" customHeight="1">
      <c r="A53" s="12" t="s">
        <v>7</v>
      </c>
      <c r="B53" s="13" t="s">
        <v>168</v>
      </c>
      <c r="C53" s="28" t="s">
        <v>169</v>
      </c>
      <c r="D53" s="14" t="s">
        <v>170</v>
      </c>
    </row>
    <row r="54" spans="1:4" ht="147" customHeight="1">
      <c r="A54" s="12" t="s">
        <v>79</v>
      </c>
      <c r="B54" s="13" t="s">
        <v>177</v>
      </c>
      <c r="C54" s="28" t="s">
        <v>169</v>
      </c>
      <c r="D54" s="14" t="s">
        <v>170</v>
      </c>
    </row>
    <row r="55" spans="1:4" ht="147.75" customHeight="1">
      <c r="A55" s="12" t="s">
        <v>68</v>
      </c>
      <c r="B55" s="13" t="s">
        <v>177</v>
      </c>
      <c r="C55" s="28" t="s">
        <v>178</v>
      </c>
      <c r="D55" s="14" t="s">
        <v>170</v>
      </c>
    </row>
    <row r="56" spans="1:4" ht="147" customHeight="1">
      <c r="A56" s="12" t="s">
        <v>60</v>
      </c>
      <c r="B56" s="13" t="s">
        <v>179</v>
      </c>
      <c r="C56" s="28" t="s">
        <v>169</v>
      </c>
      <c r="D56" s="14" t="s">
        <v>170</v>
      </c>
    </row>
    <row r="57" spans="1:4" ht="147" customHeight="1">
      <c r="A57" s="12" t="s">
        <v>64</v>
      </c>
      <c r="B57" s="13" t="s">
        <v>180</v>
      </c>
      <c r="C57" s="28" t="s">
        <v>169</v>
      </c>
      <c r="D57" s="14" t="s">
        <v>170</v>
      </c>
    </row>
    <row r="58" spans="1:4" ht="156" customHeight="1">
      <c r="A58" s="12" t="s">
        <v>66</v>
      </c>
      <c r="B58" s="13" t="s">
        <v>181</v>
      </c>
      <c r="C58" s="28" t="s">
        <v>169</v>
      </c>
      <c r="D58" s="14" t="s">
        <v>170</v>
      </c>
    </row>
    <row r="59" spans="1:4" ht="48">
      <c r="A59" s="12" t="s">
        <v>70</v>
      </c>
      <c r="B59" s="12" t="s">
        <v>182</v>
      </c>
      <c r="C59" s="56" t="s">
        <v>183</v>
      </c>
      <c r="D59" s="4" t="s">
        <v>184</v>
      </c>
    </row>
    <row r="60" spans="1:4">
      <c r="A60" s="12" t="s">
        <v>58</v>
      </c>
      <c r="B60" s="12" t="s">
        <v>185</v>
      </c>
      <c r="C60" s="4"/>
      <c r="D60" s="4"/>
    </row>
    <row r="61" spans="1:4">
      <c r="A61" s="12" t="s">
        <v>56</v>
      </c>
      <c r="B61" s="12" t="s">
        <v>186</v>
      </c>
      <c r="C61" s="4"/>
      <c r="D6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8164-4FEB-CB4C-A951-469F2A8C4BA6}">
  <dimension ref="A1:O56"/>
  <sheetViews>
    <sheetView tabSelected="1" zoomScale="110" zoomScaleNormal="110" workbookViewId="0">
      <selection activeCell="C38" sqref="C38"/>
    </sheetView>
  </sheetViews>
  <sheetFormatPr defaultColWidth="11.42578125" defaultRowHeight="15"/>
  <cols>
    <col min="1" max="1" width="27.42578125" style="15" customWidth="1"/>
    <col min="2" max="2" width="70.140625" customWidth="1"/>
  </cols>
  <sheetData>
    <row r="1" spans="1:15" ht="32.1">
      <c r="A1" s="52" t="s">
        <v>187</v>
      </c>
      <c r="B1" s="2" t="s">
        <v>188</v>
      </c>
    </row>
    <row r="2" spans="1:15" ht="48">
      <c r="A2" s="52" t="s">
        <v>189</v>
      </c>
      <c r="B2" s="16" t="s">
        <v>190</v>
      </c>
      <c r="H2" t="s">
        <v>191</v>
      </c>
      <c r="M2" t="s">
        <v>192</v>
      </c>
    </row>
    <row r="3" spans="1:15">
      <c r="A3" s="18"/>
      <c r="I3" s="1" t="s">
        <v>42</v>
      </c>
      <c r="J3" s="1" t="s">
        <v>70</v>
      </c>
      <c r="N3" s="1" t="s">
        <v>42</v>
      </c>
      <c r="O3" s="1" t="s">
        <v>70</v>
      </c>
    </row>
    <row r="4" spans="1:15">
      <c r="A4" s="38" t="s">
        <v>3</v>
      </c>
      <c r="B4" s="39" t="s">
        <v>36</v>
      </c>
      <c r="H4" s="1" t="s">
        <v>193</v>
      </c>
      <c r="I4">
        <v>12</v>
      </c>
      <c r="J4">
        <v>10</v>
      </c>
      <c r="M4" s="1" t="s">
        <v>194</v>
      </c>
      <c r="N4">
        <v>13</v>
      </c>
      <c r="O4">
        <v>9</v>
      </c>
    </row>
    <row r="5" spans="1:15">
      <c r="A5" s="40" t="s">
        <v>39</v>
      </c>
      <c r="B5" s="62" t="s">
        <v>195</v>
      </c>
    </row>
    <row r="6" spans="1:15">
      <c r="A6" s="40" t="s">
        <v>7</v>
      </c>
      <c r="B6" s="63" t="s">
        <v>196</v>
      </c>
    </row>
    <row r="7" spans="1:15">
      <c r="A7" s="40" t="s">
        <v>42</v>
      </c>
      <c r="B7" s="41" t="s">
        <v>45</v>
      </c>
    </row>
    <row r="8" spans="1:15">
      <c r="A8" s="40" t="s">
        <v>46</v>
      </c>
      <c r="B8" s="63" t="s">
        <v>197</v>
      </c>
      <c r="H8" t="s">
        <v>198</v>
      </c>
      <c r="I8" s="1" t="s">
        <v>42</v>
      </c>
    </row>
    <row r="9" spans="1:15">
      <c r="A9" s="40" t="s">
        <v>50</v>
      </c>
      <c r="B9" s="41" t="s">
        <v>52</v>
      </c>
      <c r="I9">
        <v>11</v>
      </c>
    </row>
    <row r="10" spans="1:15">
      <c r="A10" s="45" t="s">
        <v>53</v>
      </c>
      <c r="B10" s="63" t="s">
        <v>197</v>
      </c>
    </row>
    <row r="11" spans="1:15" ht="15.95">
      <c r="A11" s="12" t="s">
        <v>56</v>
      </c>
      <c r="B11" s="34" t="s">
        <v>57</v>
      </c>
    </row>
    <row r="12" spans="1:15" ht="15.95">
      <c r="A12" s="12" t="s">
        <v>58</v>
      </c>
      <c r="B12" s="46" t="s">
        <v>59</v>
      </c>
    </row>
    <row r="13" spans="1:15">
      <c r="A13" s="67" t="s">
        <v>60</v>
      </c>
      <c r="B13" s="63" t="s">
        <v>199</v>
      </c>
    </row>
    <row r="14" spans="1:15">
      <c r="A14" s="40" t="s">
        <v>64</v>
      </c>
      <c r="B14" s="63" t="s">
        <v>200</v>
      </c>
    </row>
    <row r="15" spans="1:15">
      <c r="A15" s="40" t="s">
        <v>66</v>
      </c>
      <c r="B15" s="63" t="s">
        <v>201</v>
      </c>
    </row>
    <row r="16" spans="1:15">
      <c r="A16" s="40" t="s">
        <v>68</v>
      </c>
      <c r="B16" s="63" t="s">
        <v>202</v>
      </c>
    </row>
    <row r="17" spans="1:14">
      <c r="A17" s="40" t="s">
        <v>70</v>
      </c>
      <c r="B17" s="63" t="s">
        <v>203</v>
      </c>
    </row>
    <row r="18" spans="1:14" ht="15.95">
      <c r="A18" s="40" t="s">
        <v>72</v>
      </c>
      <c r="B18" s="32" t="s">
        <v>204</v>
      </c>
    </row>
    <row r="19" spans="1:14">
      <c r="A19" s="40" t="s">
        <v>75</v>
      </c>
      <c r="B19" s="63" t="s">
        <v>205</v>
      </c>
    </row>
    <row r="20" spans="1:14">
      <c r="A20" s="40" t="s">
        <v>76</v>
      </c>
      <c r="B20" s="63" t="s">
        <v>206</v>
      </c>
    </row>
    <row r="21" spans="1:14">
      <c r="A21" s="40" t="s">
        <v>79</v>
      </c>
      <c r="B21" s="63" t="s">
        <v>207</v>
      </c>
    </row>
    <row r="22" spans="1:14">
      <c r="A22" s="40" t="s">
        <v>208</v>
      </c>
      <c r="B22" s="48" t="s">
        <v>209</v>
      </c>
    </row>
    <row r="23" spans="1:14">
      <c r="A23" s="40" t="s">
        <v>83</v>
      </c>
      <c r="B23" s="63" t="s">
        <v>210</v>
      </c>
      <c r="N23" t="s">
        <v>211</v>
      </c>
    </row>
    <row r="24" spans="1:14">
      <c r="A24" s="40" t="s">
        <v>86</v>
      </c>
      <c r="B24" s="63" t="s">
        <v>212</v>
      </c>
    </row>
    <row r="25" spans="1:14">
      <c r="A25" s="40" t="s">
        <v>89</v>
      </c>
      <c r="B25" s="63" t="s">
        <v>213</v>
      </c>
    </row>
    <row r="26" spans="1:14">
      <c r="A26" s="40" t="s">
        <v>91</v>
      </c>
      <c r="B26" s="63" t="s">
        <v>214</v>
      </c>
    </row>
    <row r="27" spans="1:14">
      <c r="A27" s="40" t="s">
        <v>93</v>
      </c>
      <c r="B27" s="62" t="s">
        <v>215</v>
      </c>
    </row>
    <row r="28" spans="1:14" ht="15.95">
      <c r="A28" s="40" t="s">
        <v>95</v>
      </c>
      <c r="B28" s="13" t="s">
        <v>96</v>
      </c>
    </row>
    <row r="29" spans="1:14" ht="15.95">
      <c r="A29" s="40" t="s">
        <v>97</v>
      </c>
      <c r="B29" s="13" t="s">
        <v>96</v>
      </c>
      <c r="J29" t="s">
        <v>211</v>
      </c>
    </row>
    <row r="30" spans="1:14" ht="15.95">
      <c r="A30" s="40" t="s">
        <v>98</v>
      </c>
      <c r="B30" s="13" t="s">
        <v>96</v>
      </c>
    </row>
    <row r="31" spans="1:14" ht="15.95">
      <c r="A31" s="40" t="s">
        <v>99</v>
      </c>
      <c r="B31" s="13" t="s">
        <v>96</v>
      </c>
    </row>
    <row r="32" spans="1:14" ht="15.95">
      <c r="A32" s="40" t="s">
        <v>100</v>
      </c>
      <c r="B32" s="13" t="s">
        <v>96</v>
      </c>
    </row>
    <row r="33" spans="1:2" ht="15.95">
      <c r="A33" s="40" t="s">
        <v>101</v>
      </c>
      <c r="B33" s="13" t="s">
        <v>96</v>
      </c>
    </row>
    <row r="34" spans="1:2" ht="15.95">
      <c r="A34" s="40" t="s">
        <v>102</v>
      </c>
      <c r="B34" s="13" t="s">
        <v>96</v>
      </c>
    </row>
    <row r="35" spans="1:2" ht="15.95">
      <c r="A35" s="40" t="s">
        <v>103</v>
      </c>
      <c r="B35" s="13" t="s">
        <v>96</v>
      </c>
    </row>
    <row r="36" spans="1:2" ht="15.95">
      <c r="A36" s="40" t="s">
        <v>104</v>
      </c>
      <c r="B36" s="13" t="s">
        <v>96</v>
      </c>
    </row>
    <row r="37" spans="1:2" ht="15.95">
      <c r="A37" s="40" t="s">
        <v>105</v>
      </c>
      <c r="B37" s="13" t="s">
        <v>96</v>
      </c>
    </row>
    <row r="38" spans="1:2" ht="15.95">
      <c r="A38" s="40" t="s">
        <v>106</v>
      </c>
      <c r="B38" s="13" t="s">
        <v>216</v>
      </c>
    </row>
    <row r="39" spans="1:2" ht="15.95">
      <c r="A39" s="40" t="s">
        <v>107</v>
      </c>
      <c r="B39" s="13" t="s">
        <v>96</v>
      </c>
    </row>
    <row r="40" spans="1:2" ht="15.95">
      <c r="A40" s="40" t="s">
        <v>108</v>
      </c>
      <c r="B40" s="13" t="s">
        <v>96</v>
      </c>
    </row>
    <row r="41" spans="1:2" ht="15.95">
      <c r="A41" s="40" t="s">
        <v>109</v>
      </c>
      <c r="B41" s="13" t="s">
        <v>96</v>
      </c>
    </row>
    <row r="42" spans="1:2" ht="15.95">
      <c r="A42" s="40" t="s">
        <v>110</v>
      </c>
      <c r="B42" s="13" t="s">
        <v>96</v>
      </c>
    </row>
    <row r="43" spans="1:2" ht="15.95">
      <c r="A43" s="40" t="s">
        <v>111</v>
      </c>
      <c r="B43" s="13" t="s">
        <v>96</v>
      </c>
    </row>
    <row r="44" spans="1:2" ht="15.95">
      <c r="A44" s="40" t="s">
        <v>112</v>
      </c>
      <c r="B44" s="13" t="s">
        <v>96</v>
      </c>
    </row>
    <row r="45" spans="1:2" ht="15.95">
      <c r="A45" s="40" t="s">
        <v>113</v>
      </c>
      <c r="B45" s="13" t="s">
        <v>96</v>
      </c>
    </row>
    <row r="46" spans="1:2" ht="15.95">
      <c r="A46" s="40" t="s">
        <v>114</v>
      </c>
      <c r="B46" s="13" t="s">
        <v>96</v>
      </c>
    </row>
    <row r="47" spans="1:2" ht="15.95">
      <c r="A47" s="40" t="s">
        <v>115</v>
      </c>
      <c r="B47" s="13" t="s">
        <v>96</v>
      </c>
    </row>
    <row r="48" spans="1:2" ht="15.95">
      <c r="A48" s="40" t="s">
        <v>116</v>
      </c>
      <c r="B48" s="13" t="s">
        <v>96</v>
      </c>
    </row>
    <row r="49" spans="1:2" ht="15.95">
      <c r="A49" s="40" t="s">
        <v>117</v>
      </c>
      <c r="B49" s="13" t="s">
        <v>96</v>
      </c>
    </row>
    <row r="50" spans="1:2" ht="15.95">
      <c r="A50" s="40" t="s">
        <v>118</v>
      </c>
      <c r="B50" s="13" t="s">
        <v>96</v>
      </c>
    </row>
    <row r="51" spans="1:2">
      <c r="A51" s="40" t="s">
        <v>119</v>
      </c>
      <c r="B51" s="63" t="s">
        <v>217</v>
      </c>
    </row>
    <row r="52" spans="1:2" ht="15.95">
      <c r="A52" s="40" t="s">
        <v>121</v>
      </c>
      <c r="B52" s="13" t="s">
        <v>96</v>
      </c>
    </row>
    <row r="53" spans="1:2" ht="15.95">
      <c r="A53" s="40" t="s">
        <v>122</v>
      </c>
      <c r="B53" s="13" t="s">
        <v>96</v>
      </c>
    </row>
    <row r="54" spans="1:2" ht="15.95">
      <c r="A54" s="40" t="s">
        <v>123</v>
      </c>
      <c r="B54" s="13" t="s">
        <v>96</v>
      </c>
    </row>
    <row r="55" spans="1:2">
      <c r="A55" s="40" t="s">
        <v>124</v>
      </c>
      <c r="B55" s="63"/>
    </row>
    <row r="56" spans="1:2">
      <c r="A56" s="40" t="s">
        <v>125</v>
      </c>
      <c r="B56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7781-67E4-2E4B-B1A9-503285556D8D}">
  <dimension ref="A1:W26"/>
  <sheetViews>
    <sheetView topLeftCell="A2" zoomScale="110" zoomScaleNormal="110" workbookViewId="0">
      <selection activeCell="I22" sqref="I22"/>
    </sheetView>
  </sheetViews>
  <sheetFormatPr defaultColWidth="11.42578125" defaultRowHeight="15"/>
  <cols>
    <col min="1" max="1" width="23.140625" customWidth="1"/>
    <col min="2" max="2" width="22.140625" customWidth="1"/>
    <col min="3" max="3" width="50.7109375" customWidth="1"/>
    <col min="15" max="15" width="17.7109375" bestFit="1" customWidth="1"/>
    <col min="16" max="16" width="16.7109375" customWidth="1"/>
    <col min="20" max="20" width="22" bestFit="1" customWidth="1"/>
    <col min="21" max="21" width="22" customWidth="1"/>
    <col min="22" max="22" width="13.140625" bestFit="1" customWidth="1"/>
  </cols>
  <sheetData>
    <row r="1" spans="1:23" ht="36.950000000000003" customHeight="1">
      <c r="A1" s="52" t="s">
        <v>187</v>
      </c>
      <c r="B1" s="80" t="s">
        <v>188</v>
      </c>
      <c r="C1" s="80"/>
    </row>
    <row r="2" spans="1:23" ht="54.95" customHeight="1">
      <c r="A2" s="52" t="s">
        <v>189</v>
      </c>
      <c r="B2" s="80" t="s">
        <v>190</v>
      </c>
      <c r="C2" s="80"/>
      <c r="I2" s="1" t="s">
        <v>191</v>
      </c>
      <c r="N2" s="1" t="s">
        <v>192</v>
      </c>
      <c r="T2" s="1" t="s">
        <v>198</v>
      </c>
      <c r="U2" s="1"/>
    </row>
    <row r="3" spans="1:23">
      <c r="I3" s="68" t="s">
        <v>70</v>
      </c>
      <c r="J3">
        <v>11</v>
      </c>
      <c r="N3" s="68" t="s">
        <v>70</v>
      </c>
      <c r="O3" t="s">
        <v>218</v>
      </c>
      <c r="S3" s="1" t="s">
        <v>70</v>
      </c>
      <c r="T3">
        <v>15</v>
      </c>
    </row>
    <row r="4" spans="1:23">
      <c r="A4" s="18" t="s">
        <v>219</v>
      </c>
      <c r="B4" s="18"/>
      <c r="C4" s="15"/>
      <c r="J4" t="s">
        <v>42</v>
      </c>
      <c r="K4" t="s">
        <v>220</v>
      </c>
      <c r="L4" t="s">
        <v>50</v>
      </c>
      <c r="M4" t="s">
        <v>221</v>
      </c>
      <c r="O4" t="s">
        <v>42</v>
      </c>
      <c r="P4" t="s">
        <v>220</v>
      </c>
      <c r="Q4" t="s">
        <v>50</v>
      </c>
      <c r="R4" t="s">
        <v>221</v>
      </c>
      <c r="T4" s="70" t="s">
        <v>42</v>
      </c>
      <c r="U4" s="70" t="s">
        <v>220</v>
      </c>
      <c r="V4" s="70" t="s">
        <v>222</v>
      </c>
      <c r="W4" s="70" t="s">
        <v>221</v>
      </c>
    </row>
    <row r="5" spans="1:23" s="61" customFormat="1">
      <c r="A5" s="36" t="s">
        <v>127</v>
      </c>
      <c r="B5" s="38" t="s">
        <v>3</v>
      </c>
      <c r="C5" s="39" t="s">
        <v>36</v>
      </c>
      <c r="I5" s="69" t="s">
        <v>194</v>
      </c>
      <c r="J5" s="70">
        <v>13</v>
      </c>
      <c r="K5" s="70">
        <v>135</v>
      </c>
      <c r="L5" s="70">
        <v>10</v>
      </c>
      <c r="M5" s="70">
        <v>984</v>
      </c>
      <c r="N5" s="71" t="s">
        <v>193</v>
      </c>
      <c r="O5" s="70">
        <v>17</v>
      </c>
      <c r="P5" s="70">
        <v>213</v>
      </c>
      <c r="Q5" s="70">
        <v>11</v>
      </c>
      <c r="R5" s="70">
        <v>435</v>
      </c>
      <c r="S5" s="69" t="s">
        <v>223</v>
      </c>
      <c r="T5" s="70" t="s">
        <v>224</v>
      </c>
      <c r="U5" s="70">
        <f>K8</f>
        <v>147</v>
      </c>
      <c r="V5" s="70" t="s">
        <v>225</v>
      </c>
      <c r="W5" s="70">
        <f>R5</f>
        <v>435</v>
      </c>
    </row>
    <row r="6" spans="1:23" ht="15" customHeight="1">
      <c r="A6" s="81" t="s">
        <v>226</v>
      </c>
      <c r="B6" s="40" t="s">
        <v>7</v>
      </c>
      <c r="C6" s="41" t="s">
        <v>227</v>
      </c>
      <c r="J6" s="70">
        <v>14</v>
      </c>
      <c r="K6" s="70">
        <v>139</v>
      </c>
      <c r="L6" s="70">
        <v>9</v>
      </c>
      <c r="M6" s="70">
        <v>986</v>
      </c>
      <c r="N6" s="70"/>
      <c r="O6" s="70">
        <v>18</v>
      </c>
      <c r="P6" s="70">
        <v>323</v>
      </c>
      <c r="Q6" s="70">
        <v>10</v>
      </c>
      <c r="R6" s="70">
        <v>456</v>
      </c>
      <c r="T6" s="70" t="s">
        <v>228</v>
      </c>
      <c r="U6" s="70">
        <f>K9+P5</f>
        <v>364</v>
      </c>
      <c r="V6" s="70" t="s">
        <v>229</v>
      </c>
      <c r="W6" s="70">
        <f>M5+R6</f>
        <v>1440</v>
      </c>
    </row>
    <row r="7" spans="1:23" ht="15.95">
      <c r="A7" s="82"/>
      <c r="B7" s="40" t="s">
        <v>91</v>
      </c>
      <c r="C7" s="55" t="s">
        <v>230</v>
      </c>
      <c r="J7" s="70">
        <v>15</v>
      </c>
      <c r="K7" s="70">
        <v>143</v>
      </c>
      <c r="L7" s="70">
        <v>8</v>
      </c>
      <c r="M7" s="70">
        <v>988</v>
      </c>
      <c r="N7" s="70"/>
      <c r="O7" s="70">
        <v>19</v>
      </c>
      <c r="P7" s="70">
        <v>433</v>
      </c>
      <c r="Q7" s="70">
        <v>9</v>
      </c>
      <c r="R7" s="70">
        <v>477</v>
      </c>
      <c r="T7" s="70" t="s">
        <v>231</v>
      </c>
      <c r="U7" s="70">
        <f t="shared" ref="U7:U11" si="0">K10+P6</f>
        <v>478</v>
      </c>
      <c r="V7" s="70" t="s">
        <v>232</v>
      </c>
      <c r="W7" s="70">
        <f t="shared" ref="W7:W14" si="1">M6+R7</f>
        <v>1463</v>
      </c>
    </row>
    <row r="8" spans="1:23">
      <c r="A8" s="82"/>
      <c r="B8" s="40" t="s">
        <v>131</v>
      </c>
      <c r="C8" s="41" t="s">
        <v>197</v>
      </c>
      <c r="J8" s="70">
        <v>16</v>
      </c>
      <c r="K8" s="70">
        <v>147</v>
      </c>
      <c r="L8" s="70">
        <v>7</v>
      </c>
      <c r="M8" s="70">
        <v>990</v>
      </c>
      <c r="N8" s="70"/>
      <c r="O8" s="70">
        <v>20</v>
      </c>
      <c r="P8" s="70">
        <v>543</v>
      </c>
      <c r="Q8" s="70">
        <v>8</v>
      </c>
      <c r="R8" s="70">
        <v>498</v>
      </c>
      <c r="T8" s="70" t="s">
        <v>233</v>
      </c>
      <c r="U8" s="70">
        <f t="shared" si="0"/>
        <v>592</v>
      </c>
      <c r="V8" s="70" t="s">
        <v>234</v>
      </c>
      <c r="W8" s="70">
        <f t="shared" si="1"/>
        <v>1486</v>
      </c>
    </row>
    <row r="9" spans="1:23">
      <c r="A9" s="82"/>
      <c r="B9" s="40" t="s">
        <v>119</v>
      </c>
      <c r="C9" s="41" t="s">
        <v>235</v>
      </c>
      <c r="J9" s="70">
        <v>17</v>
      </c>
      <c r="K9" s="70">
        <v>151</v>
      </c>
      <c r="L9" s="70">
        <v>6</v>
      </c>
      <c r="M9" s="70">
        <v>992</v>
      </c>
      <c r="N9" s="70"/>
      <c r="O9" s="70">
        <v>21</v>
      </c>
      <c r="P9" s="70">
        <v>653</v>
      </c>
      <c r="Q9" s="70">
        <v>7</v>
      </c>
      <c r="R9" s="70">
        <v>519</v>
      </c>
      <c r="T9" s="70" t="s">
        <v>236</v>
      </c>
      <c r="U9" s="70">
        <f t="shared" si="0"/>
        <v>706</v>
      </c>
      <c r="V9" s="70" t="s">
        <v>237</v>
      </c>
      <c r="W9" s="70">
        <f t="shared" si="1"/>
        <v>1509</v>
      </c>
    </row>
    <row r="10" spans="1:23">
      <c r="A10" s="82"/>
      <c r="B10" s="40" t="s">
        <v>135</v>
      </c>
      <c r="C10" s="41" t="s">
        <v>238</v>
      </c>
      <c r="J10" s="70">
        <v>18</v>
      </c>
      <c r="K10" s="70">
        <v>155</v>
      </c>
      <c r="L10" s="70">
        <v>5</v>
      </c>
      <c r="M10" s="70">
        <v>994</v>
      </c>
      <c r="N10" s="70"/>
      <c r="O10" s="70">
        <v>22</v>
      </c>
      <c r="P10" s="70">
        <v>763</v>
      </c>
      <c r="Q10" s="70">
        <v>6</v>
      </c>
      <c r="R10" s="70">
        <v>540</v>
      </c>
      <c r="T10" s="70" t="s">
        <v>239</v>
      </c>
      <c r="U10" s="70">
        <f t="shared" si="0"/>
        <v>820</v>
      </c>
      <c r="V10" s="70" t="s">
        <v>240</v>
      </c>
      <c r="W10" s="70">
        <f t="shared" si="1"/>
        <v>1532</v>
      </c>
    </row>
    <row r="11" spans="1:23">
      <c r="A11" s="82"/>
      <c r="B11" s="45" t="s">
        <v>20</v>
      </c>
      <c r="C11" s="66" t="s">
        <v>195</v>
      </c>
      <c r="J11" s="70">
        <v>19</v>
      </c>
      <c r="K11" s="70">
        <v>159</v>
      </c>
      <c r="L11" s="70">
        <v>4</v>
      </c>
      <c r="M11" s="70">
        <v>996</v>
      </c>
      <c r="N11" s="70"/>
      <c r="O11" s="70">
        <v>23</v>
      </c>
      <c r="P11" s="70">
        <v>873</v>
      </c>
      <c r="Q11" s="70">
        <v>5</v>
      </c>
      <c r="R11" s="70">
        <v>561</v>
      </c>
      <c r="T11" s="70" t="s">
        <v>241</v>
      </c>
      <c r="U11" s="70">
        <f t="shared" si="0"/>
        <v>934</v>
      </c>
      <c r="V11" s="70" t="s">
        <v>242</v>
      </c>
      <c r="W11" s="70">
        <f t="shared" si="1"/>
        <v>1555</v>
      </c>
    </row>
    <row r="12" spans="1:23" ht="48">
      <c r="A12" s="83"/>
      <c r="B12" s="41" t="s">
        <v>243</v>
      </c>
      <c r="C12" s="55" t="s">
        <v>244</v>
      </c>
      <c r="J12" s="70">
        <v>20</v>
      </c>
      <c r="K12" s="70">
        <v>163</v>
      </c>
      <c r="L12" s="70">
        <v>3</v>
      </c>
      <c r="M12" s="70">
        <v>998</v>
      </c>
      <c r="N12" s="70"/>
      <c r="O12" s="70">
        <v>24</v>
      </c>
      <c r="P12" s="70">
        <v>983</v>
      </c>
      <c r="Q12" s="70">
        <v>4</v>
      </c>
      <c r="R12" s="70">
        <v>582</v>
      </c>
      <c r="T12" s="70" t="s">
        <v>245</v>
      </c>
      <c r="U12" s="70">
        <f>P11</f>
        <v>873</v>
      </c>
      <c r="V12" s="70" t="s">
        <v>246</v>
      </c>
      <c r="W12" s="70">
        <f t="shared" si="1"/>
        <v>1578</v>
      </c>
    </row>
    <row r="13" spans="1:23" ht="18.95" customHeight="1">
      <c r="A13" s="84" t="s">
        <v>247</v>
      </c>
      <c r="B13" s="41" t="s">
        <v>7</v>
      </c>
      <c r="C13" s="41" t="s">
        <v>227</v>
      </c>
      <c r="J13" s="70">
        <v>21</v>
      </c>
      <c r="K13" s="70">
        <v>167</v>
      </c>
      <c r="L13" s="70">
        <v>2</v>
      </c>
      <c r="M13" s="70">
        <v>1000</v>
      </c>
      <c r="N13" s="70"/>
      <c r="O13" s="70">
        <v>25</v>
      </c>
      <c r="P13" s="70">
        <v>1093</v>
      </c>
      <c r="Q13" s="70">
        <v>3</v>
      </c>
      <c r="R13" s="70">
        <v>603</v>
      </c>
      <c r="T13" s="70" t="s">
        <v>248</v>
      </c>
      <c r="U13" s="70">
        <f t="shared" ref="U13:U14" si="2">P12</f>
        <v>983</v>
      </c>
      <c r="V13" s="70" t="s">
        <v>249</v>
      </c>
      <c r="W13" s="70">
        <f t="shared" si="1"/>
        <v>1601</v>
      </c>
    </row>
    <row r="14" spans="1:23" ht="18.95" customHeight="1">
      <c r="A14" s="84"/>
      <c r="B14" s="41" t="s">
        <v>91</v>
      </c>
      <c r="C14" s="55" t="s">
        <v>250</v>
      </c>
      <c r="J14" s="70">
        <v>22</v>
      </c>
      <c r="K14" s="70">
        <v>171</v>
      </c>
      <c r="L14" s="70">
        <v>1</v>
      </c>
      <c r="M14" s="70">
        <v>1002</v>
      </c>
      <c r="N14" s="70"/>
      <c r="O14" s="70">
        <v>26</v>
      </c>
      <c r="P14" s="70">
        <v>1203</v>
      </c>
      <c r="Q14" s="70">
        <v>2</v>
      </c>
      <c r="R14" s="70">
        <v>624</v>
      </c>
      <c r="T14" s="70" t="s">
        <v>251</v>
      </c>
      <c r="U14" s="70">
        <f t="shared" si="2"/>
        <v>1093</v>
      </c>
      <c r="V14" s="70" t="s">
        <v>252</v>
      </c>
      <c r="W14" s="70">
        <f t="shared" si="1"/>
        <v>1624</v>
      </c>
    </row>
    <row r="15" spans="1:23" ht="18.95" customHeight="1">
      <c r="A15" s="84"/>
      <c r="B15" s="41" t="s">
        <v>131</v>
      </c>
      <c r="C15" s="41" t="s">
        <v>197</v>
      </c>
      <c r="J15" s="61"/>
      <c r="K15" s="61"/>
    </row>
    <row r="16" spans="1:23" ht="18.95" customHeight="1">
      <c r="A16" s="84"/>
      <c r="B16" s="41" t="s">
        <v>119</v>
      </c>
      <c r="C16" s="41" t="s">
        <v>235</v>
      </c>
    </row>
    <row r="17" spans="1:11" ht="18.95" customHeight="1">
      <c r="A17" s="84"/>
      <c r="B17" s="41" t="s">
        <v>135</v>
      </c>
      <c r="C17" s="41" t="s">
        <v>253</v>
      </c>
      <c r="J17" s="61"/>
      <c r="K17" s="61"/>
    </row>
    <row r="18" spans="1:11" ht="18.95" customHeight="1">
      <c r="A18" s="84"/>
      <c r="B18" s="41" t="s">
        <v>20</v>
      </c>
      <c r="C18" s="64" t="s">
        <v>195</v>
      </c>
    </row>
    <row r="19" spans="1:11" ht="54" customHeight="1">
      <c r="A19" s="84"/>
      <c r="B19" s="41" t="s">
        <v>243</v>
      </c>
      <c r="C19" s="55" t="s">
        <v>244</v>
      </c>
    </row>
    <row r="20" spans="1:11">
      <c r="A20" s="15"/>
      <c r="B20" s="15"/>
      <c r="C20" s="15"/>
    </row>
    <row r="21" spans="1:11">
      <c r="A21" s="52" t="s">
        <v>140</v>
      </c>
      <c r="B21" s="15"/>
      <c r="C21" s="15"/>
    </row>
    <row r="22" spans="1:11">
      <c r="A22" s="53"/>
      <c r="B22" s="54" t="s">
        <v>3</v>
      </c>
      <c r="C22" s="54" t="s">
        <v>35</v>
      </c>
    </row>
    <row r="23" spans="1:11" ht="15" customHeight="1">
      <c r="A23" s="85" t="s">
        <v>254</v>
      </c>
      <c r="B23" s="41" t="s">
        <v>135</v>
      </c>
      <c r="C23" s="41" t="s">
        <v>255</v>
      </c>
    </row>
    <row r="24" spans="1:11">
      <c r="A24" s="80"/>
      <c r="B24" s="41" t="s">
        <v>131</v>
      </c>
      <c r="C24" s="41" t="s">
        <v>256</v>
      </c>
    </row>
    <row r="25" spans="1:11">
      <c r="A25" s="80"/>
      <c r="B25" s="65" t="s">
        <v>144</v>
      </c>
      <c r="C25" s="65" t="s">
        <v>257</v>
      </c>
    </row>
    <row r="26" spans="1:11" ht="32.1">
      <c r="A26" s="86"/>
      <c r="B26" s="12" t="s">
        <v>243</v>
      </c>
      <c r="C26" s="22" t="s">
        <v>258</v>
      </c>
    </row>
  </sheetData>
  <mergeCells count="5">
    <mergeCell ref="B1:C1"/>
    <mergeCell ref="B2:C2"/>
    <mergeCell ref="A6:A12"/>
    <mergeCell ref="A13:A19"/>
    <mergeCell ref="A23:A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42949679445B4283C94C175233AE24" ma:contentTypeVersion="12" ma:contentTypeDescription="Create a new document." ma:contentTypeScope="" ma:versionID="77328c46dd7268abc3cd5b634b490c10">
  <xsd:schema xmlns:xsd="http://www.w3.org/2001/XMLSchema" xmlns:xs="http://www.w3.org/2001/XMLSchema" xmlns:p="http://schemas.microsoft.com/office/2006/metadata/properties" xmlns:ns2="cd1b9b8e-f6d3-4971-b283-60996a648d54" xmlns:ns3="d4712d88-890b-43a2-a33d-81d6e9353ad2" targetNamespace="http://schemas.microsoft.com/office/2006/metadata/properties" ma:root="true" ma:fieldsID="67a83009c2dc4d32b016d72b535b58a2" ns2:_="" ns3:_="">
    <xsd:import namespace="cd1b9b8e-f6d3-4971-b283-60996a648d54"/>
    <xsd:import namespace="d4712d88-890b-43a2-a33d-81d6e9353ad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b9b8e-f6d3-4971-b283-60996a648d5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f3deb56-b5c6-40bd-897a-4dadb56fd8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712d88-890b-43a2-a33d-81d6e9353ad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d02a4ae-e9b9-44c3-94ee-67853f420ac6}" ma:internalName="TaxCatchAll" ma:showField="CatchAllData" ma:web="d4712d88-890b-43a2-a33d-81d6e9353a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1b9b8e-f6d3-4971-b283-60996a648d54">
      <Terms xmlns="http://schemas.microsoft.com/office/infopath/2007/PartnerControls"/>
    </lcf76f155ced4ddcb4097134ff3c332f>
    <TaxCatchAll xmlns="d4712d88-890b-43a2-a33d-81d6e9353ad2" xsi:nil="true"/>
  </documentManagement>
</p:properties>
</file>

<file path=customXml/itemProps1.xml><?xml version="1.0" encoding="utf-8"?>
<ds:datastoreItem xmlns:ds="http://schemas.openxmlformats.org/officeDocument/2006/customXml" ds:itemID="{4F830C57-6491-4D31-8CB9-BA1FADB44F36}"/>
</file>

<file path=customXml/itemProps2.xml><?xml version="1.0" encoding="utf-8"?>
<ds:datastoreItem xmlns:ds="http://schemas.openxmlformats.org/officeDocument/2006/customXml" ds:itemID="{DE9D1BC2-E4DB-41FC-B31F-DF5CA8F38E17}"/>
</file>

<file path=customXml/itemProps3.xml><?xml version="1.0" encoding="utf-8"?>
<ds:datastoreItem xmlns:ds="http://schemas.openxmlformats.org/officeDocument/2006/customXml" ds:itemID="{00339763-7F50-43B0-B192-D2926DF0C2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2024-09-25T04:30:21Z</dcterms:created>
  <dcterms:modified xsi:type="dcterms:W3CDTF">2025-03-28T02:50:54Z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0x010100A242949679445B4283C94C175233AE24</vt:lpwstr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Link">
    <vt:lpwstr>, </vt:lpwstr>
  </property>
  <property fmtid="{D5CDD505-2E9C-101B-9397-08002B2CF9AE}" pid="12" name="xd_Signature">
    <vt:bool>false</vt:bool>
  </property>
</Properties>
</file>