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ev\repos\Well-Architected-Reliability-Assessment\src\modules\wara\reports\"/>
    </mc:Choice>
  </mc:AlternateContent>
  <xr:revisionPtr revIDLastSave="0" documentId="13_ncr:1_{E905EA87-62AA-430D-9E60-1A1AC41871A5}" xr6:coauthVersionLast="47" xr6:coauthVersionMax="47" xr10:uidLastSave="{00000000-0000-0000-0000-000000000000}"/>
  <bookViews>
    <workbookView xWindow="-120" yWindow="-120" windowWidth="29040" windowHeight="15720" tabRatio="684" firstSheet="1" activeTab="1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6.WorkloadInventory" sheetId="32" r:id="rId5"/>
    <sheet name="7.PivotTable" sheetId="3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sharedStrings.xml><?xml version="1.0" encoding="utf-8"?>
<sst xmlns="http://schemas.openxmlformats.org/spreadsheetml/2006/main" count="17" uniqueCount="11">
  <si>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</si>
  <si>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</si>
  <si>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</si>
  <si>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</si>
  <si>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</si>
  <si>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</si>
  <si>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Resource information block</t>
  </si>
  <si>
    <t>Recommendation information block</t>
  </si>
  <si>
    <t>Additional information block</t>
  </si>
  <si>
    <t>required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</si>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</sst>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0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'2.Recommendations'!$B$5:$B$7</c:f>
              <c:numCache>
                <c:formatCode>General</c:formatCode>
                <c:ptCount val="3"/>
              </c:numCache>
            </c:num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6.2036586019005455E-2"/>
                  <c:y val="0.10050540617678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92722185937802"/>
                      <c:h val="0.21013028990549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558954405018074"/>
                  <c:y val="0.162545529456242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5047225840575"/>
                      <c:h val="0.1921777877285599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8.0588565297280826E-2"/>
                  <c:y val="0.101959670835791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D8767D-DD3C-433F-9FF3-5489EB750874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61094349245274"/>
                      <c:h val="0.171431587703194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'2.Recommendations'!$B$5:$B$7</c:f>
              <c:numCache>
                <c:formatCode>General</c:formatCode>
                <c:ptCount val="3"/>
              </c:numCache>
            </c:num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6.3672058843749366E-2"/>
                  <c:y val="0.100505352345939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6562762098902"/>
                      <c:h val="0.210130182243805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498511616202814"/>
                  <c:y val="0.162545571022306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6191449535374"/>
                      <c:h val="0.192177870860687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8.920171027983799E-2"/>
                  <c:y val="8.3963229176263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D8767D-DD3C-433F-9FF3-5489EB750874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83723345756707"/>
                      <c:h val="0.135438704384138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'2.Recommendations'!$B$5:$B$7</c:f>
              <c:numCache>
                <c:formatCode>General</c:formatCode>
                <c:ptCount val="3"/>
              </c:numCache>
            </c:num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38202029027717"/>
                      <c:h val="0.179265720611114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E6-4757-9974-646DF4A5245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'2.Recommendations'!$B$5:$B$7</c:f>
              <c:numCache>
                <c:formatCode>General</c:formatCode>
                <c:ptCount val="3"/>
              </c:numCache>
            </c:num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'6.WorkloadInvento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.Recommendation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275689" cy="46481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95231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B2F618C-393A-20B7-B9B5-62AC88511139}"/>
            </a:ext>
          </a:extLst>
        </xdr:cNvPr>
        <xdr:cNvGrpSpPr/>
      </xdr:nvGrpSpPr>
      <xdr:grpSpPr>
        <a:xfrm>
          <a:off x="0" y="0"/>
          <a:ext cx="10052670" cy="476231"/>
          <a:chOff x="0" y="0"/>
          <a:chExt cx="10308380" cy="458646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1</xdr:col>
      <xdr:colOff>2779235</xdr:colOff>
      <xdr:row>5</xdr:row>
      <xdr:rowOff>28303</xdr:rowOff>
    </xdr:from>
    <xdr:to>
      <xdr:col>1</xdr:col>
      <xdr:colOff>3419475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303110" y="1142728"/>
          <a:ext cx="640240" cy="247026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2769709</xdr:colOff>
      <xdr:row>4</xdr:row>
      <xdr:rowOff>29238</xdr:rowOff>
    </xdr:from>
    <xdr:to>
      <xdr:col>1</xdr:col>
      <xdr:colOff>3426368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293584" y="857913"/>
          <a:ext cx="656659" cy="244967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2778281</xdr:colOff>
      <xdr:row>6</xdr:row>
      <xdr:rowOff>39176</xdr:rowOff>
    </xdr:from>
    <xdr:to>
      <xdr:col>1</xdr:col>
      <xdr:colOff>3420164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302156" y="1439351"/>
          <a:ext cx="641883" cy="24661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638600</xdr:colOff>
      <xdr:row>2</xdr:row>
      <xdr:rowOff>92886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7ECDE4-B763-4807-B1B4-57FA33557176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4AE3B60-85CF-C02C-BE14-6B409C60E8AA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: Rounded Corners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9E9D2B5-8EC4-CCAA-448F-C7E723C63B7D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30" name="Rectangle: Rounded Corners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3EAD5C-C53F-3A45-F761-280DD85E99FD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31" name="Rectangle: Rounded Corners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BB0A1E-896C-E07D-1803-5800E7A29C65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199DF23-C780-814E-73FD-31C359B5C36F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411D0D2-5FFB-1944-5E51-0D30C4AF469B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984FBE-FFE8-9C17-D4A8-216951DA9570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9A1CA92-6E54-838D-C6CA-692D50EB032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36" name="Rectangle: Rounded Corners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3B8ED-E7F8-CD7E-01C0-C8FB60013E4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1</xdr:col>
      <xdr:colOff>2778281</xdr:colOff>
      <xdr:row>7</xdr:row>
      <xdr:rowOff>39176</xdr:rowOff>
    </xdr:from>
    <xdr:to>
      <xdr:col>1</xdr:col>
      <xdr:colOff>3420164</xdr:colOff>
      <xdr:row>8</xdr:row>
      <xdr:rowOff>41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6CCE334-EFAC-41D0-882D-C5E77E132B36}"/>
            </a:ext>
          </a:extLst>
        </xdr:cNvPr>
        <xdr:cNvSpPr>
          <a:spLocks noChangeAspect="1"/>
        </xdr:cNvSpPr>
      </xdr:nvSpPr>
      <xdr:spPr>
        <a:xfrm>
          <a:off x="3302156" y="1725101"/>
          <a:ext cx="641883" cy="246615"/>
        </a:xfrm>
        <a:prstGeom prst="roundRect">
          <a:avLst>
            <a:gd name="adj" fmla="val 14206"/>
          </a:avLst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Total</a:t>
          </a:r>
          <a:endParaRPr lang="en-US" sz="10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4</xdr:col>
      <xdr:colOff>1540031</xdr:colOff>
      <xdr:row>7</xdr:row>
      <xdr:rowOff>39176</xdr:rowOff>
    </xdr:from>
    <xdr:to>
      <xdr:col>5</xdr:col>
      <xdr:colOff>95939</xdr:colOff>
      <xdr:row>8</xdr:row>
      <xdr:rowOff>41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1D5908B-91FC-44E1-A1B9-689AC518FBB6}"/>
            </a:ext>
          </a:extLst>
        </xdr:cNvPr>
        <xdr:cNvSpPr>
          <a:spLocks noChangeAspect="1"/>
        </xdr:cNvSpPr>
      </xdr:nvSpPr>
      <xdr:spPr>
        <a:xfrm>
          <a:off x="7645556" y="1725101"/>
          <a:ext cx="641883" cy="246615"/>
        </a:xfrm>
        <a:prstGeom prst="roundRect">
          <a:avLst>
            <a:gd name="adj" fmla="val 14206"/>
          </a:avLst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Total</a:t>
          </a:r>
          <a:endParaRPr lang="en-US" sz="10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228599</xdr:colOff>
      <xdr:row>3</xdr:row>
      <xdr:rowOff>38100</xdr:rowOff>
    </xdr:from>
    <xdr:to>
      <xdr:col>6</xdr:col>
      <xdr:colOff>1581150</xdr:colOff>
      <xdr:row>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B2B7AB-E09F-DCEE-1B47-2914E177FE0B}"/>
            </a:ext>
          </a:extLst>
        </xdr:cNvPr>
        <xdr:cNvSpPr txBox="1"/>
      </xdr:nvSpPr>
      <xdr:spPr>
        <a:xfrm>
          <a:off x="8420099" y="581025"/>
          <a:ext cx="25622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Impacted Resources by</a:t>
          </a:r>
          <a:r>
            <a:rPr lang="en-US" sz="1400" b="1" baseline="0">
              <a:solidFill>
                <a:schemeClr val="bg1"/>
              </a:solidFill>
            </a:rPr>
            <a:t> Impact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247649</xdr:colOff>
      <xdr:row>3</xdr:row>
      <xdr:rowOff>19050</xdr:rowOff>
    </xdr:from>
    <xdr:to>
      <xdr:col>4</xdr:col>
      <xdr:colOff>676275</xdr:colOff>
      <xdr:row>3</xdr:row>
      <xdr:rowOff>266700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E1829E0-F3BB-44D2-B73D-6ED084C6B945}"/>
            </a:ext>
          </a:extLst>
        </xdr:cNvPr>
        <xdr:cNvSpPr txBox="1"/>
      </xdr:nvSpPr>
      <xdr:spPr>
        <a:xfrm>
          <a:off x="4219574" y="561975"/>
          <a:ext cx="25622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Recommendations by</a:t>
          </a:r>
          <a:r>
            <a:rPr lang="en-US" sz="1400" b="1" baseline="0">
              <a:solidFill>
                <a:schemeClr val="bg1"/>
              </a:solidFill>
            </a:rPr>
            <a:t> Impact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562400</xdr:colOff>
      <xdr:row>2</xdr:row>
      <xdr:rowOff>92886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B216887-3897-4400-8FEB-8BE1F1D22493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AAC7A48-AFA2-91A0-002F-E57CA5F0C317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AD59498-9F96-050C-3CA1-EE26250BC9A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3B2D6E-2104-C7EB-82B1-66D9771115EC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B5403A-7676-DA28-AF81-93CB1BC0CEED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C925258-CE73-65E7-F19E-ABCEE1CB0EBB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C171C66-FDD3-1133-6EC9-A5512E708EB6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DB051BF-C402-7AB3-2061-1B020E70D1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6128A44-E879-F346-4FBC-745CB9F41663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7" name="Rectangle: Rounded Corners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09795F-29A7-097E-165E-3A02C4DE8314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57146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501440</xdr:colOff>
      <xdr:row>2</xdr:row>
      <xdr:rowOff>92886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5104661-FE93-4050-9FC0-DCC2E156F1D6}"/>
            </a:ext>
          </a:extLst>
        </xdr:cNvPr>
        <xdr:cNvGrpSpPr/>
      </xdr:nvGrpSpPr>
      <xdr:grpSpPr>
        <a:xfrm>
          <a:off x="0" y="0"/>
          <a:ext cx="10035965" cy="473886"/>
          <a:chOff x="0" y="0"/>
          <a:chExt cx="10308380" cy="458646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47D2729-F635-B32B-0B33-C992E0D6707B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301E98-83C2-3354-C146-0AFF81C71953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08524-358D-1B70-B9FB-E324AB97059E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1" name="Rectangle: Rounded Corners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272C16-A38A-0C12-9745-73DA93D03C99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150C6F3-ABFE-204A-D31E-0C439EA5D383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D01AF85-4A6F-02C9-63AD-C27A290AD7CE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0975C8E-1277-BC27-6DFE-E0E22C5D62C6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580E6A3-981B-808B-2C40-B59977426F6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24419A-4D57-010C-F10B-58971F53F29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25"/>
  <cols>
    <col min="1" max="2" width="3.28515625" style="51" customWidth="1"/>
    <col min="3" max="3" width="4.7109375" style="70" bestFit="1" customWidth="1"/>
    <col min="4" max="4" width="36.5703125" style="51" customWidth="1"/>
    <col min="5" max="5" width="67" style="51" customWidth="1"/>
    <col min="6" max="6" width="25.140625" style="51" customWidth="1"/>
    <col min="7" max="12" width="12.28515625" style="51" customWidth="1"/>
    <col min="13" max="13" width="3.28515625" style="51" hidden="1" customWidth="1"/>
    <col min="14" max="28" width="6" style="51" hidden="1" customWidth="1"/>
    <col min="29" max="29" width="5" style="51" hidden="1" customWidth="1"/>
    <col min="30" max="31" width="6" style="51" hidden="1" customWidth="1"/>
    <col min="32" max="32" width="13.42578125" style="51" hidden="1" customWidth="1"/>
    <col min="33" max="33" width="7.5703125" style="51" hidden="1" customWidth="1"/>
    <col min="34" max="41" width="0" style="51" hidden="1" customWidth="1"/>
    <col min="42" max="42" width="39.42578125" style="51" hidden="1" customWidth="1"/>
    <col min="43" max="43" width="0" style="51" hidden="1" customWidth="1"/>
    <col min="44" max="44" width="13.42578125" style="51" hidden="1" customWidth="1"/>
    <col min="45" max="52" width="7.5703125" style="51" hidden="1" customWidth="1"/>
    <col min="53" max="16384" width="9" style="51" hidden="1"/>
  </cols>
  <sheetData>
    <row r="1" spans="1:31" ht="14.2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5" customHeight="1" x14ac:dyDescent="0.25">
      <c r="A4" s="52"/>
      <c r="B4" s="52"/>
      <c r="C4" s="53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4.45" customHeight="1" x14ac:dyDescent="0.25">
      <c r="A5" s="52"/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4.45" customHeight="1" x14ac:dyDescent="0.25">
      <c r="A6" s="52"/>
      <c r="B6" s="52"/>
      <c r="C6" s="5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4.45" customHeight="1" x14ac:dyDescent="0.25">
      <c r="A7" s="52"/>
      <c r="B7" s="52"/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4.45" customHeight="1" x14ac:dyDescent="0.25">
      <c r="A8" s="52"/>
      <c r="B8" s="52"/>
      <c r="C8" s="53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4.25" customHeight="1" x14ac:dyDescent="0.25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2"/>
    </row>
    <row r="10" spans="1:31" ht="18.75" x14ac:dyDescent="0.25">
      <c r="A10" s="52"/>
      <c r="B10" s="52"/>
      <c r="C10" s="56">
        <v>1</v>
      </c>
      <c r="D10" s="57" t="s">
        <v>0</v>
      </c>
      <c r="E10" s="58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.75" x14ac:dyDescent="0.25">
      <c r="A11" s="52"/>
      <c r="B11" s="52"/>
      <c r="C11" s="60">
        <v>2</v>
      </c>
      <c r="D11" s="61" t="s">
        <v>1</v>
      </c>
      <c r="E11" s="58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37.5" x14ac:dyDescent="0.25">
      <c r="A12" s="52"/>
      <c r="B12" s="52"/>
      <c r="C12" s="62">
        <v>3</v>
      </c>
      <c r="D12" s="63" t="s">
        <v>2</v>
      </c>
      <c r="E12" s="58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.75" x14ac:dyDescent="0.25">
      <c r="A13" s="52"/>
      <c r="B13" s="52"/>
      <c r="C13" s="64">
        <v>4</v>
      </c>
      <c r="D13" s="65" t="s">
        <v>3</v>
      </c>
      <c r="E13" s="58"/>
      <c r="F13" s="59"/>
      <c r="G13" s="52"/>
      <c r="H13" s="52"/>
      <c r="I13" s="52"/>
      <c r="J13" s="52"/>
      <c r="K13" s="52"/>
      <c r="L13" s="52"/>
      <c r="M13" s="52"/>
    </row>
    <row r="14" spans="1:31" ht="18.75" x14ac:dyDescent="0.25">
      <c r="A14" s="52"/>
      <c r="B14" s="52"/>
      <c r="C14" s="66">
        <v>5</v>
      </c>
      <c r="D14" s="67" t="s">
        <v>4</v>
      </c>
      <c r="E14" s="58"/>
      <c r="F14" s="59"/>
      <c r="G14" s="52"/>
      <c r="H14" s="52"/>
      <c r="I14" s="52"/>
      <c r="J14" s="52"/>
      <c r="K14" s="52"/>
      <c r="L14" s="52"/>
      <c r="M14" s="52"/>
    </row>
    <row r="15" spans="1:31" ht="18.75" x14ac:dyDescent="0.25">
      <c r="A15" s="52"/>
      <c r="B15" s="52"/>
      <c r="C15" s="68">
        <v>6</v>
      </c>
      <c r="D15" s="69" t="s">
        <v>5</v>
      </c>
      <c r="E15" s="58"/>
      <c r="F15" s="59"/>
      <c r="G15" s="52"/>
      <c r="H15" s="52"/>
      <c r="I15" s="52"/>
      <c r="J15" s="52"/>
      <c r="K15" s="52"/>
      <c r="L15" s="52"/>
      <c r="M15" s="52"/>
    </row>
    <row r="16" spans="1:31" ht="14.25" customHeight="1" x14ac:dyDescent="0.25">
      <c r="A16" s="52"/>
      <c r="B16" s="52"/>
      <c r="C16" s="53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zoomScaleNormal="100" workbookViewId="0">
      <pane ySplit="4" topLeftCell="A5" activePane="bottomLeft" state="frozen"/>
      <selection pane="bottomLeft" activeCell="B1" sqref="B1:B1048576"/>
    </sheetView>
  </sheetViews>
  <sheetFormatPr defaultColWidth="0" defaultRowHeight="15" x14ac:dyDescent="0.25"/>
  <cols>
    <col min="1" max="1" width="26.85546875" customWidth="1"/>
    <col min="2" max="2" width="3.7109375" customWidth="1"/>
    <col min="3" max="3" width="35.7109375" style="1" customWidth="1"/>
    <col min="4" max="4" width="23" style="1" customWidth="1"/>
    <col min="5" max="5" width="11.140625" style="1" customWidth="1"/>
    <col min="6" max="7" width="6.7109375" style="1" customWidth="1"/>
    <col min="8" max="8" width="24.28515625" style="1" customWidth="1"/>
    <col min="9" max="9" width="30.7109375" style="1" customWidth="1"/>
    <col min="10" max="13" width="9.42578125" style="5" customWidth="1"/>
    <col min="14" max="16384" width="18.85546875" hidden="1"/>
  </cols>
  <sheetData>
    <row r="1" spans="1:13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zoomScaleNormal="100" workbookViewId="0">
      <pane ySplit="11" topLeftCell="A12" activePane="bottomLeft" state="frozen"/>
      <selection activeCell="C14" sqref="C14"/>
      <selection pane="bottomLeft" activeCell="G11" sqref="G11"/>
    </sheetView>
  </sheetViews>
  <sheetFormatPr defaultColWidth="0" defaultRowHeight="15" x14ac:dyDescent="0.25"/>
  <cols>
    <col min="1" max="1" width="7.85546875" customWidth="1"/>
    <col min="2" max="2" width="51.7109375" style="1" customWidth="1"/>
    <col min="3" max="3" width="20.140625" style="1" customWidth="1"/>
    <col min="4" max="4" width="11.85546875" style="5" customWidth="1"/>
    <col min="5" max="5" width="31.28515625" style="1" customWidth="1"/>
    <col min="6" max="6" width="18.140625" style="1" customWidth="1"/>
    <col min="7" max="7" width="39" style="1" customWidth="1"/>
    <col min="8" max="8" width="39.5703125" customWidth="1"/>
    <col min="9" max="9" width="18.5703125" customWidth="1"/>
    <col min="10" max="10" width="17.42578125" customWidth="1"/>
    <col min="11" max="11" width="33.85546875" customWidth="1"/>
    <col min="12" max="12" width="5.140625" customWidth="1"/>
    <col min="13" max="16384" width="5.140625" hidden="1"/>
  </cols>
  <sheetData>
    <row r="1" spans="1:12" ht="14.45" customHeight="1" x14ac:dyDescent="0.25">
      <c r="A1" s="28"/>
      <c r="B1" s="28"/>
      <c r="C1" s="28"/>
      <c r="D1" s="79"/>
      <c r="E1" s="28"/>
      <c r="F1" s="28"/>
      <c r="G1" s="28"/>
      <c r="H1" s="28"/>
      <c r="I1" s="28"/>
      <c r="J1" s="28"/>
      <c r="K1" s="28"/>
      <c r="L1" s="28"/>
    </row>
    <row r="2" spans="1:12" ht="14.45" customHeight="1" x14ac:dyDescent="0.25">
      <c r="A2" s="28"/>
      <c r="B2" s="28"/>
      <c r="C2" s="28"/>
      <c r="D2" s="79"/>
      <c r="E2" s="28"/>
      <c r="F2" s="28"/>
      <c r="G2" s="28"/>
      <c r="H2" s="28"/>
      <c r="I2" s="28"/>
      <c r="J2" s="28"/>
      <c r="K2" s="28"/>
      <c r="L2" s="28"/>
    </row>
    <row r="3" spans="1:12" ht="14.45" customHeight="1" x14ac:dyDescent="0.25">
      <c r="A3" s="28"/>
      <c r="B3" s="72"/>
      <c r="C3" s="28"/>
      <c r="D3" s="79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25">
      <c r="A4" s="30"/>
      <c r="B4" s="84"/>
      <c r="C4" s="84"/>
      <c r="D4" s="84"/>
      <c r="E4" s="81"/>
      <c r="F4" s="81"/>
      <c r="G4" s="81"/>
      <c r="H4" s="31"/>
      <c r="I4" s="31"/>
      <c r="J4" s="31"/>
      <c r="K4" s="31"/>
      <c r="L4" s="31"/>
    </row>
    <row r="5" spans="1:12" ht="22.5" customHeight="1" x14ac:dyDescent="0.25">
      <c r="A5" s="30"/>
      <c r="B5" s="43"/>
      <c r="C5" s="34">
        <f>COUNTIF(A:A,"High")</f>
        <v>0</v>
      </c>
      <c r="D5" s="33"/>
      <c r="E5" s="43"/>
      <c r="F5" s="34">
        <f>SUMIF(A:A,"High",D:D)</f>
        <v>0</v>
      </c>
      <c r="G5" s="33"/>
      <c r="H5" s="83"/>
      <c r="I5" s="83"/>
      <c r="J5" s="83"/>
      <c r="K5" s="83"/>
      <c r="L5" s="83"/>
    </row>
    <row r="6" spans="1:12" ht="22.5" customHeight="1" x14ac:dyDescent="0.25">
      <c r="A6" s="30"/>
      <c r="B6" s="43"/>
      <c r="C6" s="34">
        <f>COUNTIF(A:A,"Medium")</f>
        <v>0</v>
      </c>
      <c r="D6" s="33"/>
      <c r="E6" s="43"/>
      <c r="F6" s="34">
        <f>SUMIF(A:A,"Medium",D:D)</f>
        <v>0</v>
      </c>
      <c r="G6" s="33"/>
      <c r="H6" s="83"/>
      <c r="I6" s="83"/>
      <c r="J6" s="83"/>
      <c r="K6" s="83"/>
      <c r="L6" s="83"/>
    </row>
    <row r="7" spans="1:12" ht="22.5" customHeight="1" x14ac:dyDescent="0.25">
      <c r="A7" s="30"/>
      <c r="B7" s="43"/>
      <c r="C7" s="34">
        <f>COUNTIF(A:A,"Low")</f>
        <v>0</v>
      </c>
      <c r="D7" s="41"/>
      <c r="E7" s="43"/>
      <c r="F7" s="34">
        <f>SUMIF(A:A,"Low",D:D)</f>
        <v>0</v>
      </c>
      <c r="G7" s="41"/>
      <c r="H7" s="83"/>
      <c r="I7" s="83"/>
      <c r="J7" s="83"/>
      <c r="K7" s="83"/>
      <c r="L7" s="83"/>
    </row>
    <row r="8" spans="1:12" ht="22.5" customHeight="1" x14ac:dyDescent="0.3">
      <c r="A8" s="30"/>
      <c r="B8" s="44"/>
      <c r="C8" s="32">
        <f>SUM(C5:C7)</f>
        <v>0</v>
      </c>
      <c r="D8" s="40"/>
      <c r="E8" s="44"/>
      <c r="F8" s="32">
        <f>SUM(F5:F7)</f>
        <v>0</v>
      </c>
      <c r="G8" s="40"/>
      <c r="H8" s="83"/>
      <c r="I8" s="83"/>
      <c r="J8" s="83"/>
      <c r="K8" s="83"/>
      <c r="L8" s="83"/>
    </row>
    <row r="9" spans="1:12" ht="15.75" x14ac:dyDescent="0.25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25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25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25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25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25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25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25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25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25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25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25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25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25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25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25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25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25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25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25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25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25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25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25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25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25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25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25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25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25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25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25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25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25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25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25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25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25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25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25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79" activePane="bottomLeft" state="frozen"/>
      <selection pane="bottomLeft"/>
    </sheetView>
  </sheetViews>
  <sheetFormatPr defaultColWidth="0" defaultRowHeight="15" x14ac:dyDescent="0.25"/>
  <cols>
    <col min="1" max="1" width="14.5703125" bestFit="1" customWidth="1"/>
    <col min="2" max="2" width="29.7109375" style="1" customWidth="1"/>
    <col min="3" max="5" width="14.42578125" style="1" customWidth="1"/>
    <col min="6" max="6" width="33" style="1" customWidth="1"/>
    <col min="7" max="7" width="10.85546875" style="5" customWidth="1"/>
    <col min="8" max="8" width="10.7109375" style="1" customWidth="1"/>
    <col min="9" max="12" width="10.7109375" customWidth="1"/>
    <col min="13" max="13" width="30.5703125" customWidth="1"/>
    <col min="14" max="14" width="14.42578125" customWidth="1"/>
    <col min="15" max="15" width="18.140625" customWidth="1"/>
    <col min="16" max="16" width="20.28515625" customWidth="1"/>
    <col min="17" max="17" width="20.42578125" customWidth="1"/>
    <col min="18" max="18" width="45.85546875" customWidth="1"/>
    <col min="19" max="27" width="20.42578125" customWidth="1"/>
    <col min="28" max="28" width="9" customWidth="1"/>
    <col min="29" max="16384" width="9" hidden="1"/>
  </cols>
  <sheetData>
    <row r="1" spans="1:28" ht="14.4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5" customHeight="1" x14ac:dyDescent="0.25">
      <c r="A3" s="28"/>
      <c r="B3" s="7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25">
      <c r="A4" s="28"/>
      <c r="B4" s="78"/>
      <c r="C4" s="75"/>
      <c r="D4" s="75"/>
      <c r="E4" s="77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ht="14.85" customHeight="1" x14ac:dyDescent="0.25">
      <c r="A5" s="28"/>
      <c r="B5" s="74"/>
      <c r="C5" s="76"/>
      <c r="D5" s="75"/>
      <c r="E5" s="74"/>
      <c r="F5" s="86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0"/>
      <c r="Y5" s="85"/>
      <c r="Z5" s="85"/>
      <c r="AA5" s="85"/>
      <c r="AB5" s="85"/>
    </row>
    <row r="6" spans="1:28" ht="14.85" customHeight="1" x14ac:dyDescent="0.25">
      <c r="A6" s="28"/>
      <c r="B6" s="74"/>
      <c r="C6" s="76"/>
      <c r="D6" s="75"/>
      <c r="E6" s="74"/>
      <c r="F6" s="86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0"/>
      <c r="Y6" s="85"/>
      <c r="Z6" s="85"/>
      <c r="AA6" s="85"/>
      <c r="AB6" s="85"/>
    </row>
    <row r="7" spans="1:28" ht="14.85" customHeight="1" x14ac:dyDescent="0.25">
      <c r="A7" s="28"/>
      <c r="B7" s="73"/>
      <c r="C7" s="73"/>
      <c r="D7" s="73"/>
      <c r="E7" s="73"/>
      <c r="F7" s="86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0"/>
      <c r="Y7" s="85"/>
      <c r="Z7" s="85"/>
      <c r="AA7" s="85"/>
      <c r="AB7" s="85"/>
    </row>
    <row r="8" spans="1:28" ht="14.85" customHeight="1" x14ac:dyDescent="0.25">
      <c r="A8" s="28"/>
      <c r="B8" s="72"/>
      <c r="C8" s="28"/>
      <c r="D8" s="28"/>
      <c r="E8" s="72"/>
      <c r="F8" s="86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85"/>
      <c r="Z8" s="85"/>
      <c r="AA8" s="85"/>
      <c r="AB8" s="85"/>
    </row>
    <row r="9" spans="1:28" ht="14.8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25">
      <c r="A10" s="10"/>
      <c r="B10" s="10"/>
      <c r="C10" s="87" t="s">
        <v>6</v>
      </c>
      <c r="D10" s="87"/>
      <c r="E10" s="87"/>
      <c r="F10" s="87"/>
      <c r="G10" s="87"/>
      <c r="H10" s="87"/>
      <c r="I10" s="87"/>
      <c r="J10" s="87"/>
      <c r="K10" s="87"/>
      <c r="L10" s="87"/>
      <c r="M10" s="88" t="s">
        <v>7</v>
      </c>
      <c r="N10" s="88"/>
      <c r="O10" s="88"/>
      <c r="P10" s="88"/>
      <c r="Q10" s="88"/>
      <c r="R10" s="88"/>
      <c r="S10" s="88"/>
      <c r="T10" s="88"/>
      <c r="U10" s="88"/>
      <c r="V10" s="88"/>
      <c r="W10" s="89" t="s">
        <v>8</v>
      </c>
      <c r="X10" s="89"/>
      <c r="Y10" s="89"/>
      <c r="Z10" s="89"/>
      <c r="AA10" s="89"/>
    </row>
    <row r="11" spans="1:28" s="23" customFormat="1" ht="13.5" customHeight="1" x14ac:dyDescent="0.2">
      <c r="A11" s="15"/>
      <c r="B11" s="15"/>
      <c r="C11" s="16"/>
      <c r="D11" s="17"/>
      <c r="E11" s="17"/>
      <c r="F11" s="17" t="s">
        <v>9</v>
      </c>
      <c r="G11" s="17" t="s">
        <v>9</v>
      </c>
      <c r="H11" s="17"/>
      <c r="I11" s="17"/>
      <c r="J11" s="17"/>
      <c r="K11" s="17"/>
      <c r="L11" s="18"/>
      <c r="M11" s="19" t="s">
        <v>10</v>
      </c>
      <c r="N11" s="20" t="s">
        <v>10</v>
      </c>
      <c r="O11" s="20" t="s">
        <v>10</v>
      </c>
      <c r="P11" s="20" t="s">
        <v>10</v>
      </c>
      <c r="Q11" s="20" t="s">
        <v>10</v>
      </c>
      <c r="R11" s="20" t="s">
        <v>10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25">
      <c r="A12" s="71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25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25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25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25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25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25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25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25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25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25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25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25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25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25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Z5:Z8"/>
    <mergeCell ref="AA5:AA8"/>
    <mergeCell ref="C10:L10"/>
    <mergeCell ref="M10:V10"/>
    <mergeCell ref="W10:AA10"/>
    <mergeCell ref="R5:R8"/>
    <mergeCell ref="S5:S8"/>
    <mergeCell ref="T5:T8"/>
    <mergeCell ref="U5:U8"/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/>
    </sheetView>
  </sheetViews>
  <sheetFormatPr defaultColWidth="0" defaultRowHeight="15" x14ac:dyDescent="0.25"/>
  <cols>
    <col min="1" max="1" width="27.5703125" style="50" customWidth="1"/>
    <col min="2" max="2" width="33.7109375" style="50" customWidth="1"/>
    <col min="3" max="3" width="44.28515625" style="50" customWidth="1"/>
    <col min="4" max="4" width="37.42578125" style="50" customWidth="1"/>
    <col min="5" max="5" width="27.140625" style="50" customWidth="1"/>
    <col min="6" max="6" width="12.85546875" style="50" bestFit="1" customWidth="1"/>
    <col min="7" max="7" width="27" style="50" customWidth="1"/>
    <col min="8" max="8" width="39.28515625" style="50" customWidth="1"/>
    <col min="9" max="9" width="17.85546875" style="50" customWidth="1"/>
    <col min="10" max="11" width="13" style="50" customWidth="1"/>
    <col min="12" max="12" width="16.140625" customWidth="1"/>
    <col min="13" max="13" width="10" customWidth="1"/>
    <col min="14" max="16379" width="9" hidden="1"/>
    <col min="16380" max="16384" width="10" hidden="1"/>
  </cols>
  <sheetData>
    <row r="1" spans="1:13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</row>
    <row r="2" spans="1:1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6"/>
    </row>
    <row r="3" spans="1:13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  <c r="M3" s="46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  <c r="M4" s="46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  <c r="M5" s="46"/>
    </row>
    <row r="6" spans="1:13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</row>
    <row r="7" spans="1:13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  <c r="M7" s="46"/>
    </row>
    <row r="8" spans="1:13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  <c r="M8" s="46"/>
    </row>
    <row r="9" spans="1:13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  <c r="M9" s="46"/>
    </row>
    <row r="10" spans="1:13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6"/>
    </row>
    <row r="11" spans="1:13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8"/>
    </row>
    <row r="12" spans="1:13" ht="51" customHeight="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3" ht="18.399999999999999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399999999999999" customHeight="1" x14ac:dyDescent="0.25">
      <c r="A14" s="4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399999999999999" customHeight="1" x14ac:dyDescent="0.25">
      <c r="A15" s="4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399999999999999" customHeight="1" x14ac:dyDescent="0.25">
      <c r="A16" s="4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399999999999999" customHeight="1" x14ac:dyDescent="0.25">
      <c r="A17" s="4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399999999999999" customHeight="1" x14ac:dyDescent="0.25">
      <c r="A18" s="4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399999999999999" customHeight="1" x14ac:dyDescent="0.25">
      <c r="A19" s="4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399999999999999" customHeight="1" x14ac:dyDescent="0.25">
      <c r="A20" s="4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399999999999999" customHeight="1" x14ac:dyDescent="0.25">
      <c r="A21" s="4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399999999999999" customHeight="1" x14ac:dyDescent="0.25">
      <c r="A22" s="4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399999999999999" customHeight="1" x14ac:dyDescent="0.25">
      <c r="A23" s="4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399999999999999" customHeight="1" x14ac:dyDescent="0.25">
      <c r="A24" s="4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399999999999999" customHeight="1" x14ac:dyDescent="0.25">
      <c r="A25" s="4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399999999999999" customHeight="1" x14ac:dyDescent="0.25">
      <c r="A26" s="4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399999999999999" customHeight="1" x14ac:dyDescent="0.25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399999999999999" customHeight="1" x14ac:dyDescent="0.25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399999999999999" customHeight="1" x14ac:dyDescent="0.25">
      <c r="A29" s="4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399999999999999" customHeight="1" x14ac:dyDescent="0.25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399999999999999" customHeight="1" x14ac:dyDescent="0.25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399999999999999" customHeight="1" x14ac:dyDescent="0.25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399999999999999" customHeight="1" x14ac:dyDescent="0.25">
      <c r="A33" s="4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399999999999999" customHeight="1" x14ac:dyDescent="0.25">
      <c r="A34" s="4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399999999999999" customHeight="1" x14ac:dyDescent="0.25">
      <c r="A35" s="4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399999999999999" customHeight="1" x14ac:dyDescent="0.25">
      <c r="A36" s="4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399999999999999" customHeight="1" x14ac:dyDescent="0.25">
      <c r="A37" s="4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399999999999999" customHeigh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399999999999999" customHeight="1" x14ac:dyDescent="0.25">
      <c r="A39" s="4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399999999999999" customHeight="1" x14ac:dyDescent="0.25">
      <c r="A40" s="4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399999999999999" customHeight="1" x14ac:dyDescent="0.25">
      <c r="A41" s="4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399999999999999" customHeight="1" x14ac:dyDescent="0.25">
      <c r="A42" s="4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399999999999999" customHeight="1" x14ac:dyDescent="0.25">
      <c r="A43" s="4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399999999999999" customHeight="1" x14ac:dyDescent="0.25">
      <c r="A44" s="4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399999999999999" customHeight="1" x14ac:dyDescent="0.25">
      <c r="A45" s="4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399999999999999" customHeight="1" x14ac:dyDescent="0.25">
      <c r="A46" s="4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399999999999999" customHeight="1" x14ac:dyDescent="0.25">
      <c r="A47" s="4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399999999999999" customHeight="1" x14ac:dyDescent="0.25">
      <c r="A48" s="4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399999999999999" customHeight="1" x14ac:dyDescent="0.25">
      <c r="A49" s="4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399999999999999" customHeight="1" x14ac:dyDescent="0.25">
      <c r="A50" s="4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399999999999999" customHeight="1" x14ac:dyDescent="0.25">
      <c r="A51" s="4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399999999999999" customHeight="1" x14ac:dyDescent="0.25">
      <c r="A52" s="4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399999999999999" customHeight="1" x14ac:dyDescent="0.25">
      <c r="A53" s="4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399999999999999" customHeight="1" x14ac:dyDescent="0.25">
      <c r="A54" s="4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399999999999999" customHeight="1" x14ac:dyDescent="0.25">
      <c r="A55" s="4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399999999999999" customHeight="1" x14ac:dyDescent="0.25">
      <c r="A56" s="4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399999999999999" customHeight="1" x14ac:dyDescent="0.25">
      <c r="A57" s="4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399999999999999" customHeight="1" x14ac:dyDescent="0.25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399999999999999" customHeight="1" x14ac:dyDescent="0.25">
      <c r="A59" s="4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399999999999999" customHeight="1" x14ac:dyDescent="0.25">
      <c r="A60" s="4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399999999999999" customHeight="1" x14ac:dyDescent="0.25">
      <c r="A61" s="4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399999999999999" customHeight="1" x14ac:dyDescent="0.25">
      <c r="A62" s="4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399999999999999" customHeight="1" x14ac:dyDescent="0.25">
      <c r="A63" s="4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399999999999999" customHeight="1" x14ac:dyDescent="0.25">
      <c r="A64" s="4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399999999999999" customHeight="1" x14ac:dyDescent="0.25">
      <c r="A65" s="4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399999999999999" customHeight="1" x14ac:dyDescent="0.25">
      <c r="A66" s="4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399999999999999" customHeight="1" x14ac:dyDescent="0.25">
      <c r="A67" s="4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399999999999999" customHeight="1" x14ac:dyDescent="0.25">
      <c r="A68" s="4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399999999999999" customHeight="1" x14ac:dyDescent="0.25">
      <c r="A69" s="4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399999999999999" customHeight="1" x14ac:dyDescent="0.25">
      <c r="A70" s="4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399999999999999" customHeight="1" x14ac:dyDescent="0.25">
      <c r="A71" s="4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399999999999999" customHeight="1" x14ac:dyDescent="0.25">
      <c r="A72" s="4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399999999999999" customHeight="1" x14ac:dyDescent="0.25">
      <c r="A73" s="4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399999999999999" customHeight="1" x14ac:dyDescent="0.25">
      <c r="A74" s="4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399999999999999" customHeight="1" x14ac:dyDescent="0.25">
      <c r="A75" s="4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399999999999999" customHeight="1" x14ac:dyDescent="0.25">
      <c r="A76" s="4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399999999999999" customHeight="1" x14ac:dyDescent="0.25">
      <c r="A77" s="4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399999999999999" customHeight="1" x14ac:dyDescent="0.25">
      <c r="A78" s="4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399999999999999" customHeight="1" x14ac:dyDescent="0.25">
      <c r="A79" s="4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399999999999999" customHeight="1" x14ac:dyDescent="0.25">
      <c r="A80" s="4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399999999999999" customHeight="1" x14ac:dyDescent="0.25">
      <c r="A81" s="4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399999999999999" customHeight="1" x14ac:dyDescent="0.25">
      <c r="A82" s="4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399999999999999" customHeight="1" x14ac:dyDescent="0.25">
      <c r="A83" s="4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399999999999999" customHeight="1" x14ac:dyDescent="0.25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399999999999999" customHeight="1" x14ac:dyDescent="0.25">
      <c r="A85" s="4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399999999999999" customHeight="1" x14ac:dyDescent="0.25">
      <c r="A86" s="4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399999999999999" customHeight="1" x14ac:dyDescent="0.25">
      <c r="A87" s="4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399999999999999" customHeight="1" x14ac:dyDescent="0.25">
      <c r="A88" s="4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399999999999999" customHeight="1" x14ac:dyDescent="0.25">
      <c r="A89" s="4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399999999999999" customHeight="1" x14ac:dyDescent="0.25">
      <c r="A90" s="4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399999999999999" customHeight="1" x14ac:dyDescent="0.25">
      <c r="A91" s="4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399999999999999" customHeight="1" x14ac:dyDescent="0.25">
      <c r="A92" s="4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399999999999999" customHeight="1" x14ac:dyDescent="0.25">
      <c r="A93" s="4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399999999999999" customHeight="1" x14ac:dyDescent="0.25">
      <c r="A94" s="4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399999999999999" customHeight="1" x14ac:dyDescent="0.25">
      <c r="A95" s="4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399999999999999" customHeight="1" x14ac:dyDescent="0.25">
      <c r="A96" s="4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399999999999999" customHeight="1" x14ac:dyDescent="0.25">
      <c r="A97" s="4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399999999999999" customHeight="1" x14ac:dyDescent="0.25">
      <c r="A98" s="4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399999999999999" customHeight="1" x14ac:dyDescent="0.25">
      <c r="A99" s="4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399999999999999" customHeight="1" x14ac:dyDescent="0.25">
      <c r="A100" s="4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399999999999999" customHeight="1" x14ac:dyDescent="0.25">
      <c r="A101" s="4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399999999999999" customHeight="1" x14ac:dyDescent="0.25">
      <c r="A102" s="4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399999999999999" customHeight="1" x14ac:dyDescent="0.25">
      <c r="A103" s="4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399999999999999" customHeight="1" x14ac:dyDescent="0.25">
      <c r="A104" s="4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399999999999999" customHeight="1" x14ac:dyDescent="0.25">
      <c r="A105" s="4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399999999999999" customHeight="1" x14ac:dyDescent="0.25">
      <c r="A106" s="4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399999999999999" customHeight="1" x14ac:dyDescent="0.25">
      <c r="A107" s="4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399999999999999" customHeight="1" x14ac:dyDescent="0.25">
      <c r="A108" s="4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399999999999999" customHeight="1" x14ac:dyDescent="0.25">
      <c r="A109" s="4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399999999999999" customHeight="1" x14ac:dyDescent="0.25">
      <c r="A110" s="4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399999999999999" customHeight="1" x14ac:dyDescent="0.25">
      <c r="A111" s="4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399999999999999" customHeight="1" x14ac:dyDescent="0.25">
      <c r="A112" s="4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399999999999999" customHeight="1" x14ac:dyDescent="0.25">
      <c r="A113" s="4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399999999999999" customHeight="1" x14ac:dyDescent="0.25">
      <c r="A114" s="4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U16" sqref="U16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4.140625" bestFit="1" customWidth="1"/>
    <col min="4" max="4" width="7.28515625" bestFit="1" customWidth="1"/>
    <col min="5" max="5" width="10" bestFit="1" customWidth="1"/>
    <col min="6" max="7" width="4.5703125" customWidth="1"/>
    <col min="8" max="8" width="20.42578125" bestFit="1" customWidth="1"/>
    <col min="9" max="9" width="14.42578125" bestFit="1" customWidth="1"/>
    <col min="10" max="10" width="4.140625" bestFit="1" customWidth="1"/>
    <col min="11" max="11" width="7.28515625" bestFit="1" customWidth="1"/>
    <col min="12" max="12" width="10" bestFit="1" customWidth="1"/>
    <col min="13" max="14" width="4.5703125" customWidth="1"/>
    <col min="15" max="15" width="12" bestFit="1" customWidth="1"/>
    <col min="16" max="16" width="13.7109375" bestFit="1" customWidth="1"/>
    <col min="17" max="18" width="4.5703125" customWidth="1"/>
    <col min="19" max="19" width="12" bestFit="1" customWidth="1"/>
    <col min="20" max="20" width="13.7109375" bestFit="1" customWidth="1"/>
    <col min="21" max="22" width="4.5703125" customWidth="1"/>
    <col min="23" max="23" width="7.28515625" bestFit="1" customWidth="1"/>
    <col min="24" max="24" width="10" bestFit="1" customWidth="1"/>
  </cols>
  <sheetData>
    <row r="1" spans="15:19" x14ac:dyDescent="0.25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6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B Q D A A B Q S w M E F A A C A A g A O 3 B r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O 3 B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a 1 o o i k e 4 D g A A A B E A A A A T A B w A R m 9 y b X V s Y X M v U 2 V j d G l v b j E u b S C i G A A o o B Q A A A A A A A A A A A A A A A A A A A A A A A A A A A A r T k 0 u y c z P U w i G 0 I b W A F B L A Q I t A B Q A A g A I A D t w a 1 p L Q M D j p A A A A P Y A A A A S A A A A A A A A A A A A A A A A A A A A A A B D b 2 5 m a W c v U G F j a 2 F n Z S 5 4 b W x Q S w E C L Q A U A A I A C A A 7 c G t a D 8 r p q 6 Q A A A D p A A A A E w A A A A A A A A A A A A A A A A D w A A A A W 0 N v b n R l b n R f V H l w Z X N d L n h t b F B L A Q I t A B Q A A g A I A D t w a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o T F B k L h Q S J R X Q i k B j 3 G F A A A A A A I A A A A A A B B m A A A A A Q A A I A A A A B R j E o o X v a o w / 5 q 1 z l i W D C 5 R j v E i E T e + y E Y 4 I G 6 4 w 2 j J A A A A A A 6 A A A A A A g A A I A A A A E d O t E K M q I d 4 s v y h 4 e 3 v G B y g T + s V Y a U s O M k k T P D T n b v d U A A A A A A y l b 1 W l y S z H H p L B J Q 9 Q u F G d V G M G O r d 3 i B m j V t Y r w g k 7 f E j d e v K b w 3 N 9 5 B b A s G 1 F 8 S C t d I F G B o j H 0 6 e z b k g L Q 0 u L j K 5 3 Y j s x 0 X 8 J w b o h l C X Q A A A A M a 6 o B B 3 D 0 4 i G y W 7 R I X B j U Z / + G u T e u p e 0 w A q + J w n b E 8 + T n V G 2 Q S A 5 a + w M x g B u n n b 6 K i P u Z C Z j s y n i H b m 8 U + V d g M = < / D a t a M a s h u p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customXml/itemProps10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431EFE59-2E53-46DB-8E96-0380BE2D7C36}">
  <ds:schemaRefs>
    <ds:schemaRef ds:uri="http://schemas.microsoft.com/office/2006/metadata/properties"/>
    <ds:schemaRef ds:uri="http://schemas.microsoft.com/office/2006/documentManagement/types"/>
    <ds:schemaRef ds:uri="76c5ae4f-ecb0-448c-82d7-66022c31a977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7c265764-6886-46a3-9c12-c296af1a4836"/>
    <ds:schemaRef ds:uri="http://schemas.microsoft.com/sharepoint/v3"/>
    <ds:schemaRef ds:uri="http://www.w3.org/XML/1998/namespace"/>
  </ds:schemaRefs>
</ds:datastoreItem>
</file>

<file path=customXml/itemProps13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9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21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customXml/itemProps22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23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7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8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1.Dashboard</vt:lpstr>
      <vt:lpstr>2.Recommendations</vt:lpstr>
      <vt:lpstr>3.ImpactedResources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Kyle Poineal</cp:lastModifiedBy>
  <cp:revision/>
  <dcterms:created xsi:type="dcterms:W3CDTF">2024-09-11T21:04:19Z</dcterms:created>
  <dcterms:modified xsi:type="dcterms:W3CDTF">2025-03-13T21:44:04Z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