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OneDrive\OneDrive - SoftJam S.p.A\DevTestLab\"/>
    </mc:Choice>
  </mc:AlternateContent>
  <bookViews>
    <workbookView xWindow="0" yWindow="0" windowWidth="23040" windowHeight="9084" firstSheet="2" activeTab="2"/>
  </bookViews>
  <sheets>
    <sheet name="DB" sheetId="1" state="hidden" r:id="rId1"/>
    <sheet name="Criterias" sheetId="5" state="hidden" r:id="rId2"/>
    <sheet name="Estimator" sheetId="3" r:id="rId3"/>
  </sheets>
  <definedNames>
    <definedName name="DataCenters">Criterias!$B$2:$B$3</definedName>
    <definedName name="East_US">Criterias!$D$2:$D$3</definedName>
    <definedName name="East_US_Linux">DB!$C$192:$C$251</definedName>
    <definedName name="East_US_Windows">DB!$C$132:$C$191</definedName>
    <definedName name="EU_West">Criterias!$C$2:$C$3</definedName>
    <definedName name="EU_West_Linux">DB!$C$67:$C$131</definedName>
    <definedName name="EU_West_Windows">DB!$C$2:$C$66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1" i="1" l="1"/>
  <c r="H251" i="1"/>
  <c r="J251" i="1" s="1"/>
  <c r="I250" i="1"/>
  <c r="H250" i="1"/>
  <c r="J250" i="1" s="1"/>
  <c r="I249" i="1"/>
  <c r="H249" i="1"/>
  <c r="J249" i="1" s="1"/>
  <c r="I248" i="1"/>
  <c r="H248" i="1"/>
  <c r="J248" i="1" s="1"/>
  <c r="I247" i="1"/>
  <c r="H247" i="1"/>
  <c r="J247" i="1" s="1"/>
  <c r="I246" i="1"/>
  <c r="H246" i="1"/>
  <c r="J246" i="1" s="1"/>
  <c r="I245" i="1"/>
  <c r="H245" i="1"/>
  <c r="J245" i="1" s="1"/>
  <c r="I244" i="1"/>
  <c r="H244" i="1"/>
  <c r="J244" i="1" s="1"/>
  <c r="I243" i="1"/>
  <c r="H243" i="1"/>
  <c r="J243" i="1" s="1"/>
  <c r="I242" i="1"/>
  <c r="H242" i="1"/>
  <c r="J242" i="1" s="1"/>
  <c r="I241" i="1"/>
  <c r="H241" i="1"/>
  <c r="J241" i="1" s="1"/>
  <c r="I240" i="1"/>
  <c r="H240" i="1"/>
  <c r="J240" i="1" s="1"/>
  <c r="I239" i="1"/>
  <c r="H239" i="1"/>
  <c r="J239" i="1" s="1"/>
  <c r="I238" i="1"/>
  <c r="H238" i="1"/>
  <c r="J238" i="1" s="1"/>
  <c r="I237" i="1"/>
  <c r="H237" i="1"/>
  <c r="J237" i="1" s="1"/>
  <c r="I236" i="1"/>
  <c r="H236" i="1"/>
  <c r="J236" i="1" s="1"/>
  <c r="I235" i="1"/>
  <c r="H235" i="1"/>
  <c r="J235" i="1" s="1"/>
  <c r="I234" i="1"/>
  <c r="H234" i="1"/>
  <c r="J234" i="1" s="1"/>
  <c r="I233" i="1"/>
  <c r="H233" i="1"/>
  <c r="J233" i="1" s="1"/>
  <c r="I232" i="1"/>
  <c r="H232" i="1"/>
  <c r="J232" i="1" s="1"/>
  <c r="I231" i="1"/>
  <c r="H231" i="1"/>
  <c r="J231" i="1" s="1"/>
  <c r="I230" i="1"/>
  <c r="H230" i="1"/>
  <c r="J230" i="1" s="1"/>
  <c r="I229" i="1"/>
  <c r="H229" i="1"/>
  <c r="J229" i="1" s="1"/>
  <c r="I228" i="1"/>
  <c r="H228" i="1"/>
  <c r="J228" i="1" s="1"/>
  <c r="I227" i="1"/>
  <c r="H227" i="1"/>
  <c r="J227" i="1" s="1"/>
  <c r="I226" i="1"/>
  <c r="H226" i="1"/>
  <c r="J226" i="1" s="1"/>
  <c r="I225" i="1"/>
  <c r="H225" i="1"/>
  <c r="J225" i="1" s="1"/>
  <c r="I224" i="1"/>
  <c r="H224" i="1"/>
  <c r="J224" i="1" s="1"/>
  <c r="I223" i="1"/>
  <c r="H223" i="1"/>
  <c r="J223" i="1" s="1"/>
  <c r="I222" i="1"/>
  <c r="H222" i="1"/>
  <c r="J222" i="1" s="1"/>
  <c r="I221" i="1"/>
  <c r="H221" i="1"/>
  <c r="J221" i="1" s="1"/>
  <c r="I220" i="1"/>
  <c r="H220" i="1"/>
  <c r="J220" i="1" s="1"/>
  <c r="I219" i="1"/>
  <c r="H219" i="1"/>
  <c r="J219" i="1" s="1"/>
  <c r="I218" i="1"/>
  <c r="H218" i="1"/>
  <c r="J218" i="1" s="1"/>
  <c r="I217" i="1"/>
  <c r="H217" i="1"/>
  <c r="J217" i="1" s="1"/>
  <c r="I216" i="1"/>
  <c r="H216" i="1"/>
  <c r="J216" i="1" s="1"/>
  <c r="I215" i="1"/>
  <c r="H215" i="1"/>
  <c r="J215" i="1" s="1"/>
  <c r="I214" i="1"/>
  <c r="H214" i="1"/>
  <c r="J214" i="1" s="1"/>
  <c r="I213" i="1"/>
  <c r="H213" i="1"/>
  <c r="J213" i="1" s="1"/>
  <c r="I212" i="1"/>
  <c r="H212" i="1"/>
  <c r="J212" i="1" s="1"/>
  <c r="I211" i="1"/>
  <c r="H211" i="1"/>
  <c r="J211" i="1" s="1"/>
  <c r="I210" i="1"/>
  <c r="H210" i="1"/>
  <c r="J210" i="1" s="1"/>
  <c r="I209" i="1"/>
  <c r="H209" i="1"/>
  <c r="J209" i="1" s="1"/>
  <c r="I208" i="1"/>
  <c r="H208" i="1"/>
  <c r="J208" i="1" s="1"/>
  <c r="I207" i="1"/>
  <c r="H207" i="1"/>
  <c r="J207" i="1" s="1"/>
  <c r="I206" i="1"/>
  <c r="H206" i="1"/>
  <c r="J206" i="1" s="1"/>
  <c r="I205" i="1"/>
  <c r="H205" i="1"/>
  <c r="J205" i="1" s="1"/>
  <c r="I204" i="1"/>
  <c r="H204" i="1"/>
  <c r="J204" i="1" s="1"/>
  <c r="I203" i="1"/>
  <c r="H203" i="1"/>
  <c r="J203" i="1" s="1"/>
  <c r="I202" i="1"/>
  <c r="H202" i="1"/>
  <c r="J202" i="1" s="1"/>
  <c r="I201" i="1"/>
  <c r="H201" i="1"/>
  <c r="J201" i="1" s="1"/>
  <c r="I200" i="1"/>
  <c r="H200" i="1"/>
  <c r="J200" i="1" s="1"/>
  <c r="I199" i="1"/>
  <c r="H199" i="1"/>
  <c r="J199" i="1" s="1"/>
  <c r="I198" i="1"/>
  <c r="H198" i="1"/>
  <c r="J198" i="1" s="1"/>
  <c r="I197" i="1"/>
  <c r="H197" i="1"/>
  <c r="J197" i="1" s="1"/>
  <c r="I196" i="1"/>
  <c r="H196" i="1"/>
  <c r="J196" i="1" s="1"/>
  <c r="I195" i="1"/>
  <c r="H195" i="1"/>
  <c r="J195" i="1" s="1"/>
  <c r="I194" i="1"/>
  <c r="H194" i="1"/>
  <c r="J194" i="1" s="1"/>
  <c r="I193" i="1"/>
  <c r="H193" i="1"/>
  <c r="J193" i="1" s="1"/>
  <c r="I192" i="1"/>
  <c r="H192" i="1"/>
  <c r="J192" i="1" s="1"/>
  <c r="I191" i="1"/>
  <c r="H191" i="1"/>
  <c r="J191" i="1" s="1"/>
  <c r="I190" i="1"/>
  <c r="H190" i="1"/>
  <c r="J190" i="1" s="1"/>
  <c r="I189" i="1"/>
  <c r="H189" i="1"/>
  <c r="J189" i="1" s="1"/>
  <c r="I188" i="1"/>
  <c r="H188" i="1"/>
  <c r="J188" i="1" s="1"/>
  <c r="I187" i="1"/>
  <c r="H187" i="1"/>
  <c r="J187" i="1" s="1"/>
  <c r="I186" i="1"/>
  <c r="H186" i="1"/>
  <c r="J186" i="1" s="1"/>
  <c r="I185" i="1"/>
  <c r="H185" i="1"/>
  <c r="J185" i="1" s="1"/>
  <c r="I184" i="1"/>
  <c r="H184" i="1"/>
  <c r="J184" i="1" s="1"/>
  <c r="I183" i="1"/>
  <c r="H183" i="1"/>
  <c r="J183" i="1" s="1"/>
  <c r="I182" i="1"/>
  <c r="H182" i="1"/>
  <c r="J182" i="1" s="1"/>
  <c r="I181" i="1"/>
  <c r="H181" i="1"/>
  <c r="J181" i="1" s="1"/>
  <c r="I180" i="1"/>
  <c r="H180" i="1"/>
  <c r="J180" i="1" s="1"/>
  <c r="I179" i="1"/>
  <c r="H179" i="1"/>
  <c r="J179" i="1" s="1"/>
  <c r="I178" i="1"/>
  <c r="H178" i="1"/>
  <c r="J178" i="1" s="1"/>
  <c r="I177" i="1"/>
  <c r="H177" i="1"/>
  <c r="J177" i="1" s="1"/>
  <c r="I176" i="1"/>
  <c r="H176" i="1"/>
  <c r="J176" i="1" s="1"/>
  <c r="I175" i="1"/>
  <c r="H175" i="1"/>
  <c r="J175" i="1" s="1"/>
  <c r="I174" i="1"/>
  <c r="H174" i="1"/>
  <c r="J174" i="1" s="1"/>
  <c r="I173" i="1"/>
  <c r="H173" i="1"/>
  <c r="J173" i="1" s="1"/>
  <c r="I172" i="1"/>
  <c r="H172" i="1"/>
  <c r="J172" i="1" s="1"/>
  <c r="I171" i="1"/>
  <c r="H171" i="1"/>
  <c r="J171" i="1" s="1"/>
  <c r="J170" i="1"/>
  <c r="I170" i="1"/>
  <c r="H170" i="1"/>
  <c r="I169" i="1"/>
  <c r="H169" i="1"/>
  <c r="J169" i="1" s="1"/>
  <c r="I168" i="1"/>
  <c r="H168" i="1"/>
  <c r="J168" i="1" s="1"/>
  <c r="I167" i="1"/>
  <c r="H167" i="1"/>
  <c r="J167" i="1" s="1"/>
  <c r="I166" i="1"/>
  <c r="H166" i="1"/>
  <c r="J166" i="1" s="1"/>
  <c r="I165" i="1"/>
  <c r="H165" i="1"/>
  <c r="J165" i="1" s="1"/>
  <c r="I164" i="1"/>
  <c r="H164" i="1"/>
  <c r="J164" i="1" s="1"/>
  <c r="I163" i="1"/>
  <c r="H163" i="1"/>
  <c r="J163" i="1" s="1"/>
  <c r="I162" i="1"/>
  <c r="H162" i="1"/>
  <c r="J162" i="1" s="1"/>
  <c r="I161" i="1"/>
  <c r="H161" i="1"/>
  <c r="J161" i="1" s="1"/>
  <c r="I160" i="1"/>
  <c r="H160" i="1"/>
  <c r="J160" i="1" s="1"/>
  <c r="I159" i="1"/>
  <c r="H159" i="1"/>
  <c r="J159" i="1" s="1"/>
  <c r="I158" i="1"/>
  <c r="H158" i="1"/>
  <c r="J158" i="1" s="1"/>
  <c r="I157" i="1"/>
  <c r="H157" i="1"/>
  <c r="J157" i="1" s="1"/>
  <c r="I156" i="1"/>
  <c r="H156" i="1"/>
  <c r="J156" i="1" s="1"/>
  <c r="I155" i="1"/>
  <c r="H155" i="1"/>
  <c r="J155" i="1" s="1"/>
  <c r="I154" i="1"/>
  <c r="H154" i="1"/>
  <c r="J154" i="1" s="1"/>
  <c r="I153" i="1"/>
  <c r="H153" i="1"/>
  <c r="J153" i="1" s="1"/>
  <c r="I152" i="1"/>
  <c r="H152" i="1"/>
  <c r="J152" i="1" s="1"/>
  <c r="I151" i="1"/>
  <c r="H151" i="1"/>
  <c r="J151" i="1" s="1"/>
  <c r="I150" i="1"/>
  <c r="H150" i="1"/>
  <c r="J150" i="1" s="1"/>
  <c r="I149" i="1"/>
  <c r="H149" i="1"/>
  <c r="J149" i="1" s="1"/>
  <c r="I148" i="1"/>
  <c r="H148" i="1"/>
  <c r="J148" i="1" s="1"/>
  <c r="I147" i="1"/>
  <c r="H147" i="1"/>
  <c r="J147" i="1" s="1"/>
  <c r="I146" i="1"/>
  <c r="H146" i="1"/>
  <c r="J146" i="1" s="1"/>
  <c r="I145" i="1"/>
  <c r="H145" i="1"/>
  <c r="J145" i="1" s="1"/>
  <c r="I144" i="1"/>
  <c r="H144" i="1"/>
  <c r="J144" i="1" s="1"/>
  <c r="I143" i="1"/>
  <c r="H143" i="1"/>
  <c r="J143" i="1" s="1"/>
  <c r="I142" i="1"/>
  <c r="H142" i="1"/>
  <c r="J142" i="1" s="1"/>
  <c r="I141" i="1"/>
  <c r="H141" i="1"/>
  <c r="J141" i="1" s="1"/>
  <c r="I140" i="1"/>
  <c r="H140" i="1"/>
  <c r="J140" i="1" s="1"/>
  <c r="I139" i="1"/>
  <c r="H139" i="1"/>
  <c r="J139" i="1" s="1"/>
  <c r="I138" i="1"/>
  <c r="H138" i="1"/>
  <c r="J138" i="1" s="1"/>
  <c r="I137" i="1"/>
  <c r="H137" i="1"/>
  <c r="J137" i="1" s="1"/>
  <c r="I136" i="1"/>
  <c r="H136" i="1"/>
  <c r="J136" i="1" s="1"/>
  <c r="I135" i="1"/>
  <c r="H135" i="1"/>
  <c r="J135" i="1" s="1"/>
  <c r="I134" i="1"/>
  <c r="H134" i="1"/>
  <c r="J134" i="1" s="1"/>
  <c r="I133" i="1"/>
  <c r="H133" i="1"/>
  <c r="J133" i="1" s="1"/>
  <c r="I132" i="1"/>
  <c r="H132" i="1"/>
  <c r="J132" i="1" s="1"/>
  <c r="I131" i="1"/>
  <c r="H131" i="1"/>
  <c r="J131" i="1" s="1"/>
  <c r="I130" i="1"/>
  <c r="H130" i="1"/>
  <c r="J130" i="1" s="1"/>
  <c r="I129" i="1"/>
  <c r="H129" i="1"/>
  <c r="J129" i="1" s="1"/>
  <c r="I128" i="1"/>
  <c r="H128" i="1"/>
  <c r="J128" i="1" s="1"/>
  <c r="I127" i="1"/>
  <c r="H127" i="1"/>
  <c r="J127" i="1" s="1"/>
  <c r="I126" i="1"/>
  <c r="H126" i="1"/>
  <c r="J126" i="1" s="1"/>
  <c r="I125" i="1"/>
  <c r="H125" i="1"/>
  <c r="J125" i="1" s="1"/>
  <c r="I124" i="1"/>
  <c r="H124" i="1"/>
  <c r="J124" i="1" s="1"/>
  <c r="I123" i="1"/>
  <c r="H123" i="1"/>
  <c r="J123" i="1" s="1"/>
  <c r="I122" i="1"/>
  <c r="H122" i="1"/>
  <c r="J122" i="1" s="1"/>
  <c r="I121" i="1"/>
  <c r="H121" i="1"/>
  <c r="J121" i="1" s="1"/>
  <c r="I120" i="1"/>
  <c r="H120" i="1"/>
  <c r="J120" i="1" s="1"/>
  <c r="I119" i="1"/>
  <c r="H119" i="1"/>
  <c r="J119" i="1" s="1"/>
  <c r="I118" i="1"/>
  <c r="H118" i="1"/>
  <c r="J118" i="1" s="1"/>
  <c r="I117" i="1"/>
  <c r="H117" i="1"/>
  <c r="J117" i="1" s="1"/>
  <c r="I116" i="1"/>
  <c r="H116" i="1"/>
  <c r="J116" i="1" s="1"/>
  <c r="I115" i="1"/>
  <c r="H115" i="1"/>
  <c r="J115" i="1" s="1"/>
  <c r="I114" i="1"/>
  <c r="H114" i="1"/>
  <c r="J114" i="1" s="1"/>
  <c r="I113" i="1"/>
  <c r="H113" i="1"/>
  <c r="J113" i="1" s="1"/>
  <c r="I112" i="1"/>
  <c r="H112" i="1"/>
  <c r="J112" i="1" s="1"/>
  <c r="I111" i="1"/>
  <c r="H111" i="1"/>
  <c r="J111" i="1" s="1"/>
  <c r="I110" i="1"/>
  <c r="H110" i="1"/>
  <c r="J110" i="1" s="1"/>
  <c r="I109" i="1"/>
  <c r="H109" i="1"/>
  <c r="J109" i="1" s="1"/>
  <c r="I108" i="1"/>
  <c r="H108" i="1"/>
  <c r="J108" i="1" s="1"/>
  <c r="I107" i="1"/>
  <c r="H107" i="1"/>
  <c r="J107" i="1" s="1"/>
  <c r="I106" i="1"/>
  <c r="H106" i="1"/>
  <c r="J106" i="1" s="1"/>
  <c r="I105" i="1"/>
  <c r="H105" i="1"/>
  <c r="J105" i="1" s="1"/>
  <c r="I104" i="1"/>
  <c r="H104" i="1"/>
  <c r="J104" i="1" s="1"/>
  <c r="I103" i="1"/>
  <c r="H103" i="1"/>
  <c r="J103" i="1" s="1"/>
  <c r="I102" i="1"/>
  <c r="H102" i="1"/>
  <c r="J102" i="1" s="1"/>
  <c r="I101" i="1"/>
  <c r="H101" i="1"/>
  <c r="J101" i="1" s="1"/>
  <c r="I100" i="1"/>
  <c r="H100" i="1"/>
  <c r="J100" i="1" s="1"/>
  <c r="I99" i="1"/>
  <c r="H99" i="1"/>
  <c r="J99" i="1" s="1"/>
  <c r="I98" i="1"/>
  <c r="H98" i="1"/>
  <c r="J98" i="1" s="1"/>
  <c r="I97" i="1"/>
  <c r="H97" i="1"/>
  <c r="J97" i="1" s="1"/>
  <c r="I96" i="1"/>
  <c r="H96" i="1"/>
  <c r="J96" i="1" s="1"/>
  <c r="I95" i="1"/>
  <c r="H95" i="1"/>
  <c r="J95" i="1" s="1"/>
  <c r="I94" i="1"/>
  <c r="H94" i="1"/>
  <c r="J94" i="1" s="1"/>
  <c r="I93" i="1"/>
  <c r="H93" i="1"/>
  <c r="J93" i="1" s="1"/>
  <c r="I92" i="1"/>
  <c r="H92" i="1"/>
  <c r="J92" i="1" s="1"/>
  <c r="I91" i="1"/>
  <c r="H91" i="1"/>
  <c r="J91" i="1" s="1"/>
  <c r="I90" i="1"/>
  <c r="H90" i="1"/>
  <c r="J90" i="1" s="1"/>
  <c r="I89" i="1"/>
  <c r="H89" i="1"/>
  <c r="J89" i="1" s="1"/>
  <c r="I88" i="1"/>
  <c r="H88" i="1"/>
  <c r="J88" i="1" s="1"/>
  <c r="I87" i="1"/>
  <c r="H87" i="1"/>
  <c r="J87" i="1" s="1"/>
  <c r="I86" i="1"/>
  <c r="H86" i="1"/>
  <c r="J86" i="1" s="1"/>
  <c r="I85" i="1"/>
  <c r="H85" i="1"/>
  <c r="J85" i="1" s="1"/>
  <c r="I84" i="1"/>
  <c r="H84" i="1"/>
  <c r="J84" i="1" s="1"/>
  <c r="I83" i="1"/>
  <c r="H83" i="1"/>
  <c r="J83" i="1" s="1"/>
  <c r="I82" i="1"/>
  <c r="H82" i="1"/>
  <c r="J82" i="1" s="1"/>
  <c r="I81" i="1"/>
  <c r="H81" i="1"/>
  <c r="J81" i="1" s="1"/>
  <c r="I80" i="1"/>
  <c r="H80" i="1"/>
  <c r="J80" i="1" s="1"/>
  <c r="I79" i="1"/>
  <c r="H79" i="1"/>
  <c r="J79" i="1" s="1"/>
  <c r="I78" i="1"/>
  <c r="H78" i="1"/>
  <c r="J78" i="1" s="1"/>
  <c r="I77" i="1"/>
  <c r="H77" i="1"/>
  <c r="J77" i="1" s="1"/>
  <c r="I76" i="1"/>
  <c r="H76" i="1"/>
  <c r="J76" i="1" s="1"/>
  <c r="I75" i="1"/>
  <c r="H75" i="1"/>
  <c r="J75" i="1" s="1"/>
  <c r="I74" i="1"/>
  <c r="H74" i="1"/>
  <c r="J74" i="1" s="1"/>
  <c r="I73" i="1"/>
  <c r="H73" i="1"/>
  <c r="J73" i="1" s="1"/>
  <c r="I72" i="1"/>
  <c r="H72" i="1"/>
  <c r="J72" i="1" s="1"/>
  <c r="I71" i="1"/>
  <c r="H71" i="1"/>
  <c r="J71" i="1" s="1"/>
  <c r="I70" i="1"/>
  <c r="H70" i="1"/>
  <c r="J70" i="1" s="1"/>
  <c r="I69" i="1"/>
  <c r="H69" i="1"/>
  <c r="J69" i="1" s="1"/>
  <c r="I68" i="1"/>
  <c r="H68" i="1"/>
  <c r="J68" i="1" s="1"/>
  <c r="I67" i="1"/>
  <c r="H67" i="1"/>
  <c r="J67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2" i="1"/>
  <c r="J2" i="1" s="1"/>
  <c r="G10" i="3" l="1"/>
  <c r="G21" i="3"/>
  <c r="G22" i="3" s="1"/>
  <c r="G27" i="3" s="1"/>
  <c r="G18" i="3"/>
  <c r="G26" i="3" l="1"/>
  <c r="G28" i="3" s="1"/>
  <c r="G31" i="3" s="1"/>
</calcChain>
</file>

<file path=xl/sharedStrings.xml><?xml version="1.0" encoding="utf-8"?>
<sst xmlns="http://schemas.openxmlformats.org/spreadsheetml/2006/main" count="1566" uniqueCount="445">
  <si>
    <t>Service</t>
  </si>
  <si>
    <t>Unit of Measure (hours)</t>
  </si>
  <si>
    <t xml:space="preserve">Included Quantity </t>
  </si>
  <si>
    <t>Part Number</t>
  </si>
  <si>
    <t>Unit Price</t>
  </si>
  <si>
    <t>VM /ora</t>
  </si>
  <si>
    <t>Storage 127GB</t>
  </si>
  <si>
    <t>Total</t>
  </si>
  <si>
    <t>N7H-00354</t>
  </si>
  <si>
    <t>N7H-00223</t>
  </si>
  <si>
    <t>N7H-00224</t>
  </si>
  <si>
    <t>N7H-00340</t>
  </si>
  <si>
    <t>N7H-00828</t>
  </si>
  <si>
    <t>N7H-00196</t>
  </si>
  <si>
    <t>N7H-00263</t>
  </si>
  <si>
    <t>N7H-01355</t>
  </si>
  <si>
    <t>N7H-01399</t>
  </si>
  <si>
    <t>N7H-04833</t>
  </si>
  <si>
    <t>N7H-04776</t>
  </si>
  <si>
    <t>N7H-04884</t>
  </si>
  <si>
    <t>N7H-04946</t>
  </si>
  <si>
    <t>N7H-04925</t>
  </si>
  <si>
    <t>997-01023</t>
  </si>
  <si>
    <t>997-01178</t>
  </si>
  <si>
    <t>997-02280</t>
  </si>
  <si>
    <t>997-02152</t>
  </si>
  <si>
    <t>997-00908</t>
  </si>
  <si>
    <t>997-01338</t>
  </si>
  <si>
    <t>997-01468</t>
  </si>
  <si>
    <t>997-03284</t>
  </si>
  <si>
    <t>997-03354</t>
  </si>
  <si>
    <t>997-03410</t>
  </si>
  <si>
    <t>997-03321</t>
  </si>
  <si>
    <t>997-03377</t>
  </si>
  <si>
    <t>997-03421</t>
  </si>
  <si>
    <t>997-03455</t>
  </si>
  <si>
    <t>997-03499</t>
  </si>
  <si>
    <t>997-03543</t>
  </si>
  <si>
    <t>N7H-00319</t>
  </si>
  <si>
    <t>N7H-02507</t>
  </si>
  <si>
    <t>N7H-02407</t>
  </si>
  <si>
    <t>N7H-02363</t>
  </si>
  <si>
    <t>N7H-00915</t>
  </si>
  <si>
    <t>N7H-02145</t>
  </si>
  <si>
    <t>N7H-02249</t>
  </si>
  <si>
    <t>N7H-02203</t>
  </si>
  <si>
    <t>N7H-09571</t>
  </si>
  <si>
    <t>AAA-14006</t>
  </si>
  <si>
    <t>AAA-14007</t>
  </si>
  <si>
    <t>AAA-14008</t>
  </si>
  <si>
    <t>AAA-14005</t>
  </si>
  <si>
    <t>AAA-14009</t>
  </si>
  <si>
    <t>AAA-18531</t>
  </si>
  <si>
    <t>AAA-18532</t>
  </si>
  <si>
    <t>AAA-18530</t>
  </si>
  <si>
    <t>AAA-18535</t>
  </si>
  <si>
    <t>AAA-18533</t>
  </si>
  <si>
    <t>AAA-18534</t>
  </si>
  <si>
    <t>AAA-20308</t>
  </si>
  <si>
    <t>AAA-20309</t>
  </si>
  <si>
    <t>AAA-20310</t>
  </si>
  <si>
    <t>AAA-20311</t>
  </si>
  <si>
    <t>AAA-33341</t>
  </si>
  <si>
    <t>AAA-33342</t>
  </si>
  <si>
    <t>AAA-33343</t>
  </si>
  <si>
    <t>AAA-33344</t>
  </si>
  <si>
    <t>AAA-33345</t>
  </si>
  <si>
    <t>AAA-33346</t>
  </si>
  <si>
    <t>AAA-33347</t>
  </si>
  <si>
    <t>AAA-20114</t>
  </si>
  <si>
    <t>AAA-20115</t>
  </si>
  <si>
    <t>AAA-20116</t>
  </si>
  <si>
    <t>Dev Test Labs Price Estimator</t>
  </si>
  <si>
    <t>Information about the lab</t>
  </si>
  <si>
    <t>a) Number of Students (Registered for 1 lab)</t>
  </si>
  <si>
    <t>b) Standard slot for the lab</t>
  </si>
  <si>
    <t>c) Number of weeks for each month</t>
  </si>
  <si>
    <t>d) Number of labs</t>
  </si>
  <si>
    <t>f) Hours of self-study</t>
  </si>
  <si>
    <t>[# hours for each month]</t>
  </si>
  <si>
    <t>[# of students ]</t>
  </si>
  <si>
    <t>g) Type of Virtual Machine</t>
  </si>
  <si>
    <t>[€ for each hour]</t>
  </si>
  <si>
    <t>[hour for each lesson]</t>
  </si>
  <si>
    <t>[week for each month]</t>
  </si>
  <si>
    <t>[# hours for each day]</t>
  </si>
  <si>
    <t>i) Storage with VM turned off</t>
  </si>
  <si>
    <t>Information about the Virtual Machine</t>
  </si>
  <si>
    <t>[# of labs for each week]</t>
  </si>
  <si>
    <t>Price Estimation</t>
  </si>
  <si>
    <t>l) Estimated Storage price with VM turned off (default 127 GB)</t>
  </si>
  <si>
    <t>m) Estimated Storage price with VM turned off</t>
  </si>
  <si>
    <t>h) Estimated Hourly price of active VM - including storage</t>
  </si>
  <si>
    <t>o) Estimated Price with VM turned off</t>
  </si>
  <si>
    <t>n) Estimated Price with VM turned on</t>
  </si>
  <si>
    <t>(b * c * d)</t>
  </si>
  <si>
    <t>e) Hours of lab for each week</t>
  </si>
  <si>
    <t>(a * (e + f) * h)</t>
  </si>
  <si>
    <t>[estimated price in € for each month]</t>
  </si>
  <si>
    <t>[estimated price in € for each hour]</t>
  </si>
  <si>
    <t>[estimated price in €  for each hour]</t>
  </si>
  <si>
    <t>(a * c * d * m)</t>
  </si>
  <si>
    <t>TOTAL ESTIMATED PRICE FOR EACH MONTH</t>
  </si>
  <si>
    <t>p) Months of lesson in each academic year</t>
  </si>
  <si>
    <t>[# of months for each year]</t>
  </si>
  <si>
    <t>TOTAL ESTIMATED PRICE FOR EACH YEAR</t>
  </si>
  <si>
    <t>[estimated price in € for each year]</t>
  </si>
  <si>
    <t>Input needed to complete estimation</t>
  </si>
  <si>
    <t>Standard A0 VM (Windows) - EU West</t>
  </si>
  <si>
    <t>Standard A1 VM (Windows) - EU West</t>
  </si>
  <si>
    <t>Standard A10 VM (Windows) - EU West</t>
  </si>
  <si>
    <t>Standard A11 VM (Windows) - EU West</t>
  </si>
  <si>
    <t>Standard A2 VM (Windows) - EU West</t>
  </si>
  <si>
    <t>Standard A3 VM (Windows) - EU West</t>
  </si>
  <si>
    <t>Standard A4 VM (Windows) - EU West</t>
  </si>
  <si>
    <t>Standard A5 VM (Windows) - EU West</t>
  </si>
  <si>
    <t>Standard A6 VM (Windows) - EU West</t>
  </si>
  <si>
    <t>Standard A7 VM (Windows) - EU West</t>
  </si>
  <si>
    <t>Standard A8 VM (Windows) - EU West</t>
  </si>
  <si>
    <t>Standard A9 VM (Windows) - EU West</t>
  </si>
  <si>
    <t>Basic A0 VM (Windows) - EU West</t>
  </si>
  <si>
    <t>Basic A1 VM (Windows) - EU West</t>
  </si>
  <si>
    <t>Basic A2 VM (Windows) - EU West</t>
  </si>
  <si>
    <t>Basic A3 VM (Windows) - EU West</t>
  </si>
  <si>
    <t>Basic A4 VM (Windows) - EU West</t>
  </si>
  <si>
    <t>Standard A1 v2 VM (Windows) - EU West</t>
  </si>
  <si>
    <t>Standard A2 v2 VM (Windows) - EU West</t>
  </si>
  <si>
    <t>Standard A2m 2 VM (Windows) - EU West</t>
  </si>
  <si>
    <t>Standard A4 v2 VM (Windows) - EU West</t>
  </si>
  <si>
    <t>Standard A4m v2 VM (Windows) - EU West</t>
  </si>
  <si>
    <t>Standard A8 v2 VM (Windows) - EU West</t>
  </si>
  <si>
    <t>Standard A8m v2 VM (Windows) - EU West</t>
  </si>
  <si>
    <t>Standard D1 VM (Windows) - EU West</t>
  </si>
  <si>
    <t>Standard D1 v2 VM (Windows) - EU West</t>
  </si>
  <si>
    <t>Standard D11 VM (Windows) - EU West</t>
  </si>
  <si>
    <t>Standard D11 v2 VM (Windows) - EU West</t>
  </si>
  <si>
    <t>Standard D12 VM (Windows) - EU West</t>
  </si>
  <si>
    <t>Standard D12 v2 VM (Windows) - EU West</t>
  </si>
  <si>
    <t>Standard D13 VM (Windows) - EU West</t>
  </si>
  <si>
    <t>Standard D13 v2 VM (Windows) - EU West</t>
  </si>
  <si>
    <t>Standard D14 VM (Windows) - EU West</t>
  </si>
  <si>
    <t>Standard D14 v2 VM (Windows) - EU West</t>
  </si>
  <si>
    <t>Standard D15 v2 VM (Windows) - EU West</t>
  </si>
  <si>
    <t>Standard D2 VM (Windows) - EU West</t>
  </si>
  <si>
    <t>Standard D2 v2 VM (Windows) - EU West</t>
  </si>
  <si>
    <t>Standard D3 VM (Windows) - EU West</t>
  </si>
  <si>
    <t>Standard D3 v2 VM (Windows) - EU West</t>
  </si>
  <si>
    <t>Standard D4 VM (Windows) - EU West</t>
  </si>
  <si>
    <t>Standard D4 v2 VM (Windows) - EU West</t>
  </si>
  <si>
    <t>Standard D5 v2 VM (Windows) - EU West</t>
  </si>
  <si>
    <t>Standard F1 VM (Windows) - EU West</t>
  </si>
  <si>
    <t>Standard F2 VM (Windows) - EU West</t>
  </si>
  <si>
    <t>Standard G1 VM (Windows) - EU West</t>
  </si>
  <si>
    <t>Standard G2 VM (Windows) - EU West</t>
  </si>
  <si>
    <t>Standard G3 VM (Windows) - EU West</t>
  </si>
  <si>
    <t>Standard G4 VM (Windows) - EU West</t>
  </si>
  <si>
    <t>Standard G5 VM (Windows) - EU West</t>
  </si>
  <si>
    <t>Standard H16 VM (Windows) - EU West</t>
  </si>
  <si>
    <t>Standard H16m VM (Windows) - EU West</t>
  </si>
  <si>
    <t>Standard H16mr VM (Windows) - EU West</t>
  </si>
  <si>
    <t>Standard H16r VM (Windows) - EU West</t>
  </si>
  <si>
    <t>Standard H8 VM (Windows) - EU West</t>
  </si>
  <si>
    <t>Standard H8m VM (Windows) - EU West</t>
  </si>
  <si>
    <t>Standard L16 VM (Windows) - EU West</t>
  </si>
  <si>
    <t>Standard L32 VM (Windows) - EU West</t>
  </si>
  <si>
    <t>Standard L4 VM (Windows) - EU West</t>
  </si>
  <si>
    <t>Standard L8 VM (Windows) - EU West</t>
  </si>
  <si>
    <t>Standard NV12 VM (Windows) - EU West</t>
  </si>
  <si>
    <t>Standard NV24 VM (Windows) - EU West</t>
  </si>
  <si>
    <t>Standard NV6 VM (Windows) - EU West</t>
  </si>
  <si>
    <t>Standard F16 VM (Windows) - EU West</t>
  </si>
  <si>
    <t>Standard F4 VM (Windows) - EU West</t>
  </si>
  <si>
    <t>Standard F8 VM (Windows) - EU West</t>
  </si>
  <si>
    <t>Type</t>
  </si>
  <si>
    <t>BA00</t>
  </si>
  <si>
    <t>BA01</t>
  </si>
  <si>
    <t>BA02</t>
  </si>
  <si>
    <t>BA04</t>
  </si>
  <si>
    <t>SA00</t>
  </si>
  <si>
    <t>SA01</t>
  </si>
  <si>
    <t>SA10</t>
  </si>
  <si>
    <t>SA11</t>
  </si>
  <si>
    <t>SA02</t>
  </si>
  <si>
    <t>SA03</t>
  </si>
  <si>
    <t>SA04</t>
  </si>
  <si>
    <t>SA05</t>
  </si>
  <si>
    <t>SA06</t>
  </si>
  <si>
    <t>SA07</t>
  </si>
  <si>
    <t>SA08</t>
  </si>
  <si>
    <t>SA09</t>
  </si>
  <si>
    <t>SD02</t>
  </si>
  <si>
    <t>SD11</t>
  </si>
  <si>
    <t>SD13</t>
  </si>
  <si>
    <t>SD14</t>
  </si>
  <si>
    <t>SD04</t>
  </si>
  <si>
    <t>SD03</t>
  </si>
  <si>
    <t>SDF01</t>
  </si>
  <si>
    <t>SDF16</t>
  </si>
  <si>
    <t>SDF02</t>
  </si>
  <si>
    <t>SDF04</t>
  </si>
  <si>
    <t>SDF08</t>
  </si>
  <si>
    <t>SDG01</t>
  </si>
  <si>
    <t>SDG02</t>
  </si>
  <si>
    <t>SDG03</t>
  </si>
  <si>
    <t>SDG04</t>
  </si>
  <si>
    <t>SDG05</t>
  </si>
  <si>
    <t>SDH16</t>
  </si>
  <si>
    <t>SDH16m</t>
  </si>
  <si>
    <t>SDH16mr</t>
  </si>
  <si>
    <t>SDH16r</t>
  </si>
  <si>
    <t>SDH08</t>
  </si>
  <si>
    <t>SDH08m</t>
  </si>
  <si>
    <t>SDL16</t>
  </si>
  <si>
    <t>SDL32</t>
  </si>
  <si>
    <t>SDL04</t>
  </si>
  <si>
    <t>SDL08</t>
  </si>
  <si>
    <t>SDNV12</t>
  </si>
  <si>
    <t>SDNV24</t>
  </si>
  <si>
    <t>SDNV06</t>
  </si>
  <si>
    <t>BA03</t>
  </si>
  <si>
    <t>SAv201</t>
  </si>
  <si>
    <t>SAv202m</t>
  </si>
  <si>
    <t>SAv202</t>
  </si>
  <si>
    <t>SAv204m</t>
  </si>
  <si>
    <t>SAv204</t>
  </si>
  <si>
    <t>SAv208m</t>
  </si>
  <si>
    <t>SAv208</t>
  </si>
  <si>
    <t>SDv201</t>
  </si>
  <si>
    <t>SDv202</t>
  </si>
  <si>
    <t>SDv203</t>
  </si>
  <si>
    <t>SDv204</t>
  </si>
  <si>
    <t>SDv205</t>
  </si>
  <si>
    <t>SDv211</t>
  </si>
  <si>
    <t>SDv212</t>
  </si>
  <si>
    <t>SD12</t>
  </si>
  <si>
    <t>SDv213</t>
  </si>
  <si>
    <t>SDv214</t>
  </si>
  <si>
    <t>SDv215</t>
  </si>
  <si>
    <t>SD01</t>
  </si>
  <si>
    <t>Size</t>
  </si>
  <si>
    <t>Data Center</t>
  </si>
  <si>
    <t>Basic</t>
  </si>
  <si>
    <t>Standard</t>
  </si>
  <si>
    <t>Storage Price</t>
  </si>
  <si>
    <t>OS TYPE</t>
  </si>
  <si>
    <t>Basic A0 VM (Linux) - EU West</t>
  </si>
  <si>
    <t>Basic A1 VM (Linux) - EU West</t>
  </si>
  <si>
    <t>Basic A2 VM (Linux) - EU West</t>
  </si>
  <si>
    <t>Basic A3 VM (Linux) - EU West</t>
  </si>
  <si>
    <t>Basic A4 VM (Linux) - EU West</t>
  </si>
  <si>
    <t>Standard A0 VM (Linux) - EU West</t>
  </si>
  <si>
    <t>Standard A1 VM (Linux) - EU West</t>
  </si>
  <si>
    <t>Standard A2 VM (Linux) - EU West</t>
  </si>
  <si>
    <t>Standard A3 VM (Linux) - EU West</t>
  </si>
  <si>
    <t>Standard A4 VM (Linux) - EU West</t>
  </si>
  <si>
    <t>Standard A5 VM (Linux) - EU West</t>
  </si>
  <si>
    <t>Standard A6 VM (Linux) - EU West</t>
  </si>
  <si>
    <t>Standard A7 VM (Linux) - EU West</t>
  </si>
  <si>
    <t>Standard A8 VM (Linux) - EU West</t>
  </si>
  <si>
    <t>Standard A9 VM (Linux) - EU West</t>
  </si>
  <si>
    <t>Standard A10 VM (Linux) - EU West</t>
  </si>
  <si>
    <t>Standard A11 VM (Linux) - EU West</t>
  </si>
  <si>
    <t>Standard A1 v2 VM (Linux) - EU West</t>
  </si>
  <si>
    <t>Standard A2 v2 VM (Linux) - EU West</t>
  </si>
  <si>
    <t>Standard A2m 2 VM (Linux) - EU West</t>
  </si>
  <si>
    <t>Standard A4 v2 VM (Linux) - EU West</t>
  </si>
  <si>
    <t>Standard A4m v2 VM (Linux) - EU West</t>
  </si>
  <si>
    <t>Standard A8 v2 VM (Linux) - EU West</t>
  </si>
  <si>
    <t>Standard A8m v2 VM (Linux) - EU West</t>
  </si>
  <si>
    <t>Standard D1 VM (Linux) - EU West</t>
  </si>
  <si>
    <t>Standard D2 VM (Linux) - EU West</t>
  </si>
  <si>
    <t>Standard D3 VM (Linux) - EU West</t>
  </si>
  <si>
    <t>Standard D4 VM (Linux) - EU West</t>
  </si>
  <si>
    <t>Standard D11 VM (Linux) - EU West</t>
  </si>
  <si>
    <t>Standard D12 VM (Linux) - EU West</t>
  </si>
  <si>
    <t>Standard D13 VM (Linux) - EU West</t>
  </si>
  <si>
    <t>Standard D14 VM (Linux) - EU West</t>
  </si>
  <si>
    <t>Standard F1 VM (Linux) - EU West</t>
  </si>
  <si>
    <t>Standard F2 VM (Linux) - EU West</t>
  </si>
  <si>
    <t>Standard F4 VM (Linux) - EU West</t>
  </si>
  <si>
    <t>Standard F8 VM (Linux) - EU West</t>
  </si>
  <si>
    <t>Standard F16 VM (Linux) - EU West</t>
  </si>
  <si>
    <t>Standard G1 VM (Linux) - EU West</t>
  </si>
  <si>
    <t>Standard G2 VM (Linux) - EU West</t>
  </si>
  <si>
    <t>Standard G3 VM (Linux) - EU West</t>
  </si>
  <si>
    <t>Standard G4 VM (Linux) - EU West</t>
  </si>
  <si>
    <t>Standard G5 VM (Linux) - EU West</t>
  </si>
  <si>
    <t>Standard H8 VM (Linux) - EU West</t>
  </si>
  <si>
    <t>Standard H8m VM (Linux) - EU West</t>
  </si>
  <si>
    <t>Standard H16 VM (Linux) - EU West</t>
  </si>
  <si>
    <t>Standard H16m VM (Linux) - EU West</t>
  </si>
  <si>
    <t>Standard H16mr VM (Linux) - EU West</t>
  </si>
  <si>
    <t>Standard H16r VM (Linux) - EU West</t>
  </si>
  <si>
    <t>Standard L4 VM (Linux) - EU West</t>
  </si>
  <si>
    <t>Standard L8 VM (Linux) - EU West</t>
  </si>
  <si>
    <t>Standard L16 VM (Linux) - EU West</t>
  </si>
  <si>
    <t>Standard L32 VM (Linux) - EU West</t>
  </si>
  <si>
    <t>Standard NV6 VM (Linux) - EU West</t>
  </si>
  <si>
    <t>Standard NV12 VM (Linux) - EU West</t>
  </si>
  <si>
    <t>Standard NV24 VM (Linux) - EU West</t>
  </si>
  <si>
    <t>Standard D1 v2 VM (Linux) - EU West</t>
  </si>
  <si>
    <t>Standard D2 v2 VM (Linux) - EU West</t>
  </si>
  <si>
    <t>Standard D3 v2 VM (Linux) - EU West</t>
  </si>
  <si>
    <t>Standard D4 v2 VM (Linux) - EU West</t>
  </si>
  <si>
    <t>Standard D5 v2 VM (Linux) - EU West</t>
  </si>
  <si>
    <t>Standard D11 v2 VM (Linux) - EU West</t>
  </si>
  <si>
    <t>Standard D12 v2 VM (Linux) - EU West</t>
  </si>
  <si>
    <t>Standard D13 v2 VM (Linux) - EU West</t>
  </si>
  <si>
    <t>Standard D14 v2 VM (Linux) - EU West</t>
  </si>
  <si>
    <t>Standard D15 v2 VM (Linux) - EU West</t>
  </si>
  <si>
    <t>Basic A0 VM (Windows) - East US</t>
  </si>
  <si>
    <t>Basic A1 VM (Windows) - East US</t>
  </si>
  <si>
    <t>Basic A2 VM (Windows) - East US</t>
  </si>
  <si>
    <t>Basic A3 VM (Windows) - East US</t>
  </si>
  <si>
    <t>Basic A4 VM (Windows) - East US</t>
  </si>
  <si>
    <t>Standard A0 VM (Windows) - East US</t>
  </si>
  <si>
    <t>Standard A1 VM (Windows) - East US</t>
  </si>
  <si>
    <t>Standard A2 VM (Windows) - East US</t>
  </si>
  <si>
    <t>Standard A3 VM (Windows) - East US</t>
  </si>
  <si>
    <t>Standard A4 VM (Windows) - East US</t>
  </si>
  <si>
    <t>Standard A5 VM (Windows) - East US</t>
  </si>
  <si>
    <t>Standard A6 VM (Windows) - East US</t>
  </si>
  <si>
    <t>Standard A7 VM (Windows) - East US</t>
  </si>
  <si>
    <t>Standard A8 VM (Windows) - East US</t>
  </si>
  <si>
    <t>Standard A9 VM (Windows) - East US</t>
  </si>
  <si>
    <t>Standard A10 VM (Windows) - East US</t>
  </si>
  <si>
    <t>Standard A11 VM (Windows) - East US</t>
  </si>
  <si>
    <t>Standard A1 v2 VM (Windows) - East US</t>
  </si>
  <si>
    <t>Standard A2 v2 VM (Windows) - East US</t>
  </si>
  <si>
    <t>Standard A2m 2 VM (Windows) - East US</t>
  </si>
  <si>
    <t>Standard A4 v2 VM (Windows) - East US</t>
  </si>
  <si>
    <t>Standard A4m v2 VM (Windows) - East US</t>
  </si>
  <si>
    <t>Standard A8 v2 VM (Windows) - East US</t>
  </si>
  <si>
    <t>Standard A8m v2 VM (Windows) - East US</t>
  </si>
  <si>
    <t>Standard D1 VM (Windows) - East US</t>
  </si>
  <si>
    <t>Standard D2 VM (Windows) - East US</t>
  </si>
  <si>
    <t>Standard D3 VM (Windows) - East US</t>
  </si>
  <si>
    <t>Standard D4 VM (Windows) - East US</t>
  </si>
  <si>
    <t>Standard D11 VM (Windows) - East US</t>
  </si>
  <si>
    <t>Standard D12 VM (Windows) - East US</t>
  </si>
  <si>
    <t>Standard D13 VM (Windows) - East US</t>
  </si>
  <si>
    <t>Standard D14 VM (Windows) - East US</t>
  </si>
  <si>
    <t>Standard F1 VM (Windows) - East US</t>
  </si>
  <si>
    <t>Standard F2 VM (Windows) - East US</t>
  </si>
  <si>
    <t>Standard F4 VM (Windows) - East US</t>
  </si>
  <si>
    <t>Standard F8 VM (Windows) - East US</t>
  </si>
  <si>
    <t>Standard F16 VM (Windows) - East US</t>
  </si>
  <si>
    <t>Standard H8 VM (Windows) - East US</t>
  </si>
  <si>
    <t>Standard H8m VM (Windows) - East US</t>
  </si>
  <si>
    <t>Standard H16 VM (Windows) - East US</t>
  </si>
  <si>
    <t>Standard H16m VM (Windows) - East US</t>
  </si>
  <si>
    <t>Standard H16mr VM (Windows) - East US</t>
  </si>
  <si>
    <t>Standard H16r VM (Windows) - East US</t>
  </si>
  <si>
    <t>Standard NV6 VM (Windows) - East US</t>
  </si>
  <si>
    <t>Standard NV12 VM (Windows) - East US</t>
  </si>
  <si>
    <t>Standard NV24 VM (Windows) - East US</t>
  </si>
  <si>
    <t>Standard D1 v2 VM (Windows) - East US</t>
  </si>
  <si>
    <t>Standard D2 v2 VM (Windows) - East US</t>
  </si>
  <si>
    <t>Standard D3 v2 VM (Windows) - East US</t>
  </si>
  <si>
    <t>Standard D4 v2 VM (Windows) - East US</t>
  </si>
  <si>
    <t>Standard D5 v2 VM (Windows) - East US</t>
  </si>
  <si>
    <t>Standard D11 v2 VM (Windows) - East US</t>
  </si>
  <si>
    <t>Standard D12 v2 VM (Windows) - East US</t>
  </si>
  <si>
    <t>Standard D13 v2 VM (Windows) - East US</t>
  </si>
  <si>
    <t>Standard D14 v2 VM (Windows) - East US</t>
  </si>
  <si>
    <t>Standard D15 v2 VM (Windows) - East US</t>
  </si>
  <si>
    <t>Basic A0 VM (Linux) - East US</t>
  </si>
  <si>
    <t>Basic A1 VM (Linux) - East US</t>
  </si>
  <si>
    <t>Basic A2 VM (Linux) - East US</t>
  </si>
  <si>
    <t>Basic A3 VM (Linux) - East US</t>
  </si>
  <si>
    <t>Basic A4 VM (Linux) - East US</t>
  </si>
  <si>
    <t>Standard A0 VM (Linux) - East US</t>
  </si>
  <si>
    <t>Standard A1 VM (Linux) - East US</t>
  </si>
  <si>
    <t>Standard A2 VM (Linux) - East US</t>
  </si>
  <si>
    <t>Standard A3 VM (Linux) - East US</t>
  </si>
  <si>
    <t>Standard A4 VM (Linux) - East US</t>
  </si>
  <si>
    <t>Standard A5 VM (Linux) - East US</t>
  </si>
  <si>
    <t>Standard A6 VM (Linux) - East US</t>
  </si>
  <si>
    <t>Standard A7 VM (Linux) - East US</t>
  </si>
  <si>
    <t>Standard A8 VM (Linux) - East US</t>
  </si>
  <si>
    <t>Standard A9 VM (Linux) - East US</t>
  </si>
  <si>
    <t>Standard A10 VM (Linux) - East US</t>
  </si>
  <si>
    <t>Standard A11 VM (Linux) - East US</t>
  </si>
  <si>
    <t>Standard A1 v2 VM (Linux) - East US</t>
  </si>
  <si>
    <t>Standard A2 v2 VM (Linux) - East US</t>
  </si>
  <si>
    <t>Standard A2m 2 VM (Linux) - East US</t>
  </si>
  <si>
    <t>Standard A4 v2 VM (Linux) - East US</t>
  </si>
  <si>
    <t>Standard A4m v2 VM (Linux) - East US</t>
  </si>
  <si>
    <t>Standard A8 v2 VM (Linux) - East US</t>
  </si>
  <si>
    <t>Standard A8m v2 VM (Linux) - East US</t>
  </si>
  <si>
    <t>Standard D1 VM (Linux) - East US</t>
  </si>
  <si>
    <t>Standard D2 VM (Linux) - East US</t>
  </si>
  <si>
    <t>Standard D3 VM (Linux) - East US</t>
  </si>
  <si>
    <t>Standard D4 VM (Linux) - East US</t>
  </si>
  <si>
    <t>Standard D11 VM (Linux) - East US</t>
  </si>
  <si>
    <t>Standard D12 VM (Linux) - East US</t>
  </si>
  <si>
    <t>Standard D13 VM (Linux) - East US</t>
  </si>
  <si>
    <t>Standard D14 VM (Linux) - East US</t>
  </si>
  <si>
    <t>Standard F1 VM (Linux) - East US</t>
  </si>
  <si>
    <t>Standard F2 VM (Linux) - East US</t>
  </si>
  <si>
    <t>Standard F4 VM (Linux) - East US</t>
  </si>
  <si>
    <t>Standard F8 VM (Linux) - East US</t>
  </si>
  <si>
    <t>Standard F16 VM (Linux) - East US</t>
  </si>
  <si>
    <t>Standard H8 VM (Linux) - East US</t>
  </si>
  <si>
    <t>Standard H8m VM (Linux) - East US</t>
  </si>
  <si>
    <t>Standard H16 VM (Linux) - East US</t>
  </si>
  <si>
    <t>Standard H16m VM (Linux) - East US</t>
  </si>
  <si>
    <t>Standard H16mr VM (Linux) - East US</t>
  </si>
  <si>
    <t>Standard H16r VM (Linux) - East US</t>
  </si>
  <si>
    <t>Standard NV6 VM (Linux) - East US</t>
  </si>
  <si>
    <t>Standard NV12 VM (Linux) - East US</t>
  </si>
  <si>
    <t>Standard NV24 VM (Linux) - East US</t>
  </si>
  <si>
    <t>Standard D1 v2 VM (Linux) - East US</t>
  </si>
  <si>
    <t>Standard D2 v2 VM (Linux) - East US</t>
  </si>
  <si>
    <t>Standard D3 v2 VM (Linux) - East US</t>
  </si>
  <si>
    <t>Standard D4 v2 VM (Linux) - East US</t>
  </si>
  <si>
    <t>Standard D5 v2 VM (Linux) - East US</t>
  </si>
  <si>
    <t>Standard D11 v2 VM (Linux) - East US</t>
  </si>
  <si>
    <t>Standard D12 v2 VM (Linux) - East US</t>
  </si>
  <si>
    <t>Standard D13 v2 VM (Linux) - East US</t>
  </si>
  <si>
    <t>Standard D14 v2 VM (Linux) - East US</t>
  </si>
  <si>
    <t>Standard D15 v2 VM (Linux) - East US</t>
  </si>
  <si>
    <t>Standard NC6 (Windows) - East US</t>
  </si>
  <si>
    <t>Standard NC12 (Windows) - East US</t>
  </si>
  <si>
    <t>Standard NC24 (Windows) - East US</t>
  </si>
  <si>
    <t>Standard NC24r (Windows) - East US</t>
  </si>
  <si>
    <t>SDNC06</t>
  </si>
  <si>
    <t>SDNC12</t>
  </si>
  <si>
    <t>SDNC24</t>
  </si>
  <si>
    <t>SDNC24r</t>
  </si>
  <si>
    <t>Standard NC6 (Linux) - East US</t>
  </si>
  <si>
    <t>Standard NC12 (Linux) - East US</t>
  </si>
  <si>
    <t>Standard NC24 (Linux) - East US</t>
  </si>
  <si>
    <t>Standard NC24r (Linux) - East US</t>
  </si>
  <si>
    <t>DATA CENTER</t>
  </si>
  <si>
    <t>Data Centers</t>
  </si>
  <si>
    <t>EU_West_Windows</t>
  </si>
  <si>
    <t>EU_West_Linux</t>
  </si>
  <si>
    <t>East_US_Windows</t>
  </si>
  <si>
    <t>East_US_Linux</t>
  </si>
  <si>
    <t>EU_West</t>
  </si>
  <si>
    <t>East_US</t>
  </si>
  <si>
    <t>OS EU WEST</t>
  </si>
  <si>
    <t>OS East US</t>
  </si>
  <si>
    <t>DATA CENTER AND OPERATING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</si>
</sst>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€&quot;;[Red]\-#,##0.00\ &quot;€&quot;"/>
    <numFmt numFmtId="164" formatCode="#,##0.00\ &quot;€&quot;"/>
    <numFmt numFmtId="165" formatCode="#,##0.000"/>
    <numFmt numFmtId="166" formatCode="#,##0.000\ &quot;€&quot;"/>
  </numFmts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0"/>
      <color rgb="FF0070C0"/>
      <name val="Segoe UI Light"/>
      <family val="2"/>
    </font>
    <font>
      <b/>
      <sz val="12"/>
      <color theme="0"/>
      <name val="Segoe UI Light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Segoe UI Light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1" fillId="2" borderId="1" applyNumberFormat="0" applyAlignment="0" applyProtection="0"/>
    <xf numFmtId="0" fontId="1" fillId="2" borderId="1" applyAlignment="0" applyProtection="0"/>
    <xf numFmtId="165" fontId="10" fillId="8" borderId="1" applyAlignment="0" applyProtection="0"/>
  </cellStyleXfs>
  <cellXfs count="47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" fontId="0" fillId="0" borderId="0" xfId="0" applyNumberFormat="1"/>
    <xf numFmtId="8" fontId="0" fillId="0" borderId="0" xfId="0" applyNumberFormat="1"/>
    <xf numFmtId="0" fontId="0" fillId="4" borderId="0" xfId="0" applyFill="1"/>
    <xf numFmtId="8" fontId="0" fillId="4" borderId="0" xfId="0" applyNumberFormat="1" applyFill="1"/>
    <xf numFmtId="164" fontId="3" fillId="3" borderId="4" xfId="0" applyNumberFormat="1" applyFont="1" applyFill="1" applyBorder="1" applyAlignment="1">
      <alignment horizontal="center" vertical="center"/>
    </xf>
    <xf numFmtId="165" fontId="7" fillId="7" borderId="0" xfId="0" applyNumberFormat="1" applyFont="1" applyFill="1" applyProtection="1"/>
    <xf numFmtId="165" fontId="7" fillId="9" borderId="0" xfId="0" applyNumberFormat="1" applyFont="1" applyFill="1" applyProtection="1"/>
    <xf numFmtId="165" fontId="7" fillId="11" borderId="0" xfId="0" applyNumberFormat="1" applyFont="1" applyFill="1" applyProtection="1"/>
    <xf numFmtId="165" fontId="7" fillId="4" borderId="0" xfId="0" applyNumberFormat="1" applyFont="1" applyFill="1" applyProtection="1"/>
    <xf numFmtId="165" fontId="8" fillId="4" borderId="5" xfId="0" applyNumberFormat="1" applyFont="1" applyFill="1" applyBorder="1" applyProtection="1"/>
    <xf numFmtId="165" fontId="8" fillId="7" borderId="5" xfId="0" applyNumberFormat="1" applyFont="1" applyFill="1" applyBorder="1" applyProtection="1"/>
    <xf numFmtId="165" fontId="10" fillId="8" borderId="1" xfId="5" applyAlignment="1" applyProtection="1">
      <alignment horizontal="right"/>
      <protection locked="0"/>
    </xf>
    <xf numFmtId="0" fontId="0" fillId="0" borderId="0" xfId="0" applyProtection="1"/>
    <xf numFmtId="0" fontId="5" fillId="0" borderId="0" xfId="0" applyFont="1" applyAlignment="1" applyProtection="1">
      <alignment horizontal="left"/>
    </xf>
    <xf numFmtId="0" fontId="7" fillId="6" borderId="0" xfId="0" applyFont="1" applyFill="1" applyProtection="1"/>
    <xf numFmtId="0" fontId="7" fillId="7" borderId="0" xfId="0" applyFont="1" applyFill="1" applyProtection="1"/>
    <xf numFmtId="0" fontId="0" fillId="9" borderId="0" xfId="0" applyFill="1" applyProtection="1"/>
    <xf numFmtId="0" fontId="7" fillId="11" borderId="0" xfId="0" applyFont="1" applyFill="1" applyProtection="1"/>
    <xf numFmtId="0" fontId="7" fillId="9" borderId="0" xfId="0" applyFont="1" applyFill="1" applyProtection="1"/>
    <xf numFmtId="0" fontId="9" fillId="11" borderId="0" xfId="2" applyFont="1" applyFill="1" applyProtection="1"/>
    <xf numFmtId="0" fontId="7" fillId="4" borderId="0" xfId="0" applyFont="1" applyFill="1" applyProtection="1"/>
    <xf numFmtId="165" fontId="10" fillId="8" borderId="1" xfId="5" applyProtection="1"/>
    <xf numFmtId="0" fontId="11" fillId="0" borderId="0" xfId="0" applyFont="1" applyProtection="1"/>
    <xf numFmtId="166" fontId="3" fillId="3" borderId="3" xfId="0" applyNumberFormat="1" applyFont="1" applyFill="1" applyBorder="1" applyAlignment="1">
      <alignment horizontal="center" vertical="center" wrapText="1"/>
    </xf>
    <xf numFmtId="166" fontId="0" fillId="4" borderId="0" xfId="0" applyNumberFormat="1" applyFill="1"/>
    <xf numFmtId="166" fontId="0" fillId="0" borderId="0" xfId="0" applyNumberFormat="1"/>
    <xf numFmtId="166" fontId="3" fillId="3" borderId="4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6" fontId="3" fillId="3" borderId="0" xfId="0" applyNumberFormat="1" applyFont="1" applyFill="1" applyBorder="1" applyAlignment="1">
      <alignment horizontal="center" vertical="center"/>
    </xf>
    <xf numFmtId="0" fontId="2" fillId="0" borderId="0" xfId="0" applyFont="1"/>
    <xf numFmtId="3" fontId="10" fillId="8" borderId="1" xfId="5" applyNumberFormat="1" applyProtection="1">
      <protection locked="0"/>
    </xf>
    <xf numFmtId="3" fontId="7" fillId="7" borderId="0" xfId="0" applyNumberFormat="1" applyFont="1" applyFill="1" applyProtection="1"/>
    <xf numFmtId="0" fontId="6" fillId="5" borderId="0" xfId="0" applyFont="1" applyFill="1" applyAlignment="1" applyProtection="1"/>
    <xf numFmtId="0" fontId="7" fillId="0" borderId="0" xfId="0" applyFont="1" applyAlignment="1" applyProtection="1"/>
    <xf numFmtId="0" fontId="6" fillId="12" borderId="0" xfId="0" applyFont="1" applyFill="1" applyAlignment="1" applyProtection="1"/>
    <xf numFmtId="0" fontId="7" fillId="12" borderId="0" xfId="0" applyFont="1" applyFill="1" applyAlignment="1" applyProtection="1"/>
    <xf numFmtId="0" fontId="6" fillId="10" borderId="0" xfId="0" applyFont="1" applyFill="1" applyAlignment="1" applyProtection="1"/>
    <xf numFmtId="0" fontId="7" fillId="10" borderId="0" xfId="0" applyFont="1" applyFill="1" applyAlignment="1" applyProtection="1"/>
    <xf numFmtId="0" fontId="8" fillId="4" borderId="0" xfId="0" applyFont="1" applyFill="1" applyAlignment="1" applyProtection="1">
      <alignment horizontal="right"/>
    </xf>
    <xf numFmtId="0" fontId="2" fillId="4" borderId="0" xfId="0" applyFont="1" applyFill="1" applyAlignment="1" applyProtection="1">
      <alignment horizontal="right"/>
    </xf>
    <xf numFmtId="0" fontId="8" fillId="7" borderId="0" xfId="0" applyFont="1" applyFill="1" applyAlignment="1" applyProtection="1">
      <alignment horizontal="right"/>
    </xf>
    <xf numFmtId="0" fontId="2" fillId="7" borderId="0" xfId="0" applyFont="1" applyFill="1" applyAlignment="1" applyProtection="1">
      <alignment horizontal="right"/>
    </xf>
  </cellXfs>
  <cellStyles count="6">
    <cellStyle name="Hyperlink" xfId="2" builtinId="8"/>
    <cellStyle name="Input Dev" xfId="3"/>
    <cellStyle name="Input Dev 2" xfId="4"/>
    <cellStyle name="Input Dev 2 2" xfId="5"/>
    <cellStyle name="Normal" xfId="0" builtinId="0"/>
    <cellStyle name="Output" xfId="1" builtinId="21" hidden="1"/>
  </cellStyles>
  <dxfs count="0"/>
  <tableStyles count="0" defaultTableStyle="TableStyleMedium2" defaultPivotStyle="PivotStyleLight16"/>
  <colors>
    <mruColors>
      <color rgb="FF9999FF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azure/virtual-machines/virtual-machines-windows-sizes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hyperlink" Target="https://azure.microsoft.com/services/virtual-machine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121920</xdr:rowOff>
    </xdr:to>
    <xdr:sp macro="" textlink="">
      <xdr:nvSpPr>
        <xdr:cNvPr id="3076" name="AutoShape 4" descr="Risultati immagini per dev test lab icon">
          <a:extLst>
            <a:ext uri="{FF2B5EF4-FFF2-40B4-BE49-F238E27FC236}">
              <a16:creationId xmlns:a16="http://schemas.microsoft.com/office/drawing/2014/main" id="{099384B0-6540-4CE0-9C26-DD890AE229E4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304800</xdr:colOff>
      <xdr:row>7</xdr:row>
      <xdr:rowOff>106680</xdr:rowOff>
    </xdr:to>
    <xdr:sp macro="" textlink="">
      <xdr:nvSpPr>
        <xdr:cNvPr id="3077" name="AutoShape 5" descr="Risultati immagini per dev test lab icon">
          <a:extLst>
            <a:ext uri="{FF2B5EF4-FFF2-40B4-BE49-F238E27FC236}">
              <a16:creationId xmlns:a16="http://schemas.microsoft.com/office/drawing/2014/main" id="{537D19AC-C0EF-47A7-A30C-52CFBEFC8E1D}"/>
            </a:ext>
          </a:extLst>
        </xdr:cNvPr>
        <xdr:cNvSpPr>
          <a:spLocks noChangeAspect="1" noChangeArrowheads="1"/>
        </xdr:cNvSpPr>
      </xdr:nvSpPr>
      <xdr:spPr bwMode="auto">
        <a:xfrm>
          <a:off x="1248156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106680</xdr:rowOff>
    </xdr:to>
    <xdr:sp macro="" textlink="">
      <xdr:nvSpPr>
        <xdr:cNvPr id="3078" name="AutoShape 6" descr="Risultati immagini per dev test lab icon">
          <a:extLst>
            <a:ext uri="{FF2B5EF4-FFF2-40B4-BE49-F238E27FC236}">
              <a16:creationId xmlns:a16="http://schemas.microsoft.com/office/drawing/2014/main" id="{DD7F687C-D875-4699-897D-89AB4A4A8305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7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190500</xdr:colOff>
      <xdr:row>1</xdr:row>
      <xdr:rowOff>53341</xdr:rowOff>
    </xdr:from>
    <xdr:to>
      <xdr:col>5</xdr:col>
      <xdr:colOff>687493</xdr:colOff>
      <xdr:row>2</xdr:row>
      <xdr:rowOff>0</xdr:rowOff>
    </xdr:to>
    <xdr:pic>
      <xdr:nvPicPr>
        <xdr:cNvPr id="15" name="Picture 14" descr="Risultati immagini per microsoft azure logo">
          <a:extLst>
            <a:ext uri="{FF2B5EF4-FFF2-40B4-BE49-F238E27FC236}">
              <a16:creationId xmlns:a16="http://schemas.microsoft.com/office/drawing/2014/main" id="{CE091551-45D6-4EF7-AF60-6888AAA40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6221"/>
          <a:ext cx="3285913" cy="56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10</xdr:col>
      <xdr:colOff>609600</xdr:colOff>
      <xdr:row>2</xdr:row>
      <xdr:rowOff>23266</xdr:rowOff>
    </xdr:to>
    <xdr:pic>
      <xdr:nvPicPr>
        <xdr:cNvPr id="16" name="Picture 15" descr="Immagine correlata">
          <a:extLst>
            <a:ext uri="{FF2B5EF4-FFF2-40B4-BE49-F238E27FC236}">
              <a16:creationId xmlns:a16="http://schemas.microsoft.com/office/drawing/2014/main" id="{9F719CCA-2081-4ADA-9629-78B52CB205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633460" y="182880"/>
          <a:ext cx="1219200" cy="640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24</xdr:row>
      <xdr:rowOff>0</xdr:rowOff>
    </xdr:from>
    <xdr:ext cx="304800" cy="304800"/>
    <xdr:sp macro="" textlink="">
      <xdr:nvSpPr>
        <xdr:cNvPr id="17" name="AutoShape 4" descr="Risultati immagini per dev test lab icon">
          <a:extLst>
            <a:ext uri="{FF2B5EF4-FFF2-40B4-BE49-F238E27FC236}">
              <a16:creationId xmlns:a16="http://schemas.microsoft.com/office/drawing/2014/main" id="{6D37BF68-3E7F-408F-9C26-1C2EC1F98A7F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56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502920</xdr:colOff>
      <xdr:row>33</xdr:row>
      <xdr:rowOff>0</xdr:rowOff>
    </xdr:from>
    <xdr:to>
      <xdr:col>6</xdr:col>
      <xdr:colOff>1021080</xdr:colOff>
      <xdr:row>36</xdr:row>
      <xdr:rowOff>30480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6A23C6-B532-4BE4-8EAF-A83165202E1E}"/>
            </a:ext>
          </a:extLst>
        </xdr:cNvPr>
        <xdr:cNvSpPr/>
      </xdr:nvSpPr>
      <xdr:spPr>
        <a:xfrm>
          <a:off x="2941320" y="7315200"/>
          <a:ext cx="2438400" cy="57912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200" b="1">
              <a:latin typeface="Segoe UI Semibold" panose="020B0702040204020203" pitchFamily="34" charset="0"/>
              <a:cs typeface="Segoe UI Semibold" panose="020B0702040204020203" pitchFamily="34" charset="0"/>
            </a:rPr>
            <a:t>Online docs with </a:t>
          </a:r>
          <a:r>
            <a:rPr lang="it-IT" sz="1400" b="1">
              <a:latin typeface="Segoe UI Semibold" panose="020B0702040204020203" pitchFamily="34" charset="0"/>
              <a:cs typeface="Segoe UI Semibold" panose="020B0702040204020203" pitchFamily="34" charset="0"/>
            </a:rPr>
            <a:t>VM</a:t>
          </a:r>
          <a:r>
            <a:rPr lang="it-IT" sz="1200" b="1">
              <a:latin typeface="Segoe UI Semibold" panose="020B0702040204020203" pitchFamily="34" charset="0"/>
              <a:cs typeface="Segoe UI Semibold" panose="020B0702040204020203" pitchFamily="34" charset="0"/>
            </a:rPr>
            <a:t> Details</a:t>
          </a:r>
        </a:p>
      </xdr:txBody>
    </xdr:sp>
    <xdr:clientData/>
  </xdr:twoCellAnchor>
  <xdr:twoCellAnchor>
    <xdr:from>
      <xdr:col>6</xdr:col>
      <xdr:colOff>1699260</xdr:colOff>
      <xdr:row>32</xdr:row>
      <xdr:rowOff>152400</xdr:rowOff>
    </xdr:from>
    <xdr:to>
      <xdr:col>8</xdr:col>
      <xdr:colOff>7620</xdr:colOff>
      <xdr:row>36</xdr:row>
      <xdr:rowOff>0</xdr:rowOff>
    </xdr:to>
    <xdr:sp macro="" textlink="">
      <xdr:nvSpPr>
        <xdr:cNvPr id="19" name="Rectangle: Rounded Corners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D1A8AE-FAA6-46B5-B80B-B77BDAC5986C}"/>
            </a:ext>
          </a:extLst>
        </xdr:cNvPr>
        <xdr:cNvSpPr/>
      </xdr:nvSpPr>
      <xdr:spPr>
        <a:xfrm>
          <a:off x="6057900" y="6713220"/>
          <a:ext cx="2438400" cy="57912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200" b="1">
              <a:latin typeface="Segoe UI Semibold" panose="020B0702040204020203" pitchFamily="34" charset="0"/>
              <a:cs typeface="Segoe UI Semibold" panose="020B0702040204020203" pitchFamily="34" charset="0"/>
            </a:rPr>
            <a:t>Public</a:t>
          </a:r>
          <a:r>
            <a:rPr lang="it-IT" sz="1200" b="1" baseline="0">
              <a:latin typeface="Segoe UI Semibold" panose="020B0702040204020203" pitchFamily="34" charset="0"/>
              <a:cs typeface="Segoe UI Semibold" panose="020B0702040204020203" pitchFamily="34" charset="0"/>
            </a:rPr>
            <a:t> Azure Website</a:t>
          </a:r>
          <a:endParaRPr lang="it-IT" sz="12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51"/>
  <sheetViews>
    <sheetView workbookViewId="0">
      <selection sqref="A1:XFD1048576"/>
    </sheetView>
  </sheetViews>
  <sheetFormatPr defaultRowHeight="14.4" x14ac:dyDescent="0.3"/>
  <cols>
    <col min="1" max="2" width="16.109375" bestFit="1" customWidth="1"/>
    <col min="3" max="3" width="48" bestFit="1" customWidth="1"/>
    <col min="4" max="4" width="15.21875" customWidth="1"/>
    <col min="5" max="5" width="12.6640625" customWidth="1"/>
    <col min="6" max="6" width="11.5546875" customWidth="1"/>
    <col min="7" max="7" width="9.44140625" bestFit="1" customWidth="1"/>
    <col min="8" max="8" width="12.44140625" style="30" customWidth="1"/>
    <col min="9" max="9" width="14" style="30" customWidth="1"/>
    <col min="10" max="10" width="8.88671875" style="30"/>
    <col min="13" max="13" width="17.77734375" style="30" customWidth="1"/>
  </cols>
  <sheetData>
    <row r="1" spans="1:13" ht="63.6" thickBot="1" x14ac:dyDescent="0.35">
      <c r="A1" s="9" t="s">
        <v>240</v>
      </c>
      <c r="B1" s="32" t="s">
        <v>244</v>
      </c>
      <c r="C1" s="1" t="s">
        <v>0</v>
      </c>
      <c r="D1" s="2" t="s">
        <v>1</v>
      </c>
      <c r="E1" s="3" t="s">
        <v>2</v>
      </c>
      <c r="F1" s="3" t="s">
        <v>3</v>
      </c>
      <c r="G1" s="4" t="s">
        <v>4</v>
      </c>
      <c r="H1" s="28" t="s">
        <v>5</v>
      </c>
      <c r="I1" s="28" t="s">
        <v>6</v>
      </c>
      <c r="J1" s="31" t="s">
        <v>7</v>
      </c>
      <c r="K1" s="9" t="s">
        <v>173</v>
      </c>
      <c r="L1" s="9" t="s">
        <v>239</v>
      </c>
      <c r="M1" s="33" t="s">
        <v>243</v>
      </c>
    </row>
    <row r="2" spans="1:13" x14ac:dyDescent="0.3">
      <c r="A2" t="s">
        <v>440</v>
      </c>
      <c r="B2" t="s">
        <v>436</v>
      </c>
      <c r="C2" t="s">
        <v>120</v>
      </c>
      <c r="D2" s="5">
        <v>744</v>
      </c>
      <c r="E2">
        <v>0</v>
      </c>
      <c r="F2" t="s">
        <v>42</v>
      </c>
      <c r="G2" s="6">
        <v>11.29</v>
      </c>
      <c r="H2" s="29">
        <f>G2/D2</f>
        <v>1.5174731182795697E-2</v>
      </c>
      <c r="I2" s="30">
        <f t="shared" ref="I2:I65" si="0">M2/D2</f>
        <v>7.2043010752688178E-3</v>
      </c>
      <c r="J2" s="29">
        <f>H2</f>
        <v>1.5174731182795697E-2</v>
      </c>
      <c r="K2" t="s">
        <v>174</v>
      </c>
      <c r="L2" t="s">
        <v>241</v>
      </c>
      <c r="M2" s="30">
        <v>5.36</v>
      </c>
    </row>
    <row r="3" spans="1:13" x14ac:dyDescent="0.3">
      <c r="A3" t="s">
        <v>440</v>
      </c>
      <c r="B3" t="s">
        <v>436</v>
      </c>
      <c r="C3" t="s">
        <v>121</v>
      </c>
      <c r="D3" s="5">
        <v>744</v>
      </c>
      <c r="E3">
        <v>0</v>
      </c>
      <c r="F3" t="s">
        <v>12</v>
      </c>
      <c r="G3" s="6">
        <v>25.1</v>
      </c>
      <c r="H3" s="29">
        <f t="shared" ref="H3:H66" si="1">G3/D3</f>
        <v>3.3736559139784947E-2</v>
      </c>
      <c r="I3" s="30">
        <f t="shared" si="0"/>
        <v>7.2043010752688178E-3</v>
      </c>
      <c r="J3" s="29">
        <f t="shared" ref="J3:J66" si="2">H3</f>
        <v>3.3736559139784947E-2</v>
      </c>
      <c r="K3" t="s">
        <v>175</v>
      </c>
      <c r="L3" t="s">
        <v>241</v>
      </c>
      <c r="M3" s="30">
        <v>5.36</v>
      </c>
    </row>
    <row r="4" spans="1:13" x14ac:dyDescent="0.3">
      <c r="A4" t="s">
        <v>440</v>
      </c>
      <c r="B4" t="s">
        <v>436</v>
      </c>
      <c r="C4" s="7" t="s">
        <v>122</v>
      </c>
      <c r="D4" s="5">
        <v>744</v>
      </c>
      <c r="E4" s="7">
        <v>0</v>
      </c>
      <c r="F4" s="7" t="s">
        <v>43</v>
      </c>
      <c r="G4" s="8">
        <v>75.92</v>
      </c>
      <c r="H4" s="29">
        <f t="shared" si="1"/>
        <v>0.10204301075268818</v>
      </c>
      <c r="I4" s="30">
        <f t="shared" si="0"/>
        <v>7.2043010752688178E-3</v>
      </c>
      <c r="J4" s="29">
        <f t="shared" si="2"/>
        <v>0.10204301075268818</v>
      </c>
      <c r="K4" t="s">
        <v>176</v>
      </c>
      <c r="L4" t="s">
        <v>241</v>
      </c>
      <c r="M4" s="30">
        <v>5.36</v>
      </c>
    </row>
    <row r="5" spans="1:13" x14ac:dyDescent="0.3">
      <c r="A5" t="s">
        <v>440</v>
      </c>
      <c r="B5" t="s">
        <v>436</v>
      </c>
      <c r="C5" t="s">
        <v>123</v>
      </c>
      <c r="D5" s="5">
        <v>744</v>
      </c>
      <c r="E5">
        <v>0</v>
      </c>
      <c r="F5" t="s">
        <v>44</v>
      </c>
      <c r="G5" s="6">
        <v>203.28</v>
      </c>
      <c r="H5" s="29">
        <f t="shared" si="1"/>
        <v>0.27322580645161293</v>
      </c>
      <c r="I5" s="30">
        <f t="shared" si="0"/>
        <v>7.2043010752688178E-3</v>
      </c>
      <c r="J5" s="29">
        <f t="shared" si="2"/>
        <v>0.27322580645161293</v>
      </c>
      <c r="K5" t="s">
        <v>219</v>
      </c>
      <c r="L5" t="s">
        <v>241</v>
      </c>
      <c r="M5" s="30">
        <v>5.36</v>
      </c>
    </row>
    <row r="6" spans="1:13" x14ac:dyDescent="0.3">
      <c r="A6" t="s">
        <v>440</v>
      </c>
      <c r="B6" t="s">
        <v>436</v>
      </c>
      <c r="C6" t="s">
        <v>124</v>
      </c>
      <c r="D6" s="5">
        <v>744</v>
      </c>
      <c r="E6">
        <v>0</v>
      </c>
      <c r="F6" t="s">
        <v>45</v>
      </c>
      <c r="G6" s="6">
        <v>406.57</v>
      </c>
      <c r="H6" s="29">
        <f t="shared" si="1"/>
        <v>0.5464650537634409</v>
      </c>
      <c r="I6" s="30">
        <f t="shared" si="0"/>
        <v>7.2043010752688178E-3</v>
      </c>
      <c r="J6" s="29">
        <f t="shared" si="2"/>
        <v>0.5464650537634409</v>
      </c>
      <c r="K6" t="s">
        <v>177</v>
      </c>
      <c r="L6" t="s">
        <v>241</v>
      </c>
      <c r="M6" s="30">
        <v>5.36</v>
      </c>
    </row>
    <row r="7" spans="1:13" x14ac:dyDescent="0.3">
      <c r="A7" t="s">
        <v>440</v>
      </c>
      <c r="B7" t="s">
        <v>436</v>
      </c>
      <c r="C7" t="s">
        <v>108</v>
      </c>
      <c r="D7" s="5">
        <v>744</v>
      </c>
      <c r="E7">
        <v>0</v>
      </c>
      <c r="F7" t="s">
        <v>38</v>
      </c>
      <c r="G7" s="6">
        <v>12.55</v>
      </c>
      <c r="H7" s="29">
        <f t="shared" si="1"/>
        <v>1.6868279569892473E-2</v>
      </c>
      <c r="I7" s="30">
        <f t="shared" si="0"/>
        <v>7.2043010752688178E-3</v>
      </c>
      <c r="J7" s="29">
        <f t="shared" si="2"/>
        <v>1.6868279569892473E-2</v>
      </c>
      <c r="K7" t="s">
        <v>178</v>
      </c>
      <c r="L7" t="s">
        <v>242</v>
      </c>
      <c r="M7" s="30">
        <v>5.36</v>
      </c>
    </row>
    <row r="8" spans="1:13" x14ac:dyDescent="0.3">
      <c r="A8" t="s">
        <v>440</v>
      </c>
      <c r="B8" t="s">
        <v>436</v>
      </c>
      <c r="C8" t="s">
        <v>109</v>
      </c>
      <c r="D8" s="5">
        <v>744</v>
      </c>
      <c r="E8">
        <v>0</v>
      </c>
      <c r="F8" t="s">
        <v>8</v>
      </c>
      <c r="G8" s="6">
        <v>56.47</v>
      </c>
      <c r="H8" s="29">
        <f t="shared" si="1"/>
        <v>7.5900537634408599E-2</v>
      </c>
      <c r="I8" s="30">
        <f t="shared" si="0"/>
        <v>7.2043010752688178E-3</v>
      </c>
      <c r="J8" s="29">
        <f t="shared" si="2"/>
        <v>7.5900537634408599E-2</v>
      </c>
      <c r="K8" t="s">
        <v>179</v>
      </c>
      <c r="L8" t="s">
        <v>242</v>
      </c>
      <c r="M8" s="30">
        <v>5.36</v>
      </c>
    </row>
    <row r="9" spans="1:13" x14ac:dyDescent="0.3">
      <c r="A9" t="s">
        <v>440</v>
      </c>
      <c r="B9" t="s">
        <v>436</v>
      </c>
      <c r="C9" t="s">
        <v>112</v>
      </c>
      <c r="D9" s="5">
        <v>744</v>
      </c>
      <c r="E9">
        <v>0</v>
      </c>
      <c r="F9" t="s">
        <v>39</v>
      </c>
      <c r="G9" s="6">
        <v>112.93</v>
      </c>
      <c r="H9" s="29">
        <f t="shared" si="1"/>
        <v>0.15178763440860216</v>
      </c>
      <c r="I9" s="30">
        <f t="shared" si="0"/>
        <v>7.2043010752688178E-3</v>
      </c>
      <c r="J9" s="29">
        <f t="shared" si="2"/>
        <v>0.15178763440860216</v>
      </c>
      <c r="K9" t="s">
        <v>182</v>
      </c>
      <c r="L9" t="s">
        <v>242</v>
      </c>
      <c r="M9" s="30">
        <v>5.36</v>
      </c>
    </row>
    <row r="10" spans="1:13" x14ac:dyDescent="0.3">
      <c r="A10" t="s">
        <v>440</v>
      </c>
      <c r="B10" t="s">
        <v>436</v>
      </c>
      <c r="C10" t="s">
        <v>113</v>
      </c>
      <c r="D10" s="5">
        <v>744</v>
      </c>
      <c r="E10">
        <v>0</v>
      </c>
      <c r="F10" t="s">
        <v>40</v>
      </c>
      <c r="G10" s="6">
        <v>225.87</v>
      </c>
      <c r="H10" s="29">
        <f t="shared" si="1"/>
        <v>0.30358870967741935</v>
      </c>
      <c r="I10" s="30">
        <f t="shared" si="0"/>
        <v>7.2043010752688178E-3</v>
      </c>
      <c r="J10" s="29">
        <f t="shared" si="2"/>
        <v>0.30358870967741935</v>
      </c>
      <c r="K10" t="s">
        <v>183</v>
      </c>
      <c r="L10" t="s">
        <v>242</v>
      </c>
      <c r="M10" s="30">
        <v>5.36</v>
      </c>
    </row>
    <row r="11" spans="1:13" x14ac:dyDescent="0.3">
      <c r="A11" t="s">
        <v>440</v>
      </c>
      <c r="B11" t="s">
        <v>436</v>
      </c>
      <c r="C11" t="s">
        <v>114</v>
      </c>
      <c r="D11" s="5">
        <v>744</v>
      </c>
      <c r="E11">
        <v>0</v>
      </c>
      <c r="F11" t="s">
        <v>41</v>
      </c>
      <c r="G11" s="6">
        <v>451.74</v>
      </c>
      <c r="H11" s="29">
        <f t="shared" si="1"/>
        <v>0.60717741935483871</v>
      </c>
      <c r="I11" s="30">
        <f t="shared" si="0"/>
        <v>7.2043010752688178E-3</v>
      </c>
      <c r="J11" s="29">
        <f t="shared" si="2"/>
        <v>0.60717741935483871</v>
      </c>
      <c r="K11" t="s">
        <v>184</v>
      </c>
      <c r="L11" t="s">
        <v>242</v>
      </c>
      <c r="M11" s="30">
        <v>5.36</v>
      </c>
    </row>
    <row r="12" spans="1:13" x14ac:dyDescent="0.3">
      <c r="A12" t="s">
        <v>440</v>
      </c>
      <c r="B12" t="s">
        <v>436</v>
      </c>
      <c r="C12" t="s">
        <v>115</v>
      </c>
      <c r="D12" s="5">
        <v>744</v>
      </c>
      <c r="E12">
        <v>0</v>
      </c>
      <c r="F12" t="s">
        <v>9</v>
      </c>
      <c r="G12" s="6">
        <v>213.32</v>
      </c>
      <c r="H12" s="29">
        <f t="shared" si="1"/>
        <v>0.28672043010752685</v>
      </c>
      <c r="I12" s="30">
        <f t="shared" si="0"/>
        <v>7.2043010752688178E-3</v>
      </c>
      <c r="J12" s="29">
        <f t="shared" si="2"/>
        <v>0.28672043010752685</v>
      </c>
      <c r="K12" t="s">
        <v>185</v>
      </c>
      <c r="L12" t="s">
        <v>242</v>
      </c>
      <c r="M12" s="30">
        <v>5.36</v>
      </c>
    </row>
    <row r="13" spans="1:13" x14ac:dyDescent="0.3">
      <c r="A13" t="s">
        <v>440</v>
      </c>
      <c r="B13" t="s">
        <v>436</v>
      </c>
      <c r="C13" t="s">
        <v>116</v>
      </c>
      <c r="D13" s="5">
        <v>744</v>
      </c>
      <c r="E13">
        <v>0</v>
      </c>
      <c r="F13" t="s">
        <v>10</v>
      </c>
      <c r="G13" s="6">
        <v>426.64</v>
      </c>
      <c r="H13" s="29">
        <f t="shared" si="1"/>
        <v>0.57344086021505369</v>
      </c>
      <c r="I13" s="30">
        <f t="shared" si="0"/>
        <v>7.2043010752688178E-3</v>
      </c>
      <c r="J13" s="29">
        <f t="shared" si="2"/>
        <v>0.57344086021505369</v>
      </c>
      <c r="K13" t="s">
        <v>186</v>
      </c>
      <c r="L13" t="s">
        <v>242</v>
      </c>
      <c r="M13" s="30">
        <v>5.36</v>
      </c>
    </row>
    <row r="14" spans="1:13" x14ac:dyDescent="0.3">
      <c r="A14" t="s">
        <v>440</v>
      </c>
      <c r="B14" t="s">
        <v>436</v>
      </c>
      <c r="C14" t="s">
        <v>117</v>
      </c>
      <c r="D14" s="5">
        <v>744</v>
      </c>
      <c r="E14">
        <v>0</v>
      </c>
      <c r="F14" t="s">
        <v>11</v>
      </c>
      <c r="G14" s="6">
        <v>853.28</v>
      </c>
      <c r="H14" s="29">
        <f t="shared" si="1"/>
        <v>1.1468817204301074</v>
      </c>
      <c r="I14" s="30">
        <f t="shared" si="0"/>
        <v>7.2043010752688178E-3</v>
      </c>
      <c r="J14" s="29">
        <f t="shared" si="2"/>
        <v>1.1468817204301074</v>
      </c>
      <c r="K14" t="s">
        <v>187</v>
      </c>
      <c r="L14" t="s">
        <v>242</v>
      </c>
      <c r="M14" s="30">
        <v>5.36</v>
      </c>
    </row>
    <row r="15" spans="1:13" x14ac:dyDescent="0.3">
      <c r="A15" t="s">
        <v>440</v>
      </c>
      <c r="B15" t="s">
        <v>436</v>
      </c>
      <c r="C15" t="s">
        <v>118</v>
      </c>
      <c r="D15" s="5">
        <v>744</v>
      </c>
      <c r="E15">
        <v>0</v>
      </c>
      <c r="F15" t="s">
        <v>13</v>
      </c>
      <c r="G15" s="6">
        <v>974.38</v>
      </c>
      <c r="H15" s="29">
        <f t="shared" si="1"/>
        <v>1.3096505376344085</v>
      </c>
      <c r="I15" s="30">
        <f t="shared" si="0"/>
        <v>7.2043010752688178E-3</v>
      </c>
      <c r="J15" s="29">
        <f t="shared" si="2"/>
        <v>1.3096505376344085</v>
      </c>
      <c r="K15" t="s">
        <v>188</v>
      </c>
      <c r="L15" t="s">
        <v>242</v>
      </c>
      <c r="M15" s="30">
        <v>5.36</v>
      </c>
    </row>
    <row r="16" spans="1:13" x14ac:dyDescent="0.3">
      <c r="A16" t="s">
        <v>440</v>
      </c>
      <c r="B16" t="s">
        <v>436</v>
      </c>
      <c r="C16" t="s">
        <v>119</v>
      </c>
      <c r="D16" s="5">
        <v>744</v>
      </c>
      <c r="E16">
        <v>0</v>
      </c>
      <c r="F16" t="s">
        <v>14</v>
      </c>
      <c r="G16" s="6">
        <v>1948.12</v>
      </c>
      <c r="H16" s="29">
        <f t="shared" si="1"/>
        <v>2.6184408602150535</v>
      </c>
      <c r="I16" s="30">
        <f t="shared" si="0"/>
        <v>7.2043010752688178E-3</v>
      </c>
      <c r="J16" s="29">
        <f t="shared" si="2"/>
        <v>2.6184408602150535</v>
      </c>
      <c r="K16" t="s">
        <v>189</v>
      </c>
      <c r="L16" t="s">
        <v>242</v>
      </c>
      <c r="M16" s="30">
        <v>5.36</v>
      </c>
    </row>
    <row r="17" spans="1:13" x14ac:dyDescent="0.3">
      <c r="A17" t="s">
        <v>440</v>
      </c>
      <c r="B17" t="s">
        <v>436</v>
      </c>
      <c r="C17" t="s">
        <v>110</v>
      </c>
      <c r="D17" s="5">
        <v>744</v>
      </c>
      <c r="E17">
        <v>0</v>
      </c>
      <c r="F17" t="s">
        <v>15</v>
      </c>
      <c r="G17" s="6">
        <v>779.25</v>
      </c>
      <c r="H17" s="29">
        <f t="shared" si="1"/>
        <v>1.0473790322580645</v>
      </c>
      <c r="I17" s="30">
        <f t="shared" si="0"/>
        <v>7.2043010752688178E-3</v>
      </c>
      <c r="J17" s="29">
        <f t="shared" si="2"/>
        <v>1.0473790322580645</v>
      </c>
      <c r="K17" t="s">
        <v>180</v>
      </c>
      <c r="L17" t="s">
        <v>242</v>
      </c>
      <c r="M17" s="30">
        <v>5.36</v>
      </c>
    </row>
    <row r="18" spans="1:13" x14ac:dyDescent="0.3">
      <c r="A18" t="s">
        <v>440</v>
      </c>
      <c r="B18" t="s">
        <v>436</v>
      </c>
      <c r="C18" t="s">
        <v>111</v>
      </c>
      <c r="D18" s="5">
        <v>744</v>
      </c>
      <c r="E18">
        <v>0</v>
      </c>
      <c r="F18" t="s">
        <v>16</v>
      </c>
      <c r="G18" s="6">
        <v>1558.5</v>
      </c>
      <c r="H18" s="29">
        <f t="shared" si="1"/>
        <v>2.094758064516129</v>
      </c>
      <c r="I18" s="30">
        <f t="shared" si="0"/>
        <v>7.2043010752688178E-3</v>
      </c>
      <c r="J18" s="29">
        <f t="shared" si="2"/>
        <v>2.094758064516129</v>
      </c>
      <c r="K18" t="s">
        <v>181</v>
      </c>
      <c r="L18" t="s">
        <v>242</v>
      </c>
      <c r="M18" s="30">
        <v>5.36</v>
      </c>
    </row>
    <row r="19" spans="1:13" x14ac:dyDescent="0.3">
      <c r="A19" t="s">
        <v>440</v>
      </c>
      <c r="B19" t="s">
        <v>436</v>
      </c>
      <c r="C19" t="s">
        <v>125</v>
      </c>
      <c r="D19" s="5">
        <v>744</v>
      </c>
      <c r="E19">
        <v>0</v>
      </c>
      <c r="F19" t="s">
        <v>62</v>
      </c>
      <c r="G19" s="6">
        <v>38.9</v>
      </c>
      <c r="H19" s="29">
        <f t="shared" si="1"/>
        <v>5.2284946236559139E-2</v>
      </c>
      <c r="I19" s="30">
        <f t="shared" si="0"/>
        <v>7.2043010752688178E-3</v>
      </c>
      <c r="J19" s="29">
        <f t="shared" si="2"/>
        <v>5.2284946236559139E-2</v>
      </c>
      <c r="K19" t="s">
        <v>220</v>
      </c>
      <c r="L19" t="s">
        <v>242</v>
      </c>
      <c r="M19" s="30">
        <v>5.36</v>
      </c>
    </row>
    <row r="20" spans="1:13" x14ac:dyDescent="0.3">
      <c r="A20" t="s">
        <v>440</v>
      </c>
      <c r="B20" t="s">
        <v>436</v>
      </c>
      <c r="C20" t="s">
        <v>126</v>
      </c>
      <c r="D20" s="5">
        <v>744</v>
      </c>
      <c r="E20">
        <v>0</v>
      </c>
      <c r="F20" t="s">
        <v>63</v>
      </c>
      <c r="G20" s="6">
        <v>81.56</v>
      </c>
      <c r="H20" s="29">
        <f t="shared" si="1"/>
        <v>0.1096236559139785</v>
      </c>
      <c r="I20" s="30">
        <f t="shared" si="0"/>
        <v>7.2043010752688178E-3</v>
      </c>
      <c r="J20" s="29">
        <f t="shared" si="2"/>
        <v>0.1096236559139785</v>
      </c>
      <c r="K20" t="s">
        <v>222</v>
      </c>
      <c r="L20" t="s">
        <v>242</v>
      </c>
      <c r="M20" s="30">
        <v>5.36</v>
      </c>
    </row>
    <row r="21" spans="1:13" x14ac:dyDescent="0.3">
      <c r="A21" t="s">
        <v>440</v>
      </c>
      <c r="B21" t="s">
        <v>436</v>
      </c>
      <c r="C21" t="s">
        <v>127</v>
      </c>
      <c r="D21" s="5">
        <v>744</v>
      </c>
      <c r="E21">
        <v>0</v>
      </c>
      <c r="F21" t="s">
        <v>66</v>
      </c>
      <c r="G21" s="6">
        <v>117.95</v>
      </c>
      <c r="H21" s="29">
        <f t="shared" si="1"/>
        <v>0.15853494623655914</v>
      </c>
      <c r="I21" s="30">
        <f t="shared" si="0"/>
        <v>7.2043010752688178E-3</v>
      </c>
      <c r="J21" s="29">
        <f t="shared" si="2"/>
        <v>0.15853494623655914</v>
      </c>
      <c r="K21" t="s">
        <v>221</v>
      </c>
      <c r="L21" t="s">
        <v>242</v>
      </c>
      <c r="M21" s="30">
        <v>5.36</v>
      </c>
    </row>
    <row r="22" spans="1:13" x14ac:dyDescent="0.3">
      <c r="A22" t="s">
        <v>440</v>
      </c>
      <c r="B22" t="s">
        <v>436</v>
      </c>
      <c r="C22" t="s">
        <v>128</v>
      </c>
      <c r="D22" s="5">
        <v>744</v>
      </c>
      <c r="E22">
        <v>0</v>
      </c>
      <c r="F22" t="s">
        <v>64</v>
      </c>
      <c r="G22" s="6">
        <v>171.91</v>
      </c>
      <c r="H22" s="29">
        <f t="shared" si="1"/>
        <v>0.23106182795698924</v>
      </c>
      <c r="I22" s="30">
        <f t="shared" si="0"/>
        <v>7.2043010752688178E-3</v>
      </c>
      <c r="J22" s="29">
        <f t="shared" si="2"/>
        <v>0.23106182795698924</v>
      </c>
      <c r="K22" t="s">
        <v>224</v>
      </c>
      <c r="L22" t="s">
        <v>242</v>
      </c>
      <c r="M22" s="30">
        <v>5.36</v>
      </c>
    </row>
    <row r="23" spans="1:13" x14ac:dyDescent="0.3">
      <c r="A23" t="s">
        <v>440</v>
      </c>
      <c r="B23" t="s">
        <v>436</v>
      </c>
      <c r="C23" t="s">
        <v>129</v>
      </c>
      <c r="D23" s="5">
        <v>744</v>
      </c>
      <c r="E23">
        <v>0</v>
      </c>
      <c r="F23" t="s">
        <v>67</v>
      </c>
      <c r="G23" s="6">
        <v>274.2</v>
      </c>
      <c r="H23" s="29">
        <f t="shared" si="1"/>
        <v>0.36854838709677418</v>
      </c>
      <c r="I23" s="30">
        <f t="shared" si="0"/>
        <v>7.2043010752688178E-3</v>
      </c>
      <c r="J23" s="29">
        <f t="shared" si="2"/>
        <v>0.36854838709677418</v>
      </c>
      <c r="K23" t="s">
        <v>223</v>
      </c>
      <c r="L23" t="s">
        <v>242</v>
      </c>
      <c r="M23" s="30">
        <v>5.36</v>
      </c>
    </row>
    <row r="24" spans="1:13" x14ac:dyDescent="0.3">
      <c r="A24" t="s">
        <v>440</v>
      </c>
      <c r="B24" t="s">
        <v>436</v>
      </c>
      <c r="C24" t="s">
        <v>130</v>
      </c>
      <c r="D24" s="5">
        <v>744</v>
      </c>
      <c r="E24">
        <v>0</v>
      </c>
      <c r="F24" t="s">
        <v>65</v>
      </c>
      <c r="G24" s="6">
        <v>360.76</v>
      </c>
      <c r="H24" s="29">
        <f t="shared" si="1"/>
        <v>0.48489247311827954</v>
      </c>
      <c r="I24" s="30">
        <f t="shared" si="0"/>
        <v>7.2043010752688178E-3</v>
      </c>
      <c r="J24" s="29">
        <f t="shared" si="2"/>
        <v>0.48489247311827954</v>
      </c>
      <c r="K24" t="s">
        <v>226</v>
      </c>
      <c r="L24" t="s">
        <v>242</v>
      </c>
      <c r="M24" s="30">
        <v>5.36</v>
      </c>
    </row>
    <row r="25" spans="1:13" x14ac:dyDescent="0.3">
      <c r="A25" t="s">
        <v>440</v>
      </c>
      <c r="B25" t="s">
        <v>436</v>
      </c>
      <c r="C25" t="s">
        <v>131</v>
      </c>
      <c r="D25" s="5">
        <v>744</v>
      </c>
      <c r="E25">
        <v>0</v>
      </c>
      <c r="F25" t="s">
        <v>68</v>
      </c>
      <c r="G25" s="6">
        <v>518.87</v>
      </c>
      <c r="H25" s="29">
        <f t="shared" si="1"/>
        <v>0.69740591397849461</v>
      </c>
      <c r="I25" s="30">
        <f t="shared" si="0"/>
        <v>7.2043010752688178E-3</v>
      </c>
      <c r="J25" s="29">
        <f t="shared" si="2"/>
        <v>0.69740591397849461</v>
      </c>
      <c r="K25" t="s">
        <v>225</v>
      </c>
      <c r="L25" t="s">
        <v>242</v>
      </c>
      <c r="M25" s="30">
        <v>5.36</v>
      </c>
    </row>
    <row r="26" spans="1:13" x14ac:dyDescent="0.3">
      <c r="A26" t="s">
        <v>440</v>
      </c>
      <c r="B26" t="s">
        <v>436</v>
      </c>
      <c r="C26" t="s">
        <v>132</v>
      </c>
      <c r="D26" s="5">
        <v>744</v>
      </c>
      <c r="E26">
        <v>0</v>
      </c>
      <c r="F26" t="s">
        <v>26</v>
      </c>
      <c r="G26" s="6">
        <v>92.86</v>
      </c>
      <c r="H26" s="29">
        <f t="shared" si="1"/>
        <v>0.12481182795698925</v>
      </c>
      <c r="I26" s="30">
        <f t="shared" si="0"/>
        <v>7.2043010752688178E-3</v>
      </c>
      <c r="J26" s="29">
        <f t="shared" si="2"/>
        <v>0.12481182795698925</v>
      </c>
      <c r="K26" t="s">
        <v>238</v>
      </c>
      <c r="L26" t="s">
        <v>242</v>
      </c>
      <c r="M26" s="30">
        <v>5.36</v>
      </c>
    </row>
    <row r="27" spans="1:13" x14ac:dyDescent="0.3">
      <c r="A27" t="s">
        <v>440</v>
      </c>
      <c r="B27" t="s">
        <v>436</v>
      </c>
      <c r="C27" t="s">
        <v>143</v>
      </c>
      <c r="D27" s="5">
        <v>744</v>
      </c>
      <c r="E27">
        <v>0</v>
      </c>
      <c r="F27" t="s">
        <v>26</v>
      </c>
      <c r="G27" s="6">
        <v>186.34</v>
      </c>
      <c r="H27" s="29">
        <f t="shared" si="1"/>
        <v>0.25045698924731186</v>
      </c>
      <c r="I27" s="30">
        <f t="shared" si="0"/>
        <v>7.2043010752688178E-3</v>
      </c>
      <c r="J27" s="29">
        <f t="shared" si="2"/>
        <v>0.25045698924731186</v>
      </c>
      <c r="K27" t="s">
        <v>190</v>
      </c>
      <c r="L27" t="s">
        <v>242</v>
      </c>
      <c r="M27" s="30">
        <v>5.36</v>
      </c>
    </row>
    <row r="28" spans="1:13" x14ac:dyDescent="0.3">
      <c r="A28" t="s">
        <v>440</v>
      </c>
      <c r="B28" t="s">
        <v>436</v>
      </c>
      <c r="C28" t="s">
        <v>145</v>
      </c>
      <c r="D28" s="5">
        <v>744</v>
      </c>
      <c r="E28">
        <v>0</v>
      </c>
      <c r="F28" t="s">
        <v>27</v>
      </c>
      <c r="G28" s="6">
        <v>372.06</v>
      </c>
      <c r="H28" s="29">
        <f t="shared" si="1"/>
        <v>0.50008064516129036</v>
      </c>
      <c r="I28" s="30">
        <f t="shared" si="0"/>
        <v>7.2043010752688178E-3</v>
      </c>
      <c r="J28" s="29">
        <f t="shared" si="2"/>
        <v>0.50008064516129036</v>
      </c>
      <c r="K28" t="s">
        <v>195</v>
      </c>
      <c r="L28" t="s">
        <v>242</v>
      </c>
      <c r="M28" s="30">
        <v>5.36</v>
      </c>
    </row>
    <row r="29" spans="1:13" x14ac:dyDescent="0.3">
      <c r="A29" t="s">
        <v>440</v>
      </c>
      <c r="B29" t="s">
        <v>436</v>
      </c>
      <c r="C29" t="s">
        <v>147</v>
      </c>
      <c r="D29" s="5">
        <v>744</v>
      </c>
      <c r="E29">
        <v>0</v>
      </c>
      <c r="F29" t="s">
        <v>28</v>
      </c>
      <c r="G29" s="6">
        <v>744.74</v>
      </c>
      <c r="H29" s="29">
        <f t="shared" si="1"/>
        <v>1.000994623655914</v>
      </c>
      <c r="I29" s="30">
        <f t="shared" si="0"/>
        <v>7.2043010752688178E-3</v>
      </c>
      <c r="J29" s="29">
        <f t="shared" si="2"/>
        <v>1.000994623655914</v>
      </c>
      <c r="K29" t="s">
        <v>194</v>
      </c>
      <c r="L29" t="s">
        <v>242</v>
      </c>
      <c r="M29" s="30">
        <v>5.36</v>
      </c>
    </row>
    <row r="30" spans="1:13" x14ac:dyDescent="0.3">
      <c r="A30" t="s">
        <v>440</v>
      </c>
      <c r="B30" t="s">
        <v>436</v>
      </c>
      <c r="C30" t="s">
        <v>134</v>
      </c>
      <c r="D30" s="5">
        <v>744</v>
      </c>
      <c r="E30">
        <v>0</v>
      </c>
      <c r="F30" t="s">
        <v>22</v>
      </c>
      <c r="G30" s="6">
        <v>216.46</v>
      </c>
      <c r="H30" s="29">
        <f t="shared" si="1"/>
        <v>0.29094086021505378</v>
      </c>
      <c r="I30" s="30">
        <f t="shared" si="0"/>
        <v>7.2043010752688178E-3</v>
      </c>
      <c r="J30" s="29">
        <f t="shared" si="2"/>
        <v>0.29094086021505378</v>
      </c>
      <c r="K30" t="s">
        <v>191</v>
      </c>
      <c r="L30" t="s">
        <v>242</v>
      </c>
      <c r="M30" s="30">
        <v>5.36</v>
      </c>
    </row>
    <row r="31" spans="1:13" x14ac:dyDescent="0.3">
      <c r="A31" t="s">
        <v>440</v>
      </c>
      <c r="B31" t="s">
        <v>436</v>
      </c>
      <c r="C31" t="s">
        <v>136</v>
      </c>
      <c r="D31" s="5">
        <v>744</v>
      </c>
      <c r="E31">
        <v>0</v>
      </c>
      <c r="F31" t="s">
        <v>23</v>
      </c>
      <c r="G31" s="6">
        <v>432.92</v>
      </c>
      <c r="H31" s="29">
        <f t="shared" si="1"/>
        <v>0.58188172043010755</v>
      </c>
      <c r="I31" s="30">
        <f t="shared" si="0"/>
        <v>7.2043010752688178E-3</v>
      </c>
      <c r="J31" s="29">
        <f t="shared" si="2"/>
        <v>0.58188172043010755</v>
      </c>
      <c r="K31" t="s">
        <v>234</v>
      </c>
      <c r="L31" t="s">
        <v>242</v>
      </c>
      <c r="M31" s="30">
        <v>5.36</v>
      </c>
    </row>
    <row r="32" spans="1:13" x14ac:dyDescent="0.3">
      <c r="A32" t="s">
        <v>440</v>
      </c>
      <c r="B32" t="s">
        <v>436</v>
      </c>
      <c r="C32" t="s">
        <v>138</v>
      </c>
      <c r="D32" s="5">
        <v>744</v>
      </c>
      <c r="E32">
        <v>0</v>
      </c>
      <c r="F32" t="s">
        <v>24</v>
      </c>
      <c r="G32" s="6">
        <v>779.25</v>
      </c>
      <c r="H32" s="29">
        <f t="shared" si="1"/>
        <v>1.0473790322580645</v>
      </c>
      <c r="I32" s="30">
        <f t="shared" si="0"/>
        <v>7.2043010752688178E-3</v>
      </c>
      <c r="J32" s="29">
        <f t="shared" si="2"/>
        <v>1.0473790322580645</v>
      </c>
      <c r="K32" t="s">
        <v>192</v>
      </c>
      <c r="L32" t="s">
        <v>242</v>
      </c>
      <c r="M32" s="30">
        <v>5.36</v>
      </c>
    </row>
    <row r="33" spans="1:13" x14ac:dyDescent="0.3">
      <c r="A33" t="s">
        <v>440</v>
      </c>
      <c r="B33" t="s">
        <v>436</v>
      </c>
      <c r="C33" t="s">
        <v>140</v>
      </c>
      <c r="D33" s="5">
        <v>744</v>
      </c>
      <c r="E33">
        <v>0</v>
      </c>
      <c r="F33" t="s">
        <v>25</v>
      </c>
      <c r="G33" s="6">
        <v>1402.9</v>
      </c>
      <c r="H33" s="29">
        <f t="shared" si="1"/>
        <v>1.8856182795698926</v>
      </c>
      <c r="I33" s="30">
        <f t="shared" si="0"/>
        <v>7.2043010752688178E-3</v>
      </c>
      <c r="J33" s="29">
        <f t="shared" si="2"/>
        <v>1.8856182795698926</v>
      </c>
      <c r="K33" t="s">
        <v>193</v>
      </c>
      <c r="L33" t="s">
        <v>242</v>
      </c>
      <c r="M33" s="30">
        <v>5.36</v>
      </c>
    </row>
    <row r="34" spans="1:13" x14ac:dyDescent="0.3">
      <c r="A34" t="s">
        <v>440</v>
      </c>
      <c r="B34" t="s">
        <v>436</v>
      </c>
      <c r="C34" t="s">
        <v>150</v>
      </c>
      <c r="D34" s="5">
        <v>744</v>
      </c>
      <c r="E34">
        <v>0</v>
      </c>
      <c r="F34" t="s">
        <v>50</v>
      </c>
      <c r="G34" s="6">
        <v>64.62</v>
      </c>
      <c r="H34" s="29">
        <f t="shared" si="1"/>
        <v>8.6854838709677432E-2</v>
      </c>
      <c r="I34" s="30">
        <f t="shared" si="0"/>
        <v>7.2043010752688178E-3</v>
      </c>
      <c r="J34" s="29">
        <f t="shared" si="2"/>
        <v>8.6854838709677432E-2</v>
      </c>
      <c r="K34" t="s">
        <v>196</v>
      </c>
      <c r="L34" t="s">
        <v>242</v>
      </c>
      <c r="M34" s="30">
        <v>5.36</v>
      </c>
    </row>
    <row r="35" spans="1:13" x14ac:dyDescent="0.3">
      <c r="A35" t="s">
        <v>440</v>
      </c>
      <c r="B35" t="s">
        <v>436</v>
      </c>
      <c r="C35" t="s">
        <v>151</v>
      </c>
      <c r="D35" s="5">
        <v>744</v>
      </c>
      <c r="E35">
        <v>0</v>
      </c>
      <c r="F35" t="s">
        <v>47</v>
      </c>
      <c r="G35" s="6">
        <v>129.25</v>
      </c>
      <c r="H35" s="29">
        <f t="shared" si="1"/>
        <v>0.1737231182795699</v>
      </c>
      <c r="I35" s="30">
        <f t="shared" si="0"/>
        <v>7.2043010752688178E-3</v>
      </c>
      <c r="J35" s="29">
        <f t="shared" si="2"/>
        <v>0.1737231182795699</v>
      </c>
      <c r="K35" t="s">
        <v>198</v>
      </c>
      <c r="L35" t="s">
        <v>242</v>
      </c>
      <c r="M35" s="30">
        <v>5.36</v>
      </c>
    </row>
    <row r="36" spans="1:13" x14ac:dyDescent="0.3">
      <c r="A36" t="s">
        <v>440</v>
      </c>
      <c r="B36" t="s">
        <v>436</v>
      </c>
      <c r="C36" t="s">
        <v>171</v>
      </c>
      <c r="D36" s="5">
        <v>744</v>
      </c>
      <c r="E36">
        <v>0</v>
      </c>
      <c r="F36" t="s">
        <v>48</v>
      </c>
      <c r="G36" s="6">
        <v>257.87</v>
      </c>
      <c r="H36" s="29">
        <f t="shared" si="1"/>
        <v>0.34659946236559142</v>
      </c>
      <c r="I36" s="30">
        <f t="shared" si="0"/>
        <v>7.2043010752688178E-3</v>
      </c>
      <c r="J36" s="29">
        <f t="shared" si="2"/>
        <v>0.34659946236559142</v>
      </c>
      <c r="K36" t="s">
        <v>199</v>
      </c>
      <c r="L36" t="s">
        <v>242</v>
      </c>
      <c r="M36" s="30">
        <v>5.36</v>
      </c>
    </row>
    <row r="37" spans="1:13" x14ac:dyDescent="0.3">
      <c r="A37" t="s">
        <v>440</v>
      </c>
      <c r="B37" t="s">
        <v>436</v>
      </c>
      <c r="C37" t="s">
        <v>172</v>
      </c>
      <c r="D37" s="5">
        <v>744</v>
      </c>
      <c r="E37">
        <v>0</v>
      </c>
      <c r="F37" t="s">
        <v>49</v>
      </c>
      <c r="G37" s="6">
        <v>515.74</v>
      </c>
      <c r="H37" s="29">
        <f t="shared" si="1"/>
        <v>0.69319892473118283</v>
      </c>
      <c r="I37" s="30">
        <f t="shared" si="0"/>
        <v>7.2043010752688178E-3</v>
      </c>
      <c r="J37" s="29">
        <f t="shared" si="2"/>
        <v>0.69319892473118283</v>
      </c>
      <c r="K37" t="s">
        <v>200</v>
      </c>
      <c r="L37" t="s">
        <v>242</v>
      </c>
      <c r="M37" s="30">
        <v>5.36</v>
      </c>
    </row>
    <row r="38" spans="1:13" x14ac:dyDescent="0.3">
      <c r="A38" t="s">
        <v>440</v>
      </c>
      <c r="B38" t="s">
        <v>436</v>
      </c>
      <c r="C38" t="s">
        <v>170</v>
      </c>
      <c r="D38" s="5">
        <v>744</v>
      </c>
      <c r="E38">
        <v>0</v>
      </c>
      <c r="F38" t="s">
        <v>51</v>
      </c>
      <c r="G38" s="6">
        <v>1032.0999999999999</v>
      </c>
      <c r="H38" s="29">
        <f t="shared" si="1"/>
        <v>1.3872311827956989</v>
      </c>
      <c r="I38" s="30">
        <f t="shared" si="0"/>
        <v>7.2043010752688178E-3</v>
      </c>
      <c r="J38" s="29">
        <f t="shared" si="2"/>
        <v>1.3872311827956989</v>
      </c>
      <c r="K38" t="s">
        <v>197</v>
      </c>
      <c r="L38" t="s">
        <v>242</v>
      </c>
      <c r="M38" s="30">
        <v>5.36</v>
      </c>
    </row>
    <row r="39" spans="1:13" x14ac:dyDescent="0.3">
      <c r="A39" t="s">
        <v>440</v>
      </c>
      <c r="B39" t="s">
        <v>436</v>
      </c>
      <c r="C39" t="s">
        <v>152</v>
      </c>
      <c r="D39" s="5">
        <v>744</v>
      </c>
      <c r="E39">
        <v>0</v>
      </c>
      <c r="F39" t="s">
        <v>17</v>
      </c>
      <c r="G39" s="6">
        <v>483.11</v>
      </c>
      <c r="H39" s="29">
        <f t="shared" si="1"/>
        <v>0.64934139784946243</v>
      </c>
      <c r="I39" s="30">
        <f t="shared" si="0"/>
        <v>7.2043010752688178E-3</v>
      </c>
      <c r="J39" s="29">
        <f t="shared" si="2"/>
        <v>0.64934139784946243</v>
      </c>
      <c r="K39" t="s">
        <v>201</v>
      </c>
      <c r="L39" t="s">
        <v>242</v>
      </c>
      <c r="M39" s="30">
        <v>5.36</v>
      </c>
    </row>
    <row r="40" spans="1:13" x14ac:dyDescent="0.3">
      <c r="A40" t="s">
        <v>440</v>
      </c>
      <c r="B40" t="s">
        <v>436</v>
      </c>
      <c r="C40" t="s">
        <v>153</v>
      </c>
      <c r="D40" s="5">
        <v>744</v>
      </c>
      <c r="E40">
        <v>0</v>
      </c>
      <c r="F40" t="s">
        <v>18</v>
      </c>
      <c r="G40" s="6">
        <v>966.22</v>
      </c>
      <c r="H40" s="29">
        <f t="shared" si="1"/>
        <v>1.2986827956989249</v>
      </c>
      <c r="I40" s="30">
        <f t="shared" si="0"/>
        <v>7.2043010752688178E-3</v>
      </c>
      <c r="J40" s="29">
        <f t="shared" si="2"/>
        <v>1.2986827956989249</v>
      </c>
      <c r="K40" t="s">
        <v>202</v>
      </c>
      <c r="L40" t="s">
        <v>242</v>
      </c>
      <c r="M40" s="30">
        <v>5.36</v>
      </c>
    </row>
    <row r="41" spans="1:13" x14ac:dyDescent="0.3">
      <c r="A41" t="s">
        <v>440</v>
      </c>
      <c r="B41" t="s">
        <v>436</v>
      </c>
      <c r="C41" t="s">
        <v>154</v>
      </c>
      <c r="D41" s="5">
        <v>744</v>
      </c>
      <c r="E41">
        <v>0</v>
      </c>
      <c r="F41" t="s">
        <v>19</v>
      </c>
      <c r="G41" s="6">
        <v>1932.44</v>
      </c>
      <c r="H41" s="29">
        <f t="shared" si="1"/>
        <v>2.5973655913978497</v>
      </c>
      <c r="I41" s="30">
        <f t="shared" si="0"/>
        <v>7.2043010752688178E-3</v>
      </c>
      <c r="J41" s="29">
        <f t="shared" si="2"/>
        <v>2.5973655913978497</v>
      </c>
      <c r="K41" t="s">
        <v>203</v>
      </c>
      <c r="L41" t="s">
        <v>242</v>
      </c>
      <c r="M41" s="30">
        <v>5.36</v>
      </c>
    </row>
    <row r="42" spans="1:13" x14ac:dyDescent="0.3">
      <c r="A42" t="s">
        <v>440</v>
      </c>
      <c r="B42" t="s">
        <v>436</v>
      </c>
      <c r="C42" t="s">
        <v>155</v>
      </c>
      <c r="D42" s="5">
        <v>744</v>
      </c>
      <c r="E42">
        <v>0</v>
      </c>
      <c r="F42" t="s">
        <v>20</v>
      </c>
      <c r="G42" s="6">
        <v>3864.88</v>
      </c>
      <c r="H42" s="29">
        <f t="shared" si="1"/>
        <v>5.1947311827956995</v>
      </c>
      <c r="I42" s="30">
        <f t="shared" si="0"/>
        <v>7.2043010752688178E-3</v>
      </c>
      <c r="J42" s="29">
        <f t="shared" si="2"/>
        <v>5.1947311827956995</v>
      </c>
      <c r="K42" t="s">
        <v>204</v>
      </c>
      <c r="L42" t="s">
        <v>242</v>
      </c>
      <c r="M42" s="30">
        <v>5.36</v>
      </c>
    </row>
    <row r="43" spans="1:13" x14ac:dyDescent="0.3">
      <c r="A43" t="s">
        <v>440</v>
      </c>
      <c r="B43" t="s">
        <v>436</v>
      </c>
      <c r="C43" t="s">
        <v>156</v>
      </c>
      <c r="D43" s="5">
        <v>744</v>
      </c>
      <c r="E43">
        <v>0</v>
      </c>
      <c r="F43" t="s">
        <v>21</v>
      </c>
      <c r="G43" s="6">
        <v>6964.31</v>
      </c>
      <c r="H43" s="29">
        <f t="shared" si="1"/>
        <v>9.3606317204301082</v>
      </c>
      <c r="I43" s="30">
        <f t="shared" si="0"/>
        <v>7.2043010752688178E-3</v>
      </c>
      <c r="J43" s="29">
        <f t="shared" si="2"/>
        <v>9.3606317204301082</v>
      </c>
      <c r="K43" t="s">
        <v>205</v>
      </c>
      <c r="L43" t="s">
        <v>242</v>
      </c>
      <c r="M43" s="30">
        <v>5.36</v>
      </c>
    </row>
    <row r="44" spans="1:13" x14ac:dyDescent="0.3">
      <c r="A44" t="s">
        <v>440</v>
      </c>
      <c r="B44" t="s">
        <v>436</v>
      </c>
      <c r="C44" t="s">
        <v>161</v>
      </c>
      <c r="D44" s="5">
        <v>744</v>
      </c>
      <c r="E44">
        <v>0</v>
      </c>
      <c r="F44" t="s">
        <v>54</v>
      </c>
      <c r="G44" s="6">
        <v>1070.3699999999999</v>
      </c>
      <c r="H44" s="29">
        <f t="shared" si="1"/>
        <v>1.4386693548387095</v>
      </c>
      <c r="I44" s="30">
        <f t="shared" si="0"/>
        <v>7.2043010752688178E-3</v>
      </c>
      <c r="J44" s="29">
        <f t="shared" si="2"/>
        <v>1.4386693548387095</v>
      </c>
      <c r="K44" t="s">
        <v>210</v>
      </c>
      <c r="L44" t="s">
        <v>242</v>
      </c>
      <c r="M44" s="30">
        <v>5.36</v>
      </c>
    </row>
    <row r="45" spans="1:13" x14ac:dyDescent="0.3">
      <c r="A45" t="s">
        <v>440</v>
      </c>
      <c r="B45" t="s">
        <v>436</v>
      </c>
      <c r="C45" t="s">
        <v>162</v>
      </c>
      <c r="D45" s="5">
        <v>744</v>
      </c>
      <c r="E45">
        <v>0</v>
      </c>
      <c r="F45" t="s">
        <v>52</v>
      </c>
      <c r="G45" s="6">
        <v>1433.64</v>
      </c>
      <c r="H45" s="29">
        <f t="shared" si="1"/>
        <v>1.9269354838709678</v>
      </c>
      <c r="I45" s="30">
        <f t="shared" si="0"/>
        <v>7.2043010752688178E-3</v>
      </c>
      <c r="J45" s="29">
        <f t="shared" si="2"/>
        <v>1.9269354838709678</v>
      </c>
      <c r="K45" t="s">
        <v>211</v>
      </c>
      <c r="L45" t="s">
        <v>242</v>
      </c>
      <c r="M45" s="30">
        <v>5.36</v>
      </c>
    </row>
    <row r="46" spans="1:13" x14ac:dyDescent="0.3">
      <c r="A46" t="s">
        <v>440</v>
      </c>
      <c r="B46" t="s">
        <v>436</v>
      </c>
      <c r="C46" t="s">
        <v>157</v>
      </c>
      <c r="D46" s="5">
        <v>744</v>
      </c>
      <c r="E46">
        <v>0</v>
      </c>
      <c r="F46" t="s">
        <v>53</v>
      </c>
      <c r="G46" s="6">
        <v>2140.11</v>
      </c>
      <c r="H46" s="29">
        <f t="shared" si="1"/>
        <v>2.8764919354838709</v>
      </c>
      <c r="I46" s="30">
        <f t="shared" si="0"/>
        <v>7.2043010752688178E-3</v>
      </c>
      <c r="J46" s="29">
        <f t="shared" si="2"/>
        <v>2.8764919354838709</v>
      </c>
      <c r="K46" t="s">
        <v>206</v>
      </c>
      <c r="L46" t="s">
        <v>242</v>
      </c>
      <c r="M46" s="30">
        <v>5.36</v>
      </c>
    </row>
    <row r="47" spans="1:13" x14ac:dyDescent="0.3">
      <c r="A47" t="s">
        <v>440</v>
      </c>
      <c r="B47" t="s">
        <v>436</v>
      </c>
      <c r="C47" t="s">
        <v>158</v>
      </c>
      <c r="D47" s="5">
        <v>744</v>
      </c>
      <c r="E47">
        <v>0</v>
      </c>
      <c r="F47" t="s">
        <v>56</v>
      </c>
      <c r="G47" s="6">
        <v>2867.29</v>
      </c>
      <c r="H47" s="29">
        <f t="shared" si="1"/>
        <v>3.8538844086021506</v>
      </c>
      <c r="I47" s="30">
        <f t="shared" si="0"/>
        <v>7.2043010752688178E-3</v>
      </c>
      <c r="J47" s="29">
        <f t="shared" si="2"/>
        <v>3.8538844086021506</v>
      </c>
      <c r="K47" t="s">
        <v>207</v>
      </c>
      <c r="L47" t="s">
        <v>242</v>
      </c>
      <c r="M47" s="30">
        <v>5.36</v>
      </c>
    </row>
    <row r="48" spans="1:13" x14ac:dyDescent="0.3">
      <c r="A48" t="s">
        <v>440</v>
      </c>
      <c r="B48" t="s">
        <v>436</v>
      </c>
      <c r="C48" t="s">
        <v>159</v>
      </c>
      <c r="D48" s="5">
        <v>744</v>
      </c>
      <c r="E48">
        <v>0</v>
      </c>
      <c r="F48" t="s">
        <v>55</v>
      </c>
      <c r="G48" s="6">
        <v>3154.02</v>
      </c>
      <c r="H48" s="29">
        <f t="shared" si="1"/>
        <v>4.2392741935483871</v>
      </c>
      <c r="I48" s="30">
        <f t="shared" si="0"/>
        <v>7.2043010752688178E-3</v>
      </c>
      <c r="J48" s="29">
        <f t="shared" si="2"/>
        <v>4.2392741935483871</v>
      </c>
      <c r="K48" t="s">
        <v>208</v>
      </c>
      <c r="L48" t="s">
        <v>242</v>
      </c>
      <c r="M48" s="30">
        <v>5.36</v>
      </c>
    </row>
    <row r="49" spans="1:13" x14ac:dyDescent="0.3">
      <c r="A49" t="s">
        <v>440</v>
      </c>
      <c r="B49" t="s">
        <v>436</v>
      </c>
      <c r="C49" t="s">
        <v>160</v>
      </c>
      <c r="D49" s="5">
        <v>744</v>
      </c>
      <c r="E49">
        <v>0</v>
      </c>
      <c r="F49" t="s">
        <v>57</v>
      </c>
      <c r="G49" s="6">
        <v>2354.06</v>
      </c>
      <c r="H49" s="29">
        <f t="shared" si="1"/>
        <v>3.1640591397849462</v>
      </c>
      <c r="I49" s="30">
        <f t="shared" si="0"/>
        <v>7.2043010752688178E-3</v>
      </c>
      <c r="J49" s="29">
        <f t="shared" si="2"/>
        <v>3.1640591397849462</v>
      </c>
      <c r="K49" t="s">
        <v>209</v>
      </c>
      <c r="L49" t="s">
        <v>242</v>
      </c>
      <c r="M49" s="30">
        <v>5.36</v>
      </c>
    </row>
    <row r="50" spans="1:13" x14ac:dyDescent="0.3">
      <c r="A50" t="s">
        <v>440</v>
      </c>
      <c r="B50" t="s">
        <v>436</v>
      </c>
      <c r="C50" t="s">
        <v>165</v>
      </c>
      <c r="D50" s="5">
        <v>744</v>
      </c>
      <c r="E50">
        <v>0</v>
      </c>
      <c r="F50" t="s">
        <v>58</v>
      </c>
      <c r="G50" s="6">
        <v>348.84</v>
      </c>
      <c r="H50" s="29">
        <f t="shared" si="1"/>
        <v>0.46887096774193543</v>
      </c>
      <c r="I50" s="30">
        <f t="shared" si="0"/>
        <v>7.2043010752688178E-3</v>
      </c>
      <c r="J50" s="29">
        <f t="shared" si="2"/>
        <v>0.46887096774193543</v>
      </c>
      <c r="K50" t="s">
        <v>214</v>
      </c>
      <c r="L50" t="s">
        <v>242</v>
      </c>
      <c r="M50" s="30">
        <v>5.36</v>
      </c>
    </row>
    <row r="51" spans="1:13" x14ac:dyDescent="0.3">
      <c r="A51" t="s">
        <v>440</v>
      </c>
      <c r="B51" t="s">
        <v>436</v>
      </c>
      <c r="C51" t="s">
        <v>166</v>
      </c>
      <c r="D51" s="5">
        <v>744</v>
      </c>
      <c r="E51">
        <v>0</v>
      </c>
      <c r="F51" t="s">
        <v>59</v>
      </c>
      <c r="G51" s="6">
        <v>697.69</v>
      </c>
      <c r="H51" s="29">
        <f t="shared" si="1"/>
        <v>0.93775537634408612</v>
      </c>
      <c r="I51" s="30">
        <f t="shared" si="0"/>
        <v>7.2043010752688178E-3</v>
      </c>
      <c r="J51" s="29">
        <f t="shared" si="2"/>
        <v>0.93775537634408612</v>
      </c>
      <c r="K51" t="s">
        <v>215</v>
      </c>
      <c r="L51" t="s">
        <v>242</v>
      </c>
      <c r="M51" s="30">
        <v>5.36</v>
      </c>
    </row>
    <row r="52" spans="1:13" x14ac:dyDescent="0.3">
      <c r="A52" t="s">
        <v>440</v>
      </c>
      <c r="B52" t="s">
        <v>436</v>
      </c>
      <c r="C52" t="s">
        <v>163</v>
      </c>
      <c r="D52" s="5">
        <v>744</v>
      </c>
      <c r="E52">
        <v>0</v>
      </c>
      <c r="F52" t="s">
        <v>60</v>
      </c>
      <c r="G52" s="6">
        <v>1395.37</v>
      </c>
      <c r="H52" s="29">
        <f t="shared" si="1"/>
        <v>1.8754973118279568</v>
      </c>
      <c r="I52" s="30">
        <f t="shared" si="0"/>
        <v>7.2043010752688178E-3</v>
      </c>
      <c r="J52" s="29">
        <f t="shared" si="2"/>
        <v>1.8754973118279568</v>
      </c>
      <c r="K52" t="s">
        <v>212</v>
      </c>
      <c r="L52" t="s">
        <v>242</v>
      </c>
      <c r="M52" s="30">
        <v>5.36</v>
      </c>
    </row>
    <row r="53" spans="1:13" x14ac:dyDescent="0.3">
      <c r="A53" t="s">
        <v>440</v>
      </c>
      <c r="B53" t="s">
        <v>436</v>
      </c>
      <c r="C53" t="s">
        <v>164</v>
      </c>
      <c r="D53" s="5">
        <v>744</v>
      </c>
      <c r="E53">
        <v>0</v>
      </c>
      <c r="F53" t="s">
        <v>61</v>
      </c>
      <c r="G53" s="6">
        <v>2790.74</v>
      </c>
      <c r="H53" s="29">
        <f t="shared" si="1"/>
        <v>3.7509946236559135</v>
      </c>
      <c r="I53" s="30">
        <f t="shared" si="0"/>
        <v>7.2043010752688178E-3</v>
      </c>
      <c r="J53" s="29">
        <f t="shared" si="2"/>
        <v>3.7509946236559135</v>
      </c>
      <c r="K53" t="s">
        <v>213</v>
      </c>
      <c r="L53" t="s">
        <v>242</v>
      </c>
      <c r="M53" s="30">
        <v>5.36</v>
      </c>
    </row>
    <row r="54" spans="1:13" x14ac:dyDescent="0.3">
      <c r="A54" t="s">
        <v>440</v>
      </c>
      <c r="B54" t="s">
        <v>436</v>
      </c>
      <c r="C54" t="s">
        <v>169</v>
      </c>
      <c r="D54" s="5">
        <v>744</v>
      </c>
      <c r="E54">
        <v>0</v>
      </c>
      <c r="F54" t="s">
        <v>69</v>
      </c>
      <c r="G54" s="6">
        <v>1003.86</v>
      </c>
      <c r="H54" s="29">
        <f t="shared" si="1"/>
        <v>1.3492741935483872</v>
      </c>
      <c r="I54" s="30">
        <f t="shared" si="0"/>
        <v>7.2043010752688178E-3</v>
      </c>
      <c r="J54" s="29">
        <f t="shared" si="2"/>
        <v>1.3492741935483872</v>
      </c>
      <c r="K54" t="s">
        <v>218</v>
      </c>
      <c r="L54" t="s">
        <v>242</v>
      </c>
      <c r="M54" s="30">
        <v>5.36</v>
      </c>
    </row>
    <row r="55" spans="1:13" x14ac:dyDescent="0.3">
      <c r="A55" t="s">
        <v>440</v>
      </c>
      <c r="B55" t="s">
        <v>436</v>
      </c>
      <c r="C55" t="s">
        <v>167</v>
      </c>
      <c r="D55" s="5">
        <v>744</v>
      </c>
      <c r="E55">
        <v>0</v>
      </c>
      <c r="F55" t="s">
        <v>70</v>
      </c>
      <c r="G55" s="6">
        <v>2001.45</v>
      </c>
      <c r="H55" s="29">
        <f t="shared" si="1"/>
        <v>2.6901209677419358</v>
      </c>
      <c r="I55" s="30">
        <f t="shared" si="0"/>
        <v>7.2043010752688178E-3</v>
      </c>
      <c r="J55" s="29">
        <f t="shared" si="2"/>
        <v>2.6901209677419358</v>
      </c>
      <c r="K55" t="s">
        <v>216</v>
      </c>
      <c r="L55" t="s">
        <v>242</v>
      </c>
      <c r="M55" s="30">
        <v>5.36</v>
      </c>
    </row>
    <row r="56" spans="1:13" x14ac:dyDescent="0.3">
      <c r="A56" t="s">
        <v>440</v>
      </c>
      <c r="B56" t="s">
        <v>436</v>
      </c>
      <c r="C56" t="s">
        <v>168</v>
      </c>
      <c r="D56" s="5">
        <v>744</v>
      </c>
      <c r="E56">
        <v>0</v>
      </c>
      <c r="F56" t="s">
        <v>71</v>
      </c>
      <c r="G56" s="6">
        <v>4002.91</v>
      </c>
      <c r="H56" s="29">
        <f t="shared" si="1"/>
        <v>5.3802553763440857</v>
      </c>
      <c r="I56" s="30">
        <f t="shared" si="0"/>
        <v>7.2043010752688178E-3</v>
      </c>
      <c r="J56" s="29">
        <f t="shared" si="2"/>
        <v>5.3802553763440857</v>
      </c>
      <c r="K56" t="s">
        <v>217</v>
      </c>
      <c r="L56" t="s">
        <v>242</v>
      </c>
      <c r="M56" s="30">
        <v>5.36</v>
      </c>
    </row>
    <row r="57" spans="1:13" x14ac:dyDescent="0.3">
      <c r="A57" t="s">
        <v>440</v>
      </c>
      <c r="B57" t="s">
        <v>436</v>
      </c>
      <c r="C57" t="s">
        <v>133</v>
      </c>
      <c r="D57" s="5">
        <v>744</v>
      </c>
      <c r="E57">
        <v>0</v>
      </c>
      <c r="F57" t="s">
        <v>29</v>
      </c>
      <c r="G57" s="6">
        <v>84.7</v>
      </c>
      <c r="H57" s="29">
        <f t="shared" si="1"/>
        <v>0.11384408602150538</v>
      </c>
      <c r="I57" s="30">
        <f t="shared" si="0"/>
        <v>7.2043010752688178E-3</v>
      </c>
      <c r="J57" s="29">
        <f t="shared" si="2"/>
        <v>0.11384408602150538</v>
      </c>
      <c r="K57" t="s">
        <v>227</v>
      </c>
      <c r="L57" t="s">
        <v>242</v>
      </c>
      <c r="M57" s="30">
        <v>5.36</v>
      </c>
    </row>
    <row r="58" spans="1:13" x14ac:dyDescent="0.3">
      <c r="A58" t="s">
        <v>440</v>
      </c>
      <c r="B58" t="s">
        <v>436</v>
      </c>
      <c r="C58" t="s">
        <v>144</v>
      </c>
      <c r="D58" s="5">
        <v>744</v>
      </c>
      <c r="E58">
        <v>0</v>
      </c>
      <c r="F58" t="s">
        <v>34</v>
      </c>
      <c r="G58" s="6">
        <v>168.77</v>
      </c>
      <c r="H58" s="29">
        <f t="shared" si="1"/>
        <v>0.22684139784946239</v>
      </c>
      <c r="I58" s="30">
        <f t="shared" si="0"/>
        <v>7.2043010752688178E-3</v>
      </c>
      <c r="J58" s="29">
        <f t="shared" si="2"/>
        <v>0.22684139784946239</v>
      </c>
      <c r="K58" t="s">
        <v>228</v>
      </c>
      <c r="L58" t="s">
        <v>242</v>
      </c>
      <c r="M58" s="30">
        <v>5.36</v>
      </c>
    </row>
    <row r="59" spans="1:13" x14ac:dyDescent="0.3">
      <c r="A59" t="s">
        <v>440</v>
      </c>
      <c r="B59" t="s">
        <v>436</v>
      </c>
      <c r="C59" t="s">
        <v>146</v>
      </c>
      <c r="D59" s="5">
        <v>744</v>
      </c>
      <c r="E59">
        <v>0</v>
      </c>
      <c r="F59" t="s">
        <v>35</v>
      </c>
      <c r="G59" s="6">
        <v>336.92</v>
      </c>
      <c r="H59" s="29">
        <f t="shared" si="1"/>
        <v>0.45284946236559143</v>
      </c>
      <c r="I59" s="30">
        <f t="shared" si="0"/>
        <v>7.2043010752688178E-3</v>
      </c>
      <c r="J59" s="29">
        <f t="shared" si="2"/>
        <v>0.45284946236559143</v>
      </c>
      <c r="K59" t="s">
        <v>229</v>
      </c>
      <c r="L59" t="s">
        <v>242</v>
      </c>
      <c r="M59" s="30">
        <v>5.36</v>
      </c>
    </row>
    <row r="60" spans="1:13" x14ac:dyDescent="0.3">
      <c r="A60" t="s">
        <v>440</v>
      </c>
      <c r="B60" t="s">
        <v>436</v>
      </c>
      <c r="C60" t="s">
        <v>148</v>
      </c>
      <c r="D60" s="5">
        <v>744</v>
      </c>
      <c r="E60">
        <v>0</v>
      </c>
      <c r="F60" t="s">
        <v>36</v>
      </c>
      <c r="G60" s="6">
        <v>673.84</v>
      </c>
      <c r="H60" s="29">
        <f t="shared" si="1"/>
        <v>0.90569892473118285</v>
      </c>
      <c r="I60" s="30">
        <f t="shared" si="0"/>
        <v>7.2043010752688178E-3</v>
      </c>
      <c r="J60" s="29">
        <f t="shared" si="2"/>
        <v>0.90569892473118285</v>
      </c>
      <c r="K60" t="s">
        <v>230</v>
      </c>
      <c r="L60" t="s">
        <v>242</v>
      </c>
      <c r="M60" s="30">
        <v>5.36</v>
      </c>
    </row>
    <row r="61" spans="1:13" x14ac:dyDescent="0.3">
      <c r="A61" t="s">
        <v>440</v>
      </c>
      <c r="B61" t="s">
        <v>436</v>
      </c>
      <c r="C61" t="s">
        <v>149</v>
      </c>
      <c r="D61" s="5">
        <v>744</v>
      </c>
      <c r="E61">
        <v>0</v>
      </c>
      <c r="F61" t="s">
        <v>37</v>
      </c>
      <c r="G61" s="6">
        <v>1337.02</v>
      </c>
      <c r="H61" s="29">
        <f t="shared" si="1"/>
        <v>1.7970698924731183</v>
      </c>
      <c r="I61" s="30">
        <f t="shared" si="0"/>
        <v>7.2043010752688178E-3</v>
      </c>
      <c r="J61" s="29">
        <f t="shared" si="2"/>
        <v>1.7970698924731183</v>
      </c>
      <c r="K61" t="s">
        <v>231</v>
      </c>
      <c r="L61" t="s">
        <v>242</v>
      </c>
      <c r="M61" s="30">
        <v>5.36</v>
      </c>
    </row>
    <row r="62" spans="1:13" x14ac:dyDescent="0.3">
      <c r="A62" t="s">
        <v>440</v>
      </c>
      <c r="B62" t="s">
        <v>436</v>
      </c>
      <c r="C62" t="s">
        <v>135</v>
      </c>
      <c r="D62" s="5">
        <v>744</v>
      </c>
      <c r="E62">
        <v>0</v>
      </c>
      <c r="F62" t="s">
        <v>30</v>
      </c>
      <c r="G62" s="6">
        <v>203.91</v>
      </c>
      <c r="H62" s="29">
        <f t="shared" si="1"/>
        <v>0.27407258064516127</v>
      </c>
      <c r="I62" s="30">
        <f t="shared" si="0"/>
        <v>7.2043010752688178E-3</v>
      </c>
      <c r="J62" s="29">
        <f t="shared" si="2"/>
        <v>0.27407258064516127</v>
      </c>
      <c r="K62" t="s">
        <v>232</v>
      </c>
      <c r="L62" t="s">
        <v>242</v>
      </c>
      <c r="M62" s="30">
        <v>5.36</v>
      </c>
    </row>
    <row r="63" spans="1:13" x14ac:dyDescent="0.3">
      <c r="A63" t="s">
        <v>440</v>
      </c>
      <c r="B63" t="s">
        <v>436</v>
      </c>
      <c r="C63" t="s">
        <v>137</v>
      </c>
      <c r="D63" s="5">
        <v>744</v>
      </c>
      <c r="E63">
        <v>0</v>
      </c>
      <c r="F63" t="s">
        <v>31</v>
      </c>
      <c r="G63" s="6">
        <v>407.82</v>
      </c>
      <c r="H63" s="29">
        <f t="shared" si="1"/>
        <v>0.54814516129032254</v>
      </c>
      <c r="I63" s="30">
        <f t="shared" si="0"/>
        <v>7.2043010752688178E-3</v>
      </c>
      <c r="J63" s="29">
        <f t="shared" si="2"/>
        <v>0.54814516129032254</v>
      </c>
      <c r="K63" t="s">
        <v>233</v>
      </c>
      <c r="L63" t="s">
        <v>242</v>
      </c>
      <c r="M63" s="30">
        <v>5.36</v>
      </c>
    </row>
    <row r="64" spans="1:13" x14ac:dyDescent="0.3">
      <c r="A64" t="s">
        <v>440</v>
      </c>
      <c r="B64" t="s">
        <v>436</v>
      </c>
      <c r="C64" t="s">
        <v>139</v>
      </c>
      <c r="D64" s="5">
        <v>744</v>
      </c>
      <c r="E64">
        <v>0</v>
      </c>
      <c r="F64" t="s">
        <v>32</v>
      </c>
      <c r="G64" s="6">
        <v>740.35</v>
      </c>
      <c r="H64" s="29">
        <f t="shared" si="1"/>
        <v>0.9950940860215054</v>
      </c>
      <c r="I64" s="30">
        <f t="shared" si="0"/>
        <v>7.2043010752688178E-3</v>
      </c>
      <c r="J64" s="29">
        <f t="shared" si="2"/>
        <v>0.9950940860215054</v>
      </c>
      <c r="K64" t="s">
        <v>235</v>
      </c>
      <c r="L64" t="s">
        <v>242</v>
      </c>
      <c r="M64" s="30">
        <v>5.36</v>
      </c>
    </row>
    <row r="65" spans="1:13" x14ac:dyDescent="0.3">
      <c r="A65" t="s">
        <v>440</v>
      </c>
      <c r="B65" t="s">
        <v>436</v>
      </c>
      <c r="C65" t="s">
        <v>141</v>
      </c>
      <c r="D65" s="5">
        <v>744</v>
      </c>
      <c r="E65">
        <v>0</v>
      </c>
      <c r="F65" t="s">
        <v>33</v>
      </c>
      <c r="G65" s="6">
        <v>1397.88</v>
      </c>
      <c r="H65" s="29">
        <f t="shared" si="1"/>
        <v>1.8788709677419357</v>
      </c>
      <c r="I65" s="30">
        <f t="shared" si="0"/>
        <v>7.2043010752688178E-3</v>
      </c>
      <c r="J65" s="29">
        <f t="shared" si="2"/>
        <v>1.8788709677419357</v>
      </c>
      <c r="K65" t="s">
        <v>236</v>
      </c>
      <c r="L65" t="s">
        <v>242</v>
      </c>
      <c r="M65" s="30">
        <v>5.36</v>
      </c>
    </row>
    <row r="66" spans="1:13" x14ac:dyDescent="0.3">
      <c r="A66" t="s">
        <v>440</v>
      </c>
      <c r="B66" t="s">
        <v>436</v>
      </c>
      <c r="C66" t="s">
        <v>142</v>
      </c>
      <c r="D66" s="5">
        <v>744</v>
      </c>
      <c r="E66">
        <v>0</v>
      </c>
      <c r="F66" t="s">
        <v>46</v>
      </c>
      <c r="G66" s="6">
        <v>1747.35</v>
      </c>
      <c r="H66" s="29">
        <f t="shared" si="1"/>
        <v>2.3485887096774194</v>
      </c>
      <c r="I66" s="30">
        <f t="shared" ref="I66:I129" si="3">M66/D66</f>
        <v>7.2043010752688178E-3</v>
      </c>
      <c r="J66" s="29">
        <f t="shared" si="2"/>
        <v>2.3485887096774194</v>
      </c>
      <c r="K66" t="s">
        <v>237</v>
      </c>
      <c r="L66" t="s">
        <v>242</v>
      </c>
      <c r="M66" s="30">
        <v>5.36</v>
      </c>
    </row>
    <row r="67" spans="1:13" x14ac:dyDescent="0.3">
      <c r="A67" t="s">
        <v>440</v>
      </c>
      <c r="B67" t="s">
        <v>437</v>
      </c>
      <c r="C67" t="s">
        <v>245</v>
      </c>
      <c r="D67" s="5">
        <v>744</v>
      </c>
      <c r="E67">
        <v>0</v>
      </c>
      <c r="F67" t="s">
        <v>42</v>
      </c>
      <c r="G67" s="6">
        <v>11.29</v>
      </c>
      <c r="H67" s="29">
        <f>G67/D67</f>
        <v>1.5174731182795697E-2</v>
      </c>
      <c r="I67" s="30">
        <f t="shared" si="3"/>
        <v>7.2043010752688178E-3</v>
      </c>
      <c r="J67" s="29">
        <f>H67</f>
        <v>1.5174731182795697E-2</v>
      </c>
      <c r="K67" t="s">
        <v>174</v>
      </c>
      <c r="L67" t="s">
        <v>241</v>
      </c>
      <c r="M67" s="30">
        <v>5.36</v>
      </c>
    </row>
    <row r="68" spans="1:13" x14ac:dyDescent="0.3">
      <c r="A68" t="s">
        <v>440</v>
      </c>
      <c r="B68" t="s">
        <v>437</v>
      </c>
      <c r="C68" t="s">
        <v>246</v>
      </c>
      <c r="D68" s="5">
        <v>744</v>
      </c>
      <c r="E68">
        <v>0</v>
      </c>
      <c r="F68" t="s">
        <v>12</v>
      </c>
      <c r="G68" s="6">
        <v>16.940000000000001</v>
      </c>
      <c r="H68" s="29">
        <f t="shared" ref="H68:H131" si="4">G68/D68</f>
        <v>2.2768817204301076E-2</v>
      </c>
      <c r="I68" s="30">
        <f t="shared" si="3"/>
        <v>7.2043010752688178E-3</v>
      </c>
      <c r="J68" s="29">
        <f t="shared" ref="J68:J131" si="5">H68</f>
        <v>2.2768817204301076E-2</v>
      </c>
      <c r="K68" t="s">
        <v>175</v>
      </c>
      <c r="L68" t="s">
        <v>241</v>
      </c>
      <c r="M68" s="30">
        <v>5.36</v>
      </c>
    </row>
    <row r="69" spans="1:13" x14ac:dyDescent="0.3">
      <c r="A69" t="s">
        <v>440</v>
      </c>
      <c r="B69" t="s">
        <v>437</v>
      </c>
      <c r="C69" s="7" t="s">
        <v>247</v>
      </c>
      <c r="D69" s="5">
        <v>744</v>
      </c>
      <c r="E69" s="7">
        <v>0</v>
      </c>
      <c r="F69" s="7" t="s">
        <v>43</v>
      </c>
      <c r="G69" s="8">
        <v>48.94</v>
      </c>
      <c r="H69" s="29">
        <f t="shared" si="4"/>
        <v>6.5779569892473119E-2</v>
      </c>
      <c r="I69" s="30">
        <f t="shared" si="3"/>
        <v>7.2043010752688178E-3</v>
      </c>
      <c r="J69" s="29">
        <f t="shared" si="5"/>
        <v>6.5779569892473119E-2</v>
      </c>
      <c r="K69" t="s">
        <v>176</v>
      </c>
      <c r="L69" t="s">
        <v>241</v>
      </c>
      <c r="M69" s="30">
        <v>5.36</v>
      </c>
    </row>
    <row r="70" spans="1:13" x14ac:dyDescent="0.3">
      <c r="A70" t="s">
        <v>440</v>
      </c>
      <c r="B70" t="s">
        <v>437</v>
      </c>
      <c r="C70" t="s">
        <v>248</v>
      </c>
      <c r="D70" s="5">
        <v>744</v>
      </c>
      <c r="E70">
        <v>0</v>
      </c>
      <c r="F70" t="s">
        <v>44</v>
      </c>
      <c r="G70" s="6">
        <v>127.99</v>
      </c>
      <c r="H70" s="29">
        <f t="shared" si="4"/>
        <v>0.17202956989247312</v>
      </c>
      <c r="I70" s="30">
        <f t="shared" si="3"/>
        <v>7.2043010752688178E-3</v>
      </c>
      <c r="J70" s="29">
        <f t="shared" si="5"/>
        <v>0.17202956989247312</v>
      </c>
      <c r="K70" t="s">
        <v>219</v>
      </c>
      <c r="L70" t="s">
        <v>241</v>
      </c>
      <c r="M70" s="30">
        <v>5.36</v>
      </c>
    </row>
    <row r="71" spans="1:13" x14ac:dyDescent="0.3">
      <c r="A71" t="s">
        <v>440</v>
      </c>
      <c r="B71" t="s">
        <v>437</v>
      </c>
      <c r="C71" t="s">
        <v>249</v>
      </c>
      <c r="D71" s="5">
        <v>744</v>
      </c>
      <c r="E71">
        <v>0</v>
      </c>
      <c r="F71" t="s">
        <v>45</v>
      </c>
      <c r="G71" s="6">
        <v>255.99</v>
      </c>
      <c r="H71" s="29">
        <f t="shared" si="4"/>
        <v>0.34407258064516133</v>
      </c>
      <c r="I71" s="30">
        <f t="shared" si="3"/>
        <v>7.2043010752688178E-3</v>
      </c>
      <c r="J71" s="29">
        <f t="shared" si="5"/>
        <v>0.34407258064516133</v>
      </c>
      <c r="K71" t="s">
        <v>177</v>
      </c>
      <c r="L71" t="s">
        <v>241</v>
      </c>
      <c r="M71" s="30">
        <v>5.36</v>
      </c>
    </row>
    <row r="72" spans="1:13" x14ac:dyDescent="0.3">
      <c r="A72" t="s">
        <v>440</v>
      </c>
      <c r="B72" t="s">
        <v>437</v>
      </c>
      <c r="C72" t="s">
        <v>250</v>
      </c>
      <c r="D72" s="5">
        <v>744</v>
      </c>
      <c r="E72">
        <v>0</v>
      </c>
      <c r="F72" t="s">
        <v>38</v>
      </c>
      <c r="G72" s="6">
        <v>12.55</v>
      </c>
      <c r="H72" s="29">
        <f t="shared" si="4"/>
        <v>1.6868279569892473E-2</v>
      </c>
      <c r="I72" s="30">
        <f t="shared" si="3"/>
        <v>7.2043010752688178E-3</v>
      </c>
      <c r="J72" s="29">
        <f t="shared" si="5"/>
        <v>1.6868279569892473E-2</v>
      </c>
      <c r="K72" t="s">
        <v>178</v>
      </c>
      <c r="L72" t="s">
        <v>242</v>
      </c>
      <c r="M72" s="30">
        <v>5.36</v>
      </c>
    </row>
    <row r="73" spans="1:13" x14ac:dyDescent="0.3">
      <c r="A73" t="s">
        <v>440</v>
      </c>
      <c r="B73" t="s">
        <v>437</v>
      </c>
      <c r="C73" t="s">
        <v>251</v>
      </c>
      <c r="D73" s="5">
        <v>744</v>
      </c>
      <c r="E73">
        <v>0</v>
      </c>
      <c r="F73" t="s">
        <v>8</v>
      </c>
      <c r="G73" s="6">
        <v>37.64</v>
      </c>
      <c r="H73" s="29">
        <f t="shared" si="4"/>
        <v>5.0591397849462365E-2</v>
      </c>
      <c r="I73" s="30">
        <f t="shared" si="3"/>
        <v>7.2043010752688178E-3</v>
      </c>
      <c r="J73" s="29">
        <f t="shared" si="5"/>
        <v>5.0591397849462365E-2</v>
      </c>
      <c r="K73" t="s">
        <v>179</v>
      </c>
      <c r="L73" t="s">
        <v>242</v>
      </c>
      <c r="M73" s="30">
        <v>5.36</v>
      </c>
    </row>
    <row r="74" spans="1:13" x14ac:dyDescent="0.3">
      <c r="A74" t="s">
        <v>440</v>
      </c>
      <c r="B74" t="s">
        <v>437</v>
      </c>
      <c r="C74" t="s">
        <v>252</v>
      </c>
      <c r="D74" s="5">
        <v>744</v>
      </c>
      <c r="E74">
        <v>0</v>
      </c>
      <c r="F74" t="s">
        <v>39</v>
      </c>
      <c r="G74" s="6">
        <v>75.290000000000006</v>
      </c>
      <c r="H74" s="29">
        <f t="shared" si="4"/>
        <v>0.1011962365591398</v>
      </c>
      <c r="I74" s="30">
        <f t="shared" si="3"/>
        <v>7.2043010752688178E-3</v>
      </c>
      <c r="J74" s="29">
        <f t="shared" si="5"/>
        <v>0.1011962365591398</v>
      </c>
      <c r="K74" t="s">
        <v>182</v>
      </c>
      <c r="L74" t="s">
        <v>242</v>
      </c>
      <c r="M74" s="30">
        <v>5.36</v>
      </c>
    </row>
    <row r="75" spans="1:13" x14ac:dyDescent="0.3">
      <c r="A75" t="s">
        <v>440</v>
      </c>
      <c r="B75" t="s">
        <v>437</v>
      </c>
      <c r="C75" t="s">
        <v>253</v>
      </c>
      <c r="D75" s="5">
        <v>744</v>
      </c>
      <c r="E75">
        <v>0</v>
      </c>
      <c r="F75" t="s">
        <v>40</v>
      </c>
      <c r="G75" s="6">
        <v>150.58000000000001</v>
      </c>
      <c r="H75" s="29">
        <f t="shared" si="4"/>
        <v>0.2023924731182796</v>
      </c>
      <c r="I75" s="30">
        <f t="shared" si="3"/>
        <v>7.2043010752688178E-3</v>
      </c>
      <c r="J75" s="29">
        <f t="shared" si="5"/>
        <v>0.2023924731182796</v>
      </c>
      <c r="K75" t="s">
        <v>183</v>
      </c>
      <c r="L75" t="s">
        <v>242</v>
      </c>
      <c r="M75" s="30">
        <v>5.36</v>
      </c>
    </row>
    <row r="76" spans="1:13" x14ac:dyDescent="0.3">
      <c r="A76" t="s">
        <v>440</v>
      </c>
      <c r="B76" t="s">
        <v>437</v>
      </c>
      <c r="C76" t="s">
        <v>254</v>
      </c>
      <c r="D76" s="5">
        <v>744</v>
      </c>
      <c r="E76">
        <v>0</v>
      </c>
      <c r="F76" t="s">
        <v>41</v>
      </c>
      <c r="G76" s="6">
        <v>301.16000000000003</v>
      </c>
      <c r="H76" s="29">
        <f t="shared" si="4"/>
        <v>0.4047849462365592</v>
      </c>
      <c r="I76" s="30">
        <f t="shared" si="3"/>
        <v>7.2043010752688178E-3</v>
      </c>
      <c r="J76" s="29">
        <f t="shared" si="5"/>
        <v>0.4047849462365592</v>
      </c>
      <c r="K76" t="s">
        <v>184</v>
      </c>
      <c r="L76" t="s">
        <v>242</v>
      </c>
      <c r="M76" s="30">
        <v>5.36</v>
      </c>
    </row>
    <row r="77" spans="1:13" x14ac:dyDescent="0.3">
      <c r="A77" t="s">
        <v>440</v>
      </c>
      <c r="B77" t="s">
        <v>437</v>
      </c>
      <c r="C77" t="s">
        <v>255</v>
      </c>
      <c r="D77" s="5">
        <v>744</v>
      </c>
      <c r="E77">
        <v>0</v>
      </c>
      <c r="F77" t="s">
        <v>9</v>
      </c>
      <c r="G77" s="6">
        <v>169.4</v>
      </c>
      <c r="H77" s="29">
        <f t="shared" si="4"/>
        <v>0.22768817204301076</v>
      </c>
      <c r="I77" s="30">
        <f t="shared" si="3"/>
        <v>7.2043010752688178E-3</v>
      </c>
      <c r="J77" s="29">
        <f t="shared" si="5"/>
        <v>0.22768817204301076</v>
      </c>
      <c r="K77" t="s">
        <v>185</v>
      </c>
      <c r="L77" t="s">
        <v>242</v>
      </c>
      <c r="M77" s="30">
        <v>5.36</v>
      </c>
    </row>
    <row r="78" spans="1:13" x14ac:dyDescent="0.3">
      <c r="A78" t="s">
        <v>440</v>
      </c>
      <c r="B78" t="s">
        <v>437</v>
      </c>
      <c r="C78" t="s">
        <v>256</v>
      </c>
      <c r="D78" s="5">
        <v>744</v>
      </c>
      <c r="E78">
        <v>0</v>
      </c>
      <c r="F78" t="s">
        <v>10</v>
      </c>
      <c r="G78" s="6">
        <v>338.8</v>
      </c>
      <c r="H78" s="29">
        <f t="shared" si="4"/>
        <v>0.45537634408602151</v>
      </c>
      <c r="I78" s="30">
        <f t="shared" si="3"/>
        <v>7.2043010752688178E-3</v>
      </c>
      <c r="J78" s="29">
        <f t="shared" si="5"/>
        <v>0.45537634408602151</v>
      </c>
      <c r="K78" t="s">
        <v>186</v>
      </c>
      <c r="L78" t="s">
        <v>242</v>
      </c>
      <c r="M78" s="30">
        <v>5.36</v>
      </c>
    </row>
    <row r="79" spans="1:13" x14ac:dyDescent="0.3">
      <c r="A79" t="s">
        <v>440</v>
      </c>
      <c r="B79" t="s">
        <v>437</v>
      </c>
      <c r="C79" t="s">
        <v>257</v>
      </c>
      <c r="D79" s="5">
        <v>744</v>
      </c>
      <c r="E79">
        <v>0</v>
      </c>
      <c r="F79" t="s">
        <v>11</v>
      </c>
      <c r="G79" s="6">
        <v>677.61</v>
      </c>
      <c r="H79" s="29">
        <f t="shared" si="4"/>
        <v>0.91076612903225806</v>
      </c>
      <c r="I79" s="30">
        <f t="shared" si="3"/>
        <v>7.2043010752688178E-3</v>
      </c>
      <c r="J79" s="29">
        <f t="shared" si="5"/>
        <v>0.91076612903225806</v>
      </c>
      <c r="K79" t="s">
        <v>187</v>
      </c>
      <c r="L79" t="s">
        <v>242</v>
      </c>
      <c r="M79" s="30">
        <v>5.36</v>
      </c>
    </row>
    <row r="80" spans="1:13" x14ac:dyDescent="0.3">
      <c r="A80" t="s">
        <v>440</v>
      </c>
      <c r="B80" t="s">
        <v>437</v>
      </c>
      <c r="C80" t="s">
        <v>258</v>
      </c>
      <c r="D80" s="5">
        <v>744</v>
      </c>
      <c r="E80">
        <v>0</v>
      </c>
      <c r="F80" t="s">
        <v>13</v>
      </c>
      <c r="G80" s="6">
        <v>703.33</v>
      </c>
      <c r="H80" s="29">
        <f t="shared" si="4"/>
        <v>0.94533602150537643</v>
      </c>
      <c r="I80" s="30">
        <f t="shared" si="3"/>
        <v>7.2043010752688178E-3</v>
      </c>
      <c r="J80" s="29">
        <f t="shared" si="5"/>
        <v>0.94533602150537643</v>
      </c>
      <c r="K80" t="s">
        <v>188</v>
      </c>
      <c r="L80" t="s">
        <v>242</v>
      </c>
      <c r="M80" s="30">
        <v>5.36</v>
      </c>
    </row>
    <row r="81" spans="1:13" x14ac:dyDescent="0.3">
      <c r="A81" t="s">
        <v>440</v>
      </c>
      <c r="B81" t="s">
        <v>437</v>
      </c>
      <c r="C81" t="s">
        <v>259</v>
      </c>
      <c r="D81" s="5">
        <v>744</v>
      </c>
      <c r="E81">
        <v>0</v>
      </c>
      <c r="F81" t="s">
        <v>14</v>
      </c>
      <c r="G81" s="6">
        <v>1407.29</v>
      </c>
      <c r="H81" s="29">
        <f t="shared" si="4"/>
        <v>1.8915188172043009</v>
      </c>
      <c r="I81" s="30">
        <f t="shared" si="3"/>
        <v>7.2043010752688178E-3</v>
      </c>
      <c r="J81" s="29">
        <f t="shared" si="5"/>
        <v>1.8915188172043009</v>
      </c>
      <c r="K81" t="s">
        <v>189</v>
      </c>
      <c r="L81" t="s">
        <v>242</v>
      </c>
      <c r="M81" s="30">
        <v>5.36</v>
      </c>
    </row>
    <row r="82" spans="1:13" x14ac:dyDescent="0.3">
      <c r="A82" t="s">
        <v>440</v>
      </c>
      <c r="B82" t="s">
        <v>437</v>
      </c>
      <c r="C82" t="s">
        <v>260</v>
      </c>
      <c r="D82" s="5">
        <v>744</v>
      </c>
      <c r="E82">
        <v>0</v>
      </c>
      <c r="F82" t="s">
        <v>15</v>
      </c>
      <c r="G82" s="6">
        <v>562.79</v>
      </c>
      <c r="H82" s="29">
        <f t="shared" si="4"/>
        <v>0.75643817204301067</v>
      </c>
      <c r="I82" s="30">
        <f t="shared" si="3"/>
        <v>7.2043010752688178E-3</v>
      </c>
      <c r="J82" s="29">
        <f t="shared" si="5"/>
        <v>0.75643817204301067</v>
      </c>
      <c r="K82" t="s">
        <v>180</v>
      </c>
      <c r="L82" t="s">
        <v>242</v>
      </c>
      <c r="M82" s="30">
        <v>5.36</v>
      </c>
    </row>
    <row r="83" spans="1:13" x14ac:dyDescent="0.3">
      <c r="A83" t="s">
        <v>440</v>
      </c>
      <c r="B83" t="s">
        <v>437</v>
      </c>
      <c r="C83" t="s">
        <v>261</v>
      </c>
      <c r="D83" s="5">
        <v>744</v>
      </c>
      <c r="E83">
        <v>0</v>
      </c>
      <c r="F83" t="s">
        <v>16</v>
      </c>
      <c r="G83" s="6">
        <v>1125.58</v>
      </c>
      <c r="H83" s="29">
        <f t="shared" si="4"/>
        <v>1.5128763440860213</v>
      </c>
      <c r="I83" s="30">
        <f t="shared" si="3"/>
        <v>7.2043010752688178E-3</v>
      </c>
      <c r="J83" s="29">
        <f t="shared" si="5"/>
        <v>1.5128763440860213</v>
      </c>
      <c r="K83" t="s">
        <v>181</v>
      </c>
      <c r="L83" t="s">
        <v>242</v>
      </c>
      <c r="M83" s="30">
        <v>5.36</v>
      </c>
    </row>
    <row r="84" spans="1:13" x14ac:dyDescent="0.3">
      <c r="A84" t="s">
        <v>440</v>
      </c>
      <c r="B84" t="s">
        <v>437</v>
      </c>
      <c r="C84" t="s">
        <v>262</v>
      </c>
      <c r="D84" s="5">
        <v>744</v>
      </c>
      <c r="E84">
        <v>0</v>
      </c>
      <c r="F84" t="s">
        <v>62</v>
      </c>
      <c r="G84" s="6">
        <v>25.72</v>
      </c>
      <c r="H84" s="29">
        <f t="shared" si="4"/>
        <v>3.4569892473118279E-2</v>
      </c>
      <c r="I84" s="30">
        <f t="shared" si="3"/>
        <v>7.2043010752688178E-3</v>
      </c>
      <c r="J84" s="29">
        <f t="shared" si="5"/>
        <v>3.4569892473118279E-2</v>
      </c>
      <c r="K84" t="s">
        <v>220</v>
      </c>
      <c r="L84" t="s">
        <v>242</v>
      </c>
      <c r="M84" s="30">
        <v>5.36</v>
      </c>
    </row>
    <row r="85" spans="1:13" x14ac:dyDescent="0.3">
      <c r="A85" t="s">
        <v>440</v>
      </c>
      <c r="B85" t="s">
        <v>437</v>
      </c>
      <c r="C85" t="s">
        <v>263</v>
      </c>
      <c r="D85" s="5">
        <v>744</v>
      </c>
      <c r="E85">
        <v>0</v>
      </c>
      <c r="F85" t="s">
        <v>63</v>
      </c>
      <c r="G85" s="6">
        <v>54.59</v>
      </c>
      <c r="H85" s="29">
        <f t="shared" si="4"/>
        <v>7.33736559139785E-2</v>
      </c>
      <c r="I85" s="30">
        <f t="shared" si="3"/>
        <v>7.2043010752688178E-3</v>
      </c>
      <c r="J85" s="29">
        <f t="shared" si="5"/>
        <v>7.33736559139785E-2</v>
      </c>
      <c r="K85" t="s">
        <v>222</v>
      </c>
      <c r="L85" t="s">
        <v>242</v>
      </c>
      <c r="M85" s="30">
        <v>5.36</v>
      </c>
    </row>
    <row r="86" spans="1:13" x14ac:dyDescent="0.3">
      <c r="A86" t="s">
        <v>440</v>
      </c>
      <c r="B86" t="s">
        <v>437</v>
      </c>
      <c r="C86" t="s">
        <v>264</v>
      </c>
      <c r="D86" s="5">
        <v>744</v>
      </c>
      <c r="E86">
        <v>0</v>
      </c>
      <c r="F86" t="s">
        <v>66</v>
      </c>
      <c r="G86" s="6">
        <v>77.8</v>
      </c>
      <c r="H86" s="29">
        <f t="shared" si="4"/>
        <v>0.10456989247311828</v>
      </c>
      <c r="I86" s="30">
        <f t="shared" si="3"/>
        <v>7.2043010752688178E-3</v>
      </c>
      <c r="J86" s="29">
        <f t="shared" si="5"/>
        <v>0.10456989247311828</v>
      </c>
      <c r="K86" t="s">
        <v>221</v>
      </c>
      <c r="L86" t="s">
        <v>242</v>
      </c>
      <c r="M86" s="30">
        <v>5.36</v>
      </c>
    </row>
    <row r="87" spans="1:13" x14ac:dyDescent="0.3">
      <c r="A87" t="s">
        <v>440</v>
      </c>
      <c r="B87" t="s">
        <v>437</v>
      </c>
      <c r="C87" t="s">
        <v>265</v>
      </c>
      <c r="D87" s="5">
        <v>744</v>
      </c>
      <c r="E87">
        <v>0</v>
      </c>
      <c r="F87" t="s">
        <v>64</v>
      </c>
      <c r="G87" s="6">
        <v>114.82</v>
      </c>
      <c r="H87" s="29">
        <f t="shared" si="4"/>
        <v>0.15432795698924731</v>
      </c>
      <c r="I87" s="30">
        <f t="shared" si="3"/>
        <v>7.2043010752688178E-3</v>
      </c>
      <c r="J87" s="29">
        <f t="shared" si="5"/>
        <v>0.15432795698924731</v>
      </c>
      <c r="K87" t="s">
        <v>224</v>
      </c>
      <c r="L87" t="s">
        <v>242</v>
      </c>
      <c r="M87" s="30">
        <v>5.36</v>
      </c>
    </row>
    <row r="88" spans="1:13" x14ac:dyDescent="0.3">
      <c r="A88" t="s">
        <v>440</v>
      </c>
      <c r="B88" t="s">
        <v>437</v>
      </c>
      <c r="C88" t="s">
        <v>266</v>
      </c>
      <c r="D88" s="5">
        <v>744</v>
      </c>
      <c r="E88">
        <v>0</v>
      </c>
      <c r="F88" t="s">
        <v>67</v>
      </c>
      <c r="G88" s="6">
        <v>163.13</v>
      </c>
      <c r="H88" s="29">
        <f t="shared" si="4"/>
        <v>0.21926075268817205</v>
      </c>
      <c r="I88" s="30">
        <f t="shared" si="3"/>
        <v>7.2043010752688178E-3</v>
      </c>
      <c r="J88" s="29">
        <f t="shared" si="5"/>
        <v>0.21926075268817205</v>
      </c>
      <c r="K88" t="s">
        <v>223</v>
      </c>
      <c r="L88" t="s">
        <v>242</v>
      </c>
      <c r="M88" s="30">
        <v>5.36</v>
      </c>
    </row>
    <row r="89" spans="1:13" x14ac:dyDescent="0.3">
      <c r="A89" t="s">
        <v>440</v>
      </c>
      <c r="B89" t="s">
        <v>437</v>
      </c>
      <c r="C89" t="s">
        <v>267</v>
      </c>
      <c r="D89" s="5">
        <v>744</v>
      </c>
      <c r="E89">
        <v>0</v>
      </c>
      <c r="F89" t="s">
        <v>65</v>
      </c>
      <c r="G89" s="6">
        <v>240.3</v>
      </c>
      <c r="H89" s="29">
        <f t="shared" si="4"/>
        <v>0.32298387096774195</v>
      </c>
      <c r="I89" s="30">
        <f t="shared" si="3"/>
        <v>7.2043010752688178E-3</v>
      </c>
      <c r="J89" s="29">
        <f t="shared" si="5"/>
        <v>0.32298387096774195</v>
      </c>
      <c r="K89" t="s">
        <v>226</v>
      </c>
      <c r="L89" t="s">
        <v>242</v>
      </c>
      <c r="M89" s="30">
        <v>5.36</v>
      </c>
    </row>
    <row r="90" spans="1:13" x14ac:dyDescent="0.3">
      <c r="A90" t="s">
        <v>440</v>
      </c>
      <c r="B90" t="s">
        <v>437</v>
      </c>
      <c r="C90" t="s">
        <v>268</v>
      </c>
      <c r="D90" s="5">
        <v>744</v>
      </c>
      <c r="E90">
        <v>0</v>
      </c>
      <c r="F90" t="s">
        <v>68</v>
      </c>
      <c r="G90" s="6">
        <v>342.57</v>
      </c>
      <c r="H90" s="29">
        <f t="shared" si="4"/>
        <v>0.46044354838709678</v>
      </c>
      <c r="I90" s="30">
        <f t="shared" si="3"/>
        <v>7.2043010752688178E-3</v>
      </c>
      <c r="J90" s="29">
        <f t="shared" si="5"/>
        <v>0.46044354838709678</v>
      </c>
      <c r="K90" t="s">
        <v>225</v>
      </c>
      <c r="L90" t="s">
        <v>242</v>
      </c>
      <c r="M90" s="30">
        <v>5.36</v>
      </c>
    </row>
    <row r="91" spans="1:13" x14ac:dyDescent="0.3">
      <c r="A91" t="s">
        <v>440</v>
      </c>
      <c r="B91" t="s">
        <v>437</v>
      </c>
      <c r="C91" t="s">
        <v>269</v>
      </c>
      <c r="D91" s="5">
        <v>744</v>
      </c>
      <c r="E91">
        <v>0</v>
      </c>
      <c r="F91" t="s">
        <v>26</v>
      </c>
      <c r="G91" s="6">
        <v>52.7</v>
      </c>
      <c r="H91" s="29">
        <f t="shared" si="4"/>
        <v>7.0833333333333331E-2</v>
      </c>
      <c r="I91" s="30">
        <f t="shared" si="3"/>
        <v>7.2043010752688178E-3</v>
      </c>
      <c r="J91" s="29">
        <f t="shared" si="5"/>
        <v>7.0833333333333331E-2</v>
      </c>
      <c r="K91" t="s">
        <v>238</v>
      </c>
      <c r="L91" t="s">
        <v>242</v>
      </c>
      <c r="M91" s="30">
        <v>5.36</v>
      </c>
    </row>
    <row r="92" spans="1:13" x14ac:dyDescent="0.3">
      <c r="A92" t="s">
        <v>440</v>
      </c>
      <c r="B92" t="s">
        <v>437</v>
      </c>
      <c r="C92" t="s">
        <v>270</v>
      </c>
      <c r="D92" s="5">
        <v>744</v>
      </c>
      <c r="E92">
        <v>0</v>
      </c>
      <c r="F92" t="s">
        <v>26</v>
      </c>
      <c r="G92" s="6">
        <v>105.41</v>
      </c>
      <c r="H92" s="29">
        <f t="shared" si="4"/>
        <v>0.1416801075268817</v>
      </c>
      <c r="I92" s="30">
        <f t="shared" si="3"/>
        <v>7.2043010752688178E-3</v>
      </c>
      <c r="J92" s="29">
        <f t="shared" si="5"/>
        <v>0.1416801075268817</v>
      </c>
      <c r="K92" t="s">
        <v>190</v>
      </c>
      <c r="L92" t="s">
        <v>242</v>
      </c>
      <c r="M92" s="30">
        <v>5.36</v>
      </c>
    </row>
    <row r="93" spans="1:13" x14ac:dyDescent="0.3">
      <c r="A93" t="s">
        <v>440</v>
      </c>
      <c r="B93" t="s">
        <v>437</v>
      </c>
      <c r="C93" t="s">
        <v>271</v>
      </c>
      <c r="D93" s="5">
        <v>744</v>
      </c>
      <c r="E93">
        <v>0</v>
      </c>
      <c r="F93" t="s">
        <v>27</v>
      </c>
      <c r="G93" s="6">
        <v>210.81</v>
      </c>
      <c r="H93" s="29">
        <f t="shared" si="4"/>
        <v>0.28334677419354837</v>
      </c>
      <c r="I93" s="30">
        <f t="shared" si="3"/>
        <v>7.2043010752688178E-3</v>
      </c>
      <c r="J93" s="29">
        <f t="shared" si="5"/>
        <v>0.28334677419354837</v>
      </c>
      <c r="K93" t="s">
        <v>195</v>
      </c>
      <c r="L93" t="s">
        <v>242</v>
      </c>
      <c r="M93" s="30">
        <v>5.36</v>
      </c>
    </row>
    <row r="94" spans="1:13" x14ac:dyDescent="0.3">
      <c r="A94" t="s">
        <v>440</v>
      </c>
      <c r="B94" t="s">
        <v>437</v>
      </c>
      <c r="C94" t="s">
        <v>272</v>
      </c>
      <c r="D94" s="5">
        <v>744</v>
      </c>
      <c r="E94">
        <v>0</v>
      </c>
      <c r="F94" t="s">
        <v>28</v>
      </c>
      <c r="G94" s="6">
        <v>421.62</v>
      </c>
      <c r="H94" s="29">
        <f t="shared" si="4"/>
        <v>0.56669354838709673</v>
      </c>
      <c r="I94" s="30">
        <f t="shared" si="3"/>
        <v>7.2043010752688178E-3</v>
      </c>
      <c r="J94" s="29">
        <f t="shared" si="5"/>
        <v>0.56669354838709673</v>
      </c>
      <c r="K94" t="s">
        <v>194</v>
      </c>
      <c r="L94" t="s">
        <v>242</v>
      </c>
      <c r="M94" s="30">
        <v>5.36</v>
      </c>
    </row>
    <row r="95" spans="1:13" x14ac:dyDescent="0.3">
      <c r="A95" t="s">
        <v>440</v>
      </c>
      <c r="B95" t="s">
        <v>437</v>
      </c>
      <c r="C95" t="s">
        <v>273</v>
      </c>
      <c r="D95" s="5">
        <v>744</v>
      </c>
      <c r="E95">
        <v>0</v>
      </c>
      <c r="F95" t="s">
        <v>22</v>
      </c>
      <c r="G95" s="6">
        <v>140.54</v>
      </c>
      <c r="H95" s="29">
        <f t="shared" si="4"/>
        <v>0.18889784946236557</v>
      </c>
      <c r="I95" s="30">
        <f t="shared" si="3"/>
        <v>7.2043010752688178E-3</v>
      </c>
      <c r="J95" s="29">
        <f t="shared" si="5"/>
        <v>0.18889784946236557</v>
      </c>
      <c r="K95" t="s">
        <v>191</v>
      </c>
      <c r="L95" t="s">
        <v>242</v>
      </c>
      <c r="M95" s="30">
        <v>5.36</v>
      </c>
    </row>
    <row r="96" spans="1:13" x14ac:dyDescent="0.3">
      <c r="A96" t="s">
        <v>440</v>
      </c>
      <c r="B96" t="s">
        <v>437</v>
      </c>
      <c r="C96" t="s">
        <v>274</v>
      </c>
      <c r="D96" s="5">
        <v>744</v>
      </c>
      <c r="E96">
        <v>0</v>
      </c>
      <c r="F96" t="s">
        <v>23</v>
      </c>
      <c r="G96" s="6">
        <v>281.70999999999998</v>
      </c>
      <c r="H96" s="29">
        <f t="shared" si="4"/>
        <v>0.37864247311827953</v>
      </c>
      <c r="I96" s="30">
        <f t="shared" si="3"/>
        <v>7.2043010752688178E-3</v>
      </c>
      <c r="J96" s="29">
        <f t="shared" si="5"/>
        <v>0.37864247311827953</v>
      </c>
      <c r="K96" t="s">
        <v>234</v>
      </c>
      <c r="L96" t="s">
        <v>242</v>
      </c>
      <c r="M96" s="30">
        <v>5.36</v>
      </c>
    </row>
    <row r="97" spans="1:13" x14ac:dyDescent="0.3">
      <c r="A97" t="s">
        <v>440</v>
      </c>
      <c r="B97" t="s">
        <v>437</v>
      </c>
      <c r="C97" t="s">
        <v>275</v>
      </c>
      <c r="D97" s="5">
        <v>744</v>
      </c>
      <c r="E97">
        <v>0</v>
      </c>
      <c r="F97" t="s">
        <v>24</v>
      </c>
      <c r="G97" s="6">
        <v>562.79</v>
      </c>
      <c r="H97" s="29">
        <f t="shared" si="4"/>
        <v>0.75643817204301067</v>
      </c>
      <c r="I97" s="30">
        <f t="shared" si="3"/>
        <v>7.2043010752688178E-3</v>
      </c>
      <c r="J97" s="29">
        <f t="shared" si="5"/>
        <v>0.75643817204301067</v>
      </c>
      <c r="K97" t="s">
        <v>192</v>
      </c>
      <c r="L97" t="s">
        <v>242</v>
      </c>
      <c r="M97" s="30">
        <v>5.36</v>
      </c>
    </row>
    <row r="98" spans="1:13" x14ac:dyDescent="0.3">
      <c r="A98" t="s">
        <v>440</v>
      </c>
      <c r="B98" t="s">
        <v>437</v>
      </c>
      <c r="C98" t="s">
        <v>276</v>
      </c>
      <c r="D98" s="5">
        <v>744</v>
      </c>
      <c r="E98">
        <v>0</v>
      </c>
      <c r="F98" t="s">
        <v>25</v>
      </c>
      <c r="G98" s="6">
        <v>1109.9000000000001</v>
      </c>
      <c r="H98" s="29">
        <f t="shared" si="4"/>
        <v>1.4918010752688173</v>
      </c>
      <c r="I98" s="30">
        <f t="shared" si="3"/>
        <v>7.2043010752688178E-3</v>
      </c>
      <c r="J98" s="29">
        <f t="shared" si="5"/>
        <v>1.4918010752688173</v>
      </c>
      <c r="K98" t="s">
        <v>193</v>
      </c>
      <c r="L98" t="s">
        <v>242</v>
      </c>
      <c r="M98" s="30">
        <v>5.36</v>
      </c>
    </row>
    <row r="99" spans="1:13" x14ac:dyDescent="0.3">
      <c r="A99" t="s">
        <v>440</v>
      </c>
      <c r="B99" t="s">
        <v>437</v>
      </c>
      <c r="C99" t="s">
        <v>277</v>
      </c>
      <c r="D99" s="5">
        <v>744</v>
      </c>
      <c r="E99">
        <v>0</v>
      </c>
      <c r="F99" t="s">
        <v>50</v>
      </c>
      <c r="G99" s="6">
        <v>35.76</v>
      </c>
      <c r="H99" s="29">
        <f t="shared" si="4"/>
        <v>4.8064516129032259E-2</v>
      </c>
      <c r="I99" s="30">
        <f t="shared" si="3"/>
        <v>7.2043010752688178E-3</v>
      </c>
      <c r="J99" s="29">
        <f t="shared" si="5"/>
        <v>4.8064516129032259E-2</v>
      </c>
      <c r="K99" t="s">
        <v>196</v>
      </c>
      <c r="L99" t="s">
        <v>242</v>
      </c>
      <c r="M99" s="30">
        <v>5.36</v>
      </c>
    </row>
    <row r="100" spans="1:13" x14ac:dyDescent="0.3">
      <c r="A100" t="s">
        <v>440</v>
      </c>
      <c r="B100" t="s">
        <v>437</v>
      </c>
      <c r="C100" t="s">
        <v>278</v>
      </c>
      <c r="D100" s="5">
        <v>744</v>
      </c>
      <c r="E100">
        <v>0</v>
      </c>
      <c r="F100" t="s">
        <v>47</v>
      </c>
      <c r="G100" s="6">
        <v>71.53</v>
      </c>
      <c r="H100" s="29">
        <f t="shared" si="4"/>
        <v>9.6142473118279573E-2</v>
      </c>
      <c r="I100" s="30">
        <f t="shared" si="3"/>
        <v>7.2043010752688178E-3</v>
      </c>
      <c r="J100" s="29">
        <f t="shared" si="5"/>
        <v>9.6142473118279573E-2</v>
      </c>
      <c r="K100" t="s">
        <v>198</v>
      </c>
      <c r="L100" t="s">
        <v>242</v>
      </c>
      <c r="M100" s="30">
        <v>5.36</v>
      </c>
    </row>
    <row r="101" spans="1:13" x14ac:dyDescent="0.3">
      <c r="A101" t="s">
        <v>440</v>
      </c>
      <c r="B101" t="s">
        <v>437</v>
      </c>
      <c r="C101" t="s">
        <v>279</v>
      </c>
      <c r="D101" s="5">
        <v>744</v>
      </c>
      <c r="E101">
        <v>0</v>
      </c>
      <c r="F101" t="s">
        <v>48</v>
      </c>
      <c r="G101" s="6">
        <v>142.41999999999999</v>
      </c>
      <c r="H101" s="29">
        <f t="shared" si="4"/>
        <v>0.19142473118279568</v>
      </c>
      <c r="I101" s="30">
        <f t="shared" si="3"/>
        <v>7.2043010752688178E-3</v>
      </c>
      <c r="J101" s="29">
        <f t="shared" si="5"/>
        <v>0.19142473118279568</v>
      </c>
      <c r="K101" t="s">
        <v>199</v>
      </c>
      <c r="L101" t="s">
        <v>242</v>
      </c>
      <c r="M101" s="30">
        <v>5.36</v>
      </c>
    </row>
    <row r="102" spans="1:13" x14ac:dyDescent="0.3">
      <c r="A102" t="s">
        <v>440</v>
      </c>
      <c r="B102" t="s">
        <v>437</v>
      </c>
      <c r="C102" t="s">
        <v>280</v>
      </c>
      <c r="D102" s="5">
        <v>744</v>
      </c>
      <c r="E102">
        <v>0</v>
      </c>
      <c r="F102" t="s">
        <v>49</v>
      </c>
      <c r="G102" s="6">
        <v>284.85000000000002</v>
      </c>
      <c r="H102" s="29">
        <f t="shared" si="4"/>
        <v>0.38286290322580646</v>
      </c>
      <c r="I102" s="30">
        <f t="shared" si="3"/>
        <v>7.2043010752688178E-3</v>
      </c>
      <c r="J102" s="29">
        <f t="shared" si="5"/>
        <v>0.38286290322580646</v>
      </c>
      <c r="K102" t="s">
        <v>200</v>
      </c>
      <c r="L102" t="s">
        <v>242</v>
      </c>
      <c r="M102" s="30">
        <v>5.36</v>
      </c>
    </row>
    <row r="103" spans="1:13" x14ac:dyDescent="0.3">
      <c r="A103" t="s">
        <v>440</v>
      </c>
      <c r="B103" t="s">
        <v>437</v>
      </c>
      <c r="C103" t="s">
        <v>281</v>
      </c>
      <c r="D103" s="5">
        <v>744</v>
      </c>
      <c r="E103">
        <v>0</v>
      </c>
      <c r="F103" t="s">
        <v>51</v>
      </c>
      <c r="G103" s="6">
        <v>570.32000000000005</v>
      </c>
      <c r="H103" s="29">
        <f t="shared" si="4"/>
        <v>0.76655913978494628</v>
      </c>
      <c r="I103" s="30">
        <f t="shared" si="3"/>
        <v>7.2043010752688178E-3</v>
      </c>
      <c r="J103" s="29">
        <f t="shared" si="5"/>
        <v>0.76655913978494628</v>
      </c>
      <c r="K103" t="s">
        <v>197</v>
      </c>
      <c r="L103" t="s">
        <v>242</v>
      </c>
      <c r="M103" s="30">
        <v>5.36</v>
      </c>
    </row>
    <row r="104" spans="1:13" x14ac:dyDescent="0.3">
      <c r="A104" t="s">
        <v>440</v>
      </c>
      <c r="B104" t="s">
        <v>437</v>
      </c>
      <c r="C104" t="s">
        <v>282</v>
      </c>
      <c r="D104" s="5">
        <v>744</v>
      </c>
      <c r="E104">
        <v>0</v>
      </c>
      <c r="F104" t="s">
        <v>17</v>
      </c>
      <c r="G104" s="6">
        <v>439.19</v>
      </c>
      <c r="H104" s="29">
        <f t="shared" si="4"/>
        <v>0.59030913978494626</v>
      </c>
      <c r="I104" s="30">
        <f t="shared" si="3"/>
        <v>7.2043010752688178E-3</v>
      </c>
      <c r="J104" s="29">
        <f t="shared" si="5"/>
        <v>0.59030913978494626</v>
      </c>
      <c r="K104" t="s">
        <v>201</v>
      </c>
      <c r="L104" t="s">
        <v>242</v>
      </c>
      <c r="M104" s="30">
        <v>5.36</v>
      </c>
    </row>
    <row r="105" spans="1:13" x14ac:dyDescent="0.3">
      <c r="A105" t="s">
        <v>440</v>
      </c>
      <c r="B105" t="s">
        <v>437</v>
      </c>
      <c r="C105" t="s">
        <v>283</v>
      </c>
      <c r="D105" s="5">
        <v>744</v>
      </c>
      <c r="E105">
        <v>0</v>
      </c>
      <c r="F105" t="s">
        <v>18</v>
      </c>
      <c r="G105" s="6">
        <v>878.38</v>
      </c>
      <c r="H105" s="29">
        <f t="shared" si="4"/>
        <v>1.1806182795698925</v>
      </c>
      <c r="I105" s="30">
        <f t="shared" si="3"/>
        <v>7.2043010752688178E-3</v>
      </c>
      <c r="J105" s="29">
        <f t="shared" si="5"/>
        <v>1.1806182795698925</v>
      </c>
      <c r="K105" t="s">
        <v>202</v>
      </c>
      <c r="L105" t="s">
        <v>242</v>
      </c>
      <c r="M105" s="30">
        <v>5.36</v>
      </c>
    </row>
    <row r="106" spans="1:13" x14ac:dyDescent="0.3">
      <c r="A106" t="s">
        <v>440</v>
      </c>
      <c r="B106" t="s">
        <v>437</v>
      </c>
      <c r="C106" t="s">
        <v>284</v>
      </c>
      <c r="D106" s="5">
        <v>744</v>
      </c>
      <c r="E106">
        <v>0</v>
      </c>
      <c r="F106" t="s">
        <v>19</v>
      </c>
      <c r="G106" s="6">
        <v>1756.76</v>
      </c>
      <c r="H106" s="29">
        <f t="shared" si="4"/>
        <v>2.361236559139785</v>
      </c>
      <c r="I106" s="30">
        <f t="shared" si="3"/>
        <v>7.2043010752688178E-3</v>
      </c>
      <c r="J106" s="29">
        <f t="shared" si="5"/>
        <v>2.361236559139785</v>
      </c>
      <c r="K106" t="s">
        <v>203</v>
      </c>
      <c r="L106" t="s">
        <v>242</v>
      </c>
      <c r="M106" s="30">
        <v>5.36</v>
      </c>
    </row>
    <row r="107" spans="1:13" x14ac:dyDescent="0.3">
      <c r="A107" t="s">
        <v>440</v>
      </c>
      <c r="B107" t="s">
        <v>437</v>
      </c>
      <c r="C107" t="s">
        <v>285</v>
      </c>
      <c r="D107" s="5">
        <v>744</v>
      </c>
      <c r="E107">
        <v>0</v>
      </c>
      <c r="F107" t="s">
        <v>20</v>
      </c>
      <c r="G107" s="6">
        <v>3515.53</v>
      </c>
      <c r="H107" s="29">
        <f t="shared" si="4"/>
        <v>4.7251747311827961</v>
      </c>
      <c r="I107" s="30">
        <f t="shared" si="3"/>
        <v>7.2043010752688178E-3</v>
      </c>
      <c r="J107" s="29">
        <f t="shared" si="5"/>
        <v>4.7251747311827961</v>
      </c>
      <c r="K107" t="s">
        <v>204</v>
      </c>
      <c r="L107" t="s">
        <v>242</v>
      </c>
      <c r="M107" s="30">
        <v>5.36</v>
      </c>
    </row>
    <row r="108" spans="1:13" x14ac:dyDescent="0.3">
      <c r="A108" t="s">
        <v>440</v>
      </c>
      <c r="B108" t="s">
        <v>437</v>
      </c>
      <c r="C108" t="s">
        <v>286</v>
      </c>
      <c r="D108" s="5">
        <v>744</v>
      </c>
      <c r="E108">
        <v>0</v>
      </c>
      <c r="F108" t="s">
        <v>21</v>
      </c>
      <c r="G108" s="6">
        <v>6267.88</v>
      </c>
      <c r="H108" s="29">
        <f t="shared" si="4"/>
        <v>8.4245698924731176</v>
      </c>
      <c r="I108" s="30">
        <f t="shared" si="3"/>
        <v>7.2043010752688178E-3</v>
      </c>
      <c r="J108" s="29">
        <f t="shared" si="5"/>
        <v>8.4245698924731176</v>
      </c>
      <c r="K108" t="s">
        <v>205</v>
      </c>
      <c r="L108" t="s">
        <v>242</v>
      </c>
      <c r="M108" s="30">
        <v>5.36</v>
      </c>
    </row>
    <row r="109" spans="1:13" x14ac:dyDescent="0.3">
      <c r="A109" t="s">
        <v>440</v>
      </c>
      <c r="B109" t="s">
        <v>437</v>
      </c>
      <c r="C109" t="s">
        <v>287</v>
      </c>
      <c r="D109" s="5">
        <v>744</v>
      </c>
      <c r="E109">
        <v>0</v>
      </c>
      <c r="F109" t="s">
        <v>54</v>
      </c>
      <c r="G109" s="6">
        <v>702.71</v>
      </c>
      <c r="H109" s="29">
        <f t="shared" si="4"/>
        <v>0.94450268817204308</v>
      </c>
      <c r="I109" s="30">
        <f t="shared" si="3"/>
        <v>7.2043010752688178E-3</v>
      </c>
      <c r="J109" s="29">
        <f t="shared" si="5"/>
        <v>0.94450268817204308</v>
      </c>
      <c r="K109" t="s">
        <v>210</v>
      </c>
      <c r="L109" t="s">
        <v>242</v>
      </c>
      <c r="M109" s="30">
        <v>5.36</v>
      </c>
    </row>
    <row r="110" spans="1:13" x14ac:dyDescent="0.3">
      <c r="A110" t="s">
        <v>440</v>
      </c>
      <c r="B110" t="s">
        <v>437</v>
      </c>
      <c r="C110" t="s">
        <v>288</v>
      </c>
      <c r="D110" s="5">
        <v>744</v>
      </c>
      <c r="E110">
        <v>0</v>
      </c>
      <c r="F110" t="s">
        <v>52</v>
      </c>
      <c r="G110" s="6">
        <v>941.12</v>
      </c>
      <c r="H110" s="29">
        <f t="shared" si="4"/>
        <v>1.2649462365591397</v>
      </c>
      <c r="I110" s="30">
        <f t="shared" si="3"/>
        <v>7.2043010752688178E-3</v>
      </c>
      <c r="J110" s="29">
        <f t="shared" si="5"/>
        <v>1.2649462365591397</v>
      </c>
      <c r="K110" t="s">
        <v>211</v>
      </c>
      <c r="L110" t="s">
        <v>242</v>
      </c>
      <c r="M110" s="30">
        <v>5.36</v>
      </c>
    </row>
    <row r="111" spans="1:13" x14ac:dyDescent="0.3">
      <c r="A111" t="s">
        <v>440</v>
      </c>
      <c r="B111" t="s">
        <v>437</v>
      </c>
      <c r="C111" t="s">
        <v>289</v>
      </c>
      <c r="D111" s="5">
        <v>744</v>
      </c>
      <c r="E111">
        <v>0</v>
      </c>
      <c r="F111" t="s">
        <v>53</v>
      </c>
      <c r="G111" s="6">
        <v>1404.78</v>
      </c>
      <c r="H111" s="29">
        <f t="shared" si="4"/>
        <v>1.8881451612903226</v>
      </c>
      <c r="I111" s="30">
        <f t="shared" si="3"/>
        <v>7.2043010752688178E-3</v>
      </c>
      <c r="J111" s="29">
        <f t="shared" si="5"/>
        <v>1.8881451612903226</v>
      </c>
      <c r="K111" t="s">
        <v>206</v>
      </c>
      <c r="L111" t="s">
        <v>242</v>
      </c>
      <c r="M111" s="30">
        <v>5.36</v>
      </c>
    </row>
    <row r="112" spans="1:13" x14ac:dyDescent="0.3">
      <c r="A112" t="s">
        <v>440</v>
      </c>
      <c r="B112" t="s">
        <v>437</v>
      </c>
      <c r="C112" t="s">
        <v>290</v>
      </c>
      <c r="D112" s="5">
        <v>744</v>
      </c>
      <c r="E112">
        <v>0</v>
      </c>
      <c r="F112" t="s">
        <v>56</v>
      </c>
      <c r="G112" s="6">
        <v>1881.62</v>
      </c>
      <c r="H112" s="29">
        <f t="shared" si="4"/>
        <v>2.529059139784946</v>
      </c>
      <c r="I112" s="30">
        <f t="shared" si="3"/>
        <v>7.2043010752688178E-3</v>
      </c>
      <c r="J112" s="29">
        <f t="shared" si="5"/>
        <v>2.529059139784946</v>
      </c>
      <c r="K112" t="s">
        <v>207</v>
      </c>
      <c r="L112" t="s">
        <v>242</v>
      </c>
      <c r="M112" s="30">
        <v>5.36</v>
      </c>
    </row>
    <row r="113" spans="1:13" x14ac:dyDescent="0.3">
      <c r="A113" t="s">
        <v>440</v>
      </c>
      <c r="B113" t="s">
        <v>437</v>
      </c>
      <c r="C113" t="s">
        <v>291</v>
      </c>
      <c r="D113" s="5">
        <v>744</v>
      </c>
      <c r="E113">
        <v>0</v>
      </c>
      <c r="F113" t="s">
        <v>55</v>
      </c>
      <c r="G113" s="6">
        <v>2069.84</v>
      </c>
      <c r="H113" s="29">
        <f t="shared" si="4"/>
        <v>2.7820430107526883</v>
      </c>
      <c r="I113" s="30">
        <f t="shared" si="3"/>
        <v>7.2043010752688178E-3</v>
      </c>
      <c r="J113" s="29">
        <f t="shared" si="5"/>
        <v>2.7820430107526883</v>
      </c>
      <c r="K113" t="s">
        <v>208</v>
      </c>
      <c r="L113" t="s">
        <v>242</v>
      </c>
      <c r="M113" s="30">
        <v>5.36</v>
      </c>
    </row>
    <row r="114" spans="1:13" x14ac:dyDescent="0.3">
      <c r="A114" t="s">
        <v>440</v>
      </c>
      <c r="B114" t="s">
        <v>437</v>
      </c>
      <c r="C114" t="s">
        <v>292</v>
      </c>
      <c r="D114" s="5">
        <v>744</v>
      </c>
      <c r="E114">
        <v>0</v>
      </c>
      <c r="F114" t="s">
        <v>57</v>
      </c>
      <c r="G114" s="6">
        <v>1545.32</v>
      </c>
      <c r="H114" s="29">
        <f t="shared" si="4"/>
        <v>2.0770430107526883</v>
      </c>
      <c r="I114" s="30">
        <f t="shared" si="3"/>
        <v>7.2043010752688178E-3</v>
      </c>
      <c r="J114" s="29">
        <f t="shared" si="5"/>
        <v>2.0770430107526883</v>
      </c>
      <c r="K114" t="s">
        <v>209</v>
      </c>
      <c r="L114" t="s">
        <v>242</v>
      </c>
      <c r="M114" s="30">
        <v>5.36</v>
      </c>
    </row>
    <row r="115" spans="1:13" x14ac:dyDescent="0.3">
      <c r="A115" t="s">
        <v>440</v>
      </c>
      <c r="B115" t="s">
        <v>437</v>
      </c>
      <c r="C115" t="s">
        <v>293</v>
      </c>
      <c r="D115" s="5">
        <v>744</v>
      </c>
      <c r="E115">
        <v>0</v>
      </c>
      <c r="F115" t="s">
        <v>58</v>
      </c>
      <c r="G115" s="6">
        <v>233.4</v>
      </c>
      <c r="H115" s="29">
        <f t="shared" si="4"/>
        <v>0.31370967741935485</v>
      </c>
      <c r="I115" s="30">
        <f t="shared" si="3"/>
        <v>7.2043010752688178E-3</v>
      </c>
      <c r="J115" s="29">
        <f t="shared" si="5"/>
        <v>0.31370967741935485</v>
      </c>
      <c r="K115" t="s">
        <v>214</v>
      </c>
      <c r="L115" t="s">
        <v>242</v>
      </c>
      <c r="M115" s="30">
        <v>5.36</v>
      </c>
    </row>
    <row r="116" spans="1:13" x14ac:dyDescent="0.3">
      <c r="A116" t="s">
        <v>440</v>
      </c>
      <c r="B116" t="s">
        <v>437</v>
      </c>
      <c r="C116" t="s">
        <v>294</v>
      </c>
      <c r="D116" s="5">
        <v>744</v>
      </c>
      <c r="E116">
        <v>0</v>
      </c>
      <c r="F116" t="s">
        <v>59</v>
      </c>
      <c r="G116" s="6">
        <v>466.8</v>
      </c>
      <c r="H116" s="29">
        <f t="shared" si="4"/>
        <v>0.6274193548387097</v>
      </c>
      <c r="I116" s="30">
        <f t="shared" si="3"/>
        <v>7.2043010752688178E-3</v>
      </c>
      <c r="J116" s="29">
        <f t="shared" si="5"/>
        <v>0.6274193548387097</v>
      </c>
      <c r="K116" t="s">
        <v>215</v>
      </c>
      <c r="L116" t="s">
        <v>242</v>
      </c>
      <c r="M116" s="30">
        <v>5.36</v>
      </c>
    </row>
    <row r="117" spans="1:13" x14ac:dyDescent="0.3">
      <c r="A117" t="s">
        <v>440</v>
      </c>
      <c r="B117" t="s">
        <v>437</v>
      </c>
      <c r="C117" t="s">
        <v>295</v>
      </c>
      <c r="D117" s="5">
        <v>744</v>
      </c>
      <c r="E117">
        <v>0</v>
      </c>
      <c r="F117" t="s">
        <v>60</v>
      </c>
      <c r="G117" s="6">
        <v>933.59</v>
      </c>
      <c r="H117" s="29">
        <f t="shared" si="4"/>
        <v>1.2548252688172044</v>
      </c>
      <c r="I117" s="30">
        <f t="shared" si="3"/>
        <v>7.2043010752688178E-3</v>
      </c>
      <c r="J117" s="29">
        <f t="shared" si="5"/>
        <v>1.2548252688172044</v>
      </c>
      <c r="K117" t="s">
        <v>212</v>
      </c>
      <c r="L117" t="s">
        <v>242</v>
      </c>
      <c r="M117" s="30">
        <v>5.36</v>
      </c>
    </row>
    <row r="118" spans="1:13" x14ac:dyDescent="0.3">
      <c r="A118" t="s">
        <v>440</v>
      </c>
      <c r="B118" t="s">
        <v>437</v>
      </c>
      <c r="C118" t="s">
        <v>296</v>
      </c>
      <c r="D118" s="5">
        <v>744</v>
      </c>
      <c r="E118">
        <v>0</v>
      </c>
      <c r="F118" t="s">
        <v>61</v>
      </c>
      <c r="G118" s="6">
        <v>1867.19</v>
      </c>
      <c r="H118" s="29">
        <f t="shared" si="4"/>
        <v>2.5096639784946237</v>
      </c>
      <c r="I118" s="30">
        <f t="shared" si="3"/>
        <v>7.2043010752688178E-3</v>
      </c>
      <c r="J118" s="29">
        <f t="shared" si="5"/>
        <v>2.5096639784946237</v>
      </c>
      <c r="K118" t="s">
        <v>213</v>
      </c>
      <c r="L118" t="s">
        <v>242</v>
      </c>
      <c r="M118" s="30">
        <v>5.36</v>
      </c>
    </row>
    <row r="119" spans="1:13" x14ac:dyDescent="0.3">
      <c r="A119" t="s">
        <v>440</v>
      </c>
      <c r="B119" t="s">
        <v>437</v>
      </c>
      <c r="C119" t="s">
        <v>297</v>
      </c>
      <c r="D119" s="5">
        <v>744</v>
      </c>
      <c r="E119">
        <v>0</v>
      </c>
      <c r="F119" t="s">
        <v>69</v>
      </c>
      <c r="G119" s="6">
        <v>859.56</v>
      </c>
      <c r="H119" s="29">
        <f t="shared" si="4"/>
        <v>1.1553225806451612</v>
      </c>
      <c r="I119" s="30">
        <f t="shared" si="3"/>
        <v>7.2043010752688178E-3</v>
      </c>
      <c r="J119" s="29">
        <f t="shared" si="5"/>
        <v>1.1553225806451612</v>
      </c>
      <c r="K119" t="s">
        <v>218</v>
      </c>
      <c r="L119" t="s">
        <v>242</v>
      </c>
      <c r="M119" s="30">
        <v>5.36</v>
      </c>
    </row>
    <row r="120" spans="1:13" x14ac:dyDescent="0.3">
      <c r="A120" t="s">
        <v>440</v>
      </c>
      <c r="B120" t="s">
        <v>437</v>
      </c>
      <c r="C120" t="s">
        <v>298</v>
      </c>
      <c r="D120" s="5">
        <v>744</v>
      </c>
      <c r="E120">
        <v>0</v>
      </c>
      <c r="F120" t="s">
        <v>70</v>
      </c>
      <c r="G120" s="6">
        <v>1712.84</v>
      </c>
      <c r="H120" s="29">
        <f t="shared" si="4"/>
        <v>2.3022043010752689</v>
      </c>
      <c r="I120" s="30">
        <f t="shared" si="3"/>
        <v>7.2043010752688178E-3</v>
      </c>
      <c r="J120" s="29">
        <f t="shared" si="5"/>
        <v>2.3022043010752689</v>
      </c>
      <c r="K120" t="s">
        <v>216</v>
      </c>
      <c r="L120" t="s">
        <v>242</v>
      </c>
      <c r="M120" s="30">
        <v>5.36</v>
      </c>
    </row>
    <row r="121" spans="1:13" x14ac:dyDescent="0.3">
      <c r="A121" t="s">
        <v>440</v>
      </c>
      <c r="B121" t="s">
        <v>437</v>
      </c>
      <c r="C121" t="s">
        <v>299</v>
      </c>
      <c r="D121" s="5">
        <v>744</v>
      </c>
      <c r="E121">
        <v>0</v>
      </c>
      <c r="F121" t="s">
        <v>71</v>
      </c>
      <c r="G121" s="6">
        <v>3425.69</v>
      </c>
      <c r="H121" s="29">
        <f t="shared" si="4"/>
        <v>4.6044220430107528</v>
      </c>
      <c r="I121" s="30">
        <f t="shared" si="3"/>
        <v>7.2043010752688178E-3</v>
      </c>
      <c r="J121" s="29">
        <f t="shared" si="5"/>
        <v>4.6044220430107528</v>
      </c>
      <c r="K121" t="s">
        <v>217</v>
      </c>
      <c r="L121" t="s">
        <v>242</v>
      </c>
      <c r="M121" s="30">
        <v>5.36</v>
      </c>
    </row>
    <row r="122" spans="1:13" x14ac:dyDescent="0.3">
      <c r="A122" t="s">
        <v>440</v>
      </c>
      <c r="B122" t="s">
        <v>437</v>
      </c>
      <c r="C122" t="s">
        <v>300</v>
      </c>
      <c r="D122" s="5">
        <v>744</v>
      </c>
      <c r="E122">
        <v>0</v>
      </c>
      <c r="F122" t="s">
        <v>29</v>
      </c>
      <c r="G122" s="6">
        <v>42.66</v>
      </c>
      <c r="H122" s="29">
        <f t="shared" si="4"/>
        <v>5.7338709677419351E-2</v>
      </c>
      <c r="I122" s="30">
        <f t="shared" si="3"/>
        <v>7.2043010752688178E-3</v>
      </c>
      <c r="J122" s="29">
        <f t="shared" si="5"/>
        <v>5.7338709677419351E-2</v>
      </c>
      <c r="K122" t="s">
        <v>227</v>
      </c>
      <c r="L122" t="s">
        <v>242</v>
      </c>
      <c r="M122" s="30">
        <v>5.36</v>
      </c>
    </row>
    <row r="123" spans="1:13" x14ac:dyDescent="0.3">
      <c r="A123" t="s">
        <v>440</v>
      </c>
      <c r="B123" t="s">
        <v>437</v>
      </c>
      <c r="C123" t="s">
        <v>301</v>
      </c>
      <c r="D123" s="5">
        <v>744</v>
      </c>
      <c r="E123">
        <v>0</v>
      </c>
      <c r="F123" t="s">
        <v>34</v>
      </c>
      <c r="G123" s="6">
        <v>85.33</v>
      </c>
      <c r="H123" s="29">
        <f t="shared" si="4"/>
        <v>0.11469086021505376</v>
      </c>
      <c r="I123" s="30">
        <f t="shared" si="3"/>
        <v>7.2043010752688178E-3</v>
      </c>
      <c r="J123" s="29">
        <f t="shared" si="5"/>
        <v>0.11469086021505376</v>
      </c>
      <c r="K123" t="s">
        <v>228</v>
      </c>
      <c r="L123" t="s">
        <v>242</v>
      </c>
      <c r="M123" s="30">
        <v>5.36</v>
      </c>
    </row>
    <row r="124" spans="1:13" x14ac:dyDescent="0.3">
      <c r="A124" t="s">
        <v>440</v>
      </c>
      <c r="B124" t="s">
        <v>437</v>
      </c>
      <c r="C124" t="s">
        <v>302</v>
      </c>
      <c r="D124" s="5">
        <v>744</v>
      </c>
      <c r="E124">
        <v>0</v>
      </c>
      <c r="F124" t="s">
        <v>35</v>
      </c>
      <c r="G124" s="6">
        <v>170.66</v>
      </c>
      <c r="H124" s="29">
        <f t="shared" si="4"/>
        <v>0.22938172043010752</v>
      </c>
      <c r="I124" s="30">
        <f t="shared" si="3"/>
        <v>7.2043010752688178E-3</v>
      </c>
      <c r="J124" s="29">
        <f t="shared" si="5"/>
        <v>0.22938172043010752</v>
      </c>
      <c r="K124" t="s">
        <v>229</v>
      </c>
      <c r="L124" t="s">
        <v>242</v>
      </c>
      <c r="M124" s="30">
        <v>5.36</v>
      </c>
    </row>
    <row r="125" spans="1:13" x14ac:dyDescent="0.3">
      <c r="A125" t="s">
        <v>440</v>
      </c>
      <c r="B125" t="s">
        <v>437</v>
      </c>
      <c r="C125" t="s">
        <v>303</v>
      </c>
      <c r="D125" s="5">
        <v>744</v>
      </c>
      <c r="E125">
        <v>0</v>
      </c>
      <c r="F125" t="s">
        <v>36</v>
      </c>
      <c r="G125" s="6">
        <v>341.31</v>
      </c>
      <c r="H125" s="29">
        <f t="shared" si="4"/>
        <v>0.45874999999999999</v>
      </c>
      <c r="I125" s="30">
        <f t="shared" si="3"/>
        <v>7.2043010752688178E-3</v>
      </c>
      <c r="J125" s="29">
        <f t="shared" si="5"/>
        <v>0.45874999999999999</v>
      </c>
      <c r="K125" t="s">
        <v>230</v>
      </c>
      <c r="L125" t="s">
        <v>242</v>
      </c>
      <c r="M125" s="30">
        <v>5.36</v>
      </c>
    </row>
    <row r="126" spans="1:13" x14ac:dyDescent="0.3">
      <c r="A126" t="s">
        <v>440</v>
      </c>
      <c r="B126" t="s">
        <v>437</v>
      </c>
      <c r="C126" t="s">
        <v>304</v>
      </c>
      <c r="D126" s="5">
        <v>744</v>
      </c>
      <c r="E126">
        <v>0</v>
      </c>
      <c r="F126" t="s">
        <v>37</v>
      </c>
      <c r="G126" s="6">
        <v>682</v>
      </c>
      <c r="H126" s="29">
        <f t="shared" si="4"/>
        <v>0.91666666666666663</v>
      </c>
      <c r="I126" s="30">
        <f t="shared" si="3"/>
        <v>7.2043010752688178E-3</v>
      </c>
      <c r="J126" s="29">
        <f t="shared" si="5"/>
        <v>0.91666666666666663</v>
      </c>
      <c r="K126" t="s">
        <v>231</v>
      </c>
      <c r="L126" t="s">
        <v>242</v>
      </c>
      <c r="M126" s="30">
        <v>5.36</v>
      </c>
    </row>
    <row r="127" spans="1:13" x14ac:dyDescent="0.3">
      <c r="A127" t="s">
        <v>440</v>
      </c>
      <c r="B127" t="s">
        <v>437</v>
      </c>
      <c r="C127" t="s">
        <v>305</v>
      </c>
      <c r="D127" s="5">
        <v>744</v>
      </c>
      <c r="E127">
        <v>0</v>
      </c>
      <c r="F127" t="s">
        <v>30</v>
      </c>
      <c r="G127" s="6">
        <v>119.21</v>
      </c>
      <c r="H127" s="29">
        <f t="shared" si="4"/>
        <v>0.1602284946236559</v>
      </c>
      <c r="I127" s="30">
        <f t="shared" si="3"/>
        <v>7.2043010752688178E-3</v>
      </c>
      <c r="J127" s="29">
        <f t="shared" si="5"/>
        <v>0.1602284946236559</v>
      </c>
      <c r="K127" t="s">
        <v>232</v>
      </c>
      <c r="L127" t="s">
        <v>242</v>
      </c>
      <c r="M127" s="30">
        <v>5.36</v>
      </c>
    </row>
    <row r="128" spans="1:13" x14ac:dyDescent="0.3">
      <c r="A128" t="s">
        <v>440</v>
      </c>
      <c r="B128" t="s">
        <v>437</v>
      </c>
      <c r="C128" t="s">
        <v>306</v>
      </c>
      <c r="D128" s="5">
        <v>744</v>
      </c>
      <c r="E128">
        <v>0</v>
      </c>
      <c r="F128" t="s">
        <v>31</v>
      </c>
      <c r="G128" s="6">
        <v>237.79</v>
      </c>
      <c r="H128" s="29">
        <f t="shared" si="4"/>
        <v>0.31961021505376341</v>
      </c>
      <c r="I128" s="30">
        <f t="shared" si="3"/>
        <v>7.2043010752688178E-3</v>
      </c>
      <c r="J128" s="29">
        <f t="shared" si="5"/>
        <v>0.31961021505376341</v>
      </c>
      <c r="K128" t="s">
        <v>233</v>
      </c>
      <c r="L128" t="s">
        <v>242</v>
      </c>
      <c r="M128" s="30">
        <v>5.36</v>
      </c>
    </row>
    <row r="129" spans="1:13" x14ac:dyDescent="0.3">
      <c r="A129" t="s">
        <v>440</v>
      </c>
      <c r="B129" t="s">
        <v>437</v>
      </c>
      <c r="C129" t="s">
        <v>307</v>
      </c>
      <c r="D129" s="5">
        <v>744</v>
      </c>
      <c r="E129">
        <v>0</v>
      </c>
      <c r="F129" t="s">
        <v>32</v>
      </c>
      <c r="G129" s="6">
        <v>476.21</v>
      </c>
      <c r="H129" s="29">
        <f t="shared" si="4"/>
        <v>0.64006720430107522</v>
      </c>
      <c r="I129" s="30">
        <f t="shared" si="3"/>
        <v>7.2043010752688178E-3</v>
      </c>
      <c r="J129" s="29">
        <f t="shared" si="5"/>
        <v>0.64006720430107522</v>
      </c>
      <c r="K129" t="s">
        <v>235</v>
      </c>
      <c r="L129" t="s">
        <v>242</v>
      </c>
      <c r="M129" s="30">
        <v>5.36</v>
      </c>
    </row>
    <row r="130" spans="1:13" x14ac:dyDescent="0.3">
      <c r="A130" t="s">
        <v>440</v>
      </c>
      <c r="B130" t="s">
        <v>437</v>
      </c>
      <c r="C130" t="s">
        <v>308</v>
      </c>
      <c r="D130" s="5">
        <v>744</v>
      </c>
      <c r="E130">
        <v>0</v>
      </c>
      <c r="F130" t="s">
        <v>33</v>
      </c>
      <c r="G130" s="6">
        <v>952.42</v>
      </c>
      <c r="H130" s="29">
        <f t="shared" si="4"/>
        <v>1.2801344086021504</v>
      </c>
      <c r="I130" s="30">
        <f t="shared" ref="I130:I193" si="6">M130/D130</f>
        <v>7.2043010752688178E-3</v>
      </c>
      <c r="J130" s="29">
        <f t="shared" si="5"/>
        <v>1.2801344086021504</v>
      </c>
      <c r="K130" t="s">
        <v>236</v>
      </c>
      <c r="L130" t="s">
        <v>242</v>
      </c>
      <c r="M130" s="30">
        <v>5.36</v>
      </c>
    </row>
    <row r="131" spans="1:13" x14ac:dyDescent="0.3">
      <c r="A131" t="s">
        <v>440</v>
      </c>
      <c r="B131" t="s">
        <v>437</v>
      </c>
      <c r="C131" t="s">
        <v>309</v>
      </c>
      <c r="D131" s="5">
        <v>744</v>
      </c>
      <c r="E131">
        <v>0</v>
      </c>
      <c r="F131" t="s">
        <v>46</v>
      </c>
      <c r="G131" s="6">
        <v>1190.21</v>
      </c>
      <c r="H131" s="29">
        <f t="shared" si="4"/>
        <v>1.5997446236559141</v>
      </c>
      <c r="I131" s="30">
        <f t="shared" si="6"/>
        <v>7.2043010752688178E-3</v>
      </c>
      <c r="J131" s="29">
        <f t="shared" si="5"/>
        <v>1.5997446236559141</v>
      </c>
      <c r="K131" t="s">
        <v>237</v>
      </c>
      <c r="L131" t="s">
        <v>242</v>
      </c>
      <c r="M131" s="30">
        <v>5.36</v>
      </c>
    </row>
    <row r="132" spans="1:13" x14ac:dyDescent="0.3">
      <c r="A132" t="s">
        <v>441</v>
      </c>
      <c r="B132" t="s">
        <v>438</v>
      </c>
      <c r="C132" t="s">
        <v>310</v>
      </c>
      <c r="D132" s="5">
        <v>744</v>
      </c>
      <c r="E132">
        <v>0</v>
      </c>
      <c r="F132" t="s">
        <v>42</v>
      </c>
      <c r="G132" s="6">
        <v>11.29</v>
      </c>
      <c r="H132" s="29">
        <f>G132/D132</f>
        <v>1.5174731182795697E-2</v>
      </c>
      <c r="I132" s="30">
        <f t="shared" si="6"/>
        <v>7.2043010752688178E-3</v>
      </c>
      <c r="J132" s="29">
        <f>H132</f>
        <v>1.5174731182795697E-2</v>
      </c>
      <c r="K132" t="s">
        <v>174</v>
      </c>
      <c r="L132" t="s">
        <v>241</v>
      </c>
      <c r="M132" s="30">
        <v>5.36</v>
      </c>
    </row>
    <row r="133" spans="1:13" x14ac:dyDescent="0.3">
      <c r="A133" t="s">
        <v>441</v>
      </c>
      <c r="B133" t="s">
        <v>438</v>
      </c>
      <c r="C133" t="s">
        <v>311</v>
      </c>
      <c r="D133" s="5">
        <v>744</v>
      </c>
      <c r="E133">
        <v>0</v>
      </c>
      <c r="F133" t="s">
        <v>12</v>
      </c>
      <c r="G133" s="6">
        <v>20.079999999999998</v>
      </c>
      <c r="H133" s="29">
        <f t="shared" ref="H133:H191" si="7">G133/D133</f>
        <v>2.6989247311827953E-2</v>
      </c>
      <c r="I133" s="30">
        <f t="shared" si="6"/>
        <v>7.2043010752688178E-3</v>
      </c>
      <c r="J133" s="29">
        <f t="shared" ref="J133:J191" si="8">H133</f>
        <v>2.6989247311827953E-2</v>
      </c>
      <c r="K133" t="s">
        <v>175</v>
      </c>
      <c r="L133" t="s">
        <v>241</v>
      </c>
      <c r="M133" s="30">
        <v>5.36</v>
      </c>
    </row>
    <row r="134" spans="1:13" x14ac:dyDescent="0.3">
      <c r="A134" t="s">
        <v>441</v>
      </c>
      <c r="B134" t="s">
        <v>438</v>
      </c>
      <c r="C134" s="7" t="s">
        <v>312</v>
      </c>
      <c r="D134" s="5">
        <v>744</v>
      </c>
      <c r="E134" s="7">
        <v>0</v>
      </c>
      <c r="F134" s="7" t="s">
        <v>43</v>
      </c>
      <c r="G134" s="8">
        <v>83.45</v>
      </c>
      <c r="H134" s="29">
        <f t="shared" si="7"/>
        <v>0.11216397849462366</v>
      </c>
      <c r="I134" s="30">
        <f t="shared" si="6"/>
        <v>7.2043010752688178E-3</v>
      </c>
      <c r="J134" s="29">
        <f t="shared" si="8"/>
        <v>0.11216397849462366</v>
      </c>
      <c r="K134" t="s">
        <v>176</v>
      </c>
      <c r="L134" t="s">
        <v>241</v>
      </c>
      <c r="M134" s="30">
        <v>5.36</v>
      </c>
    </row>
    <row r="135" spans="1:13" x14ac:dyDescent="0.3">
      <c r="A135" t="s">
        <v>441</v>
      </c>
      <c r="B135" t="s">
        <v>438</v>
      </c>
      <c r="C135" t="s">
        <v>313</v>
      </c>
      <c r="D135" s="5">
        <v>744</v>
      </c>
      <c r="E135">
        <v>0</v>
      </c>
      <c r="F135" t="s">
        <v>44</v>
      </c>
      <c r="G135" s="6">
        <v>185.71</v>
      </c>
      <c r="H135" s="29">
        <f t="shared" si="7"/>
        <v>0.24961021505376346</v>
      </c>
      <c r="I135" s="30">
        <f t="shared" si="6"/>
        <v>7.2043010752688178E-3</v>
      </c>
      <c r="J135" s="29">
        <f t="shared" si="8"/>
        <v>0.24961021505376346</v>
      </c>
      <c r="K135" t="s">
        <v>219</v>
      </c>
      <c r="L135" t="s">
        <v>241</v>
      </c>
      <c r="M135" s="30">
        <v>5.36</v>
      </c>
    </row>
    <row r="136" spans="1:13" x14ac:dyDescent="0.3">
      <c r="A136" t="s">
        <v>441</v>
      </c>
      <c r="B136" t="s">
        <v>438</v>
      </c>
      <c r="C136" t="s">
        <v>314</v>
      </c>
      <c r="D136" s="5">
        <v>744</v>
      </c>
      <c r="E136">
        <v>0</v>
      </c>
      <c r="F136" t="s">
        <v>45</v>
      </c>
      <c r="G136" s="6">
        <v>371.43</v>
      </c>
      <c r="H136" s="29">
        <f t="shared" si="7"/>
        <v>0.49923387096774197</v>
      </c>
      <c r="I136" s="30">
        <f t="shared" si="6"/>
        <v>7.2043010752688178E-3</v>
      </c>
      <c r="J136" s="29">
        <f t="shared" si="8"/>
        <v>0.49923387096774197</v>
      </c>
      <c r="K136" t="s">
        <v>177</v>
      </c>
      <c r="L136" t="s">
        <v>241</v>
      </c>
      <c r="M136" s="30">
        <v>5.36</v>
      </c>
    </row>
    <row r="137" spans="1:13" x14ac:dyDescent="0.3">
      <c r="A137" t="s">
        <v>441</v>
      </c>
      <c r="B137" t="s">
        <v>438</v>
      </c>
      <c r="C137" t="s">
        <v>315</v>
      </c>
      <c r="D137" s="5">
        <v>744</v>
      </c>
      <c r="E137">
        <v>0</v>
      </c>
      <c r="F137" t="s">
        <v>38</v>
      </c>
      <c r="G137" s="6">
        <v>12.55</v>
      </c>
      <c r="H137" s="29">
        <f t="shared" si="7"/>
        <v>1.6868279569892473E-2</v>
      </c>
      <c r="I137" s="30">
        <f t="shared" si="6"/>
        <v>7.2043010752688178E-3</v>
      </c>
      <c r="J137" s="29">
        <f t="shared" si="8"/>
        <v>1.6868279569892473E-2</v>
      </c>
      <c r="K137" t="s">
        <v>178</v>
      </c>
      <c r="L137" t="s">
        <v>242</v>
      </c>
      <c r="M137" s="30">
        <v>5.36</v>
      </c>
    </row>
    <row r="138" spans="1:13" x14ac:dyDescent="0.3">
      <c r="A138" t="s">
        <v>441</v>
      </c>
      <c r="B138" t="s">
        <v>438</v>
      </c>
      <c r="C138" t="s">
        <v>316</v>
      </c>
      <c r="D138" s="5">
        <v>744</v>
      </c>
      <c r="E138">
        <v>0</v>
      </c>
      <c r="F138" t="s">
        <v>8</v>
      </c>
      <c r="G138" s="6">
        <v>56.47</v>
      </c>
      <c r="H138" s="29">
        <f t="shared" si="7"/>
        <v>7.5900537634408599E-2</v>
      </c>
      <c r="I138" s="30">
        <f t="shared" si="6"/>
        <v>7.2043010752688178E-3</v>
      </c>
      <c r="J138" s="29">
        <f t="shared" si="8"/>
        <v>7.5900537634408599E-2</v>
      </c>
      <c r="K138" t="s">
        <v>179</v>
      </c>
      <c r="L138" t="s">
        <v>242</v>
      </c>
      <c r="M138" s="30">
        <v>5.36</v>
      </c>
    </row>
    <row r="139" spans="1:13" x14ac:dyDescent="0.3">
      <c r="A139" t="s">
        <v>441</v>
      </c>
      <c r="B139" t="s">
        <v>438</v>
      </c>
      <c r="C139" t="s">
        <v>317</v>
      </c>
      <c r="D139" s="5">
        <v>744</v>
      </c>
      <c r="E139">
        <v>0</v>
      </c>
      <c r="F139" t="s">
        <v>39</v>
      </c>
      <c r="G139" s="6">
        <v>112.93</v>
      </c>
      <c r="H139" s="29">
        <f t="shared" si="7"/>
        <v>0.15178763440860216</v>
      </c>
      <c r="I139" s="30">
        <f t="shared" si="6"/>
        <v>7.2043010752688178E-3</v>
      </c>
      <c r="J139" s="29">
        <f t="shared" si="8"/>
        <v>0.15178763440860216</v>
      </c>
      <c r="K139" t="s">
        <v>182</v>
      </c>
      <c r="L139" t="s">
        <v>242</v>
      </c>
      <c r="M139" s="30">
        <v>5.36</v>
      </c>
    </row>
    <row r="140" spans="1:13" x14ac:dyDescent="0.3">
      <c r="A140" t="s">
        <v>441</v>
      </c>
      <c r="B140" t="s">
        <v>438</v>
      </c>
      <c r="C140" t="s">
        <v>318</v>
      </c>
      <c r="D140" s="5">
        <v>744</v>
      </c>
      <c r="E140">
        <v>0</v>
      </c>
      <c r="F140" t="s">
        <v>40</v>
      </c>
      <c r="G140" s="6">
        <v>225.87</v>
      </c>
      <c r="H140" s="29">
        <f t="shared" si="7"/>
        <v>0.30358870967741935</v>
      </c>
      <c r="I140" s="30">
        <f t="shared" si="6"/>
        <v>7.2043010752688178E-3</v>
      </c>
      <c r="J140" s="29">
        <f t="shared" si="8"/>
        <v>0.30358870967741935</v>
      </c>
      <c r="K140" t="s">
        <v>183</v>
      </c>
      <c r="L140" t="s">
        <v>242</v>
      </c>
      <c r="M140" s="30">
        <v>5.36</v>
      </c>
    </row>
    <row r="141" spans="1:13" x14ac:dyDescent="0.3">
      <c r="A141" t="s">
        <v>441</v>
      </c>
      <c r="B141" t="s">
        <v>438</v>
      </c>
      <c r="C141" t="s">
        <v>319</v>
      </c>
      <c r="D141" s="5">
        <v>744</v>
      </c>
      <c r="E141">
        <v>0</v>
      </c>
      <c r="F141" t="s">
        <v>41</v>
      </c>
      <c r="G141" s="6">
        <v>451.74</v>
      </c>
      <c r="H141" s="29">
        <f t="shared" si="7"/>
        <v>0.60717741935483871</v>
      </c>
      <c r="I141" s="30">
        <f t="shared" si="6"/>
        <v>7.2043010752688178E-3</v>
      </c>
      <c r="J141" s="29">
        <f t="shared" si="8"/>
        <v>0.60717741935483871</v>
      </c>
      <c r="K141" t="s">
        <v>184</v>
      </c>
      <c r="L141" t="s">
        <v>242</v>
      </c>
      <c r="M141" s="30">
        <v>5.36</v>
      </c>
    </row>
    <row r="142" spans="1:13" x14ac:dyDescent="0.3">
      <c r="A142" t="s">
        <v>441</v>
      </c>
      <c r="B142" t="s">
        <v>438</v>
      </c>
      <c r="C142" t="s">
        <v>320</v>
      </c>
      <c r="D142" s="5">
        <v>744</v>
      </c>
      <c r="E142">
        <v>0</v>
      </c>
      <c r="F142" t="s">
        <v>9</v>
      </c>
      <c r="G142" s="6">
        <v>207.05</v>
      </c>
      <c r="H142" s="29">
        <f t="shared" si="7"/>
        <v>0.2782930107526882</v>
      </c>
      <c r="I142" s="30">
        <f t="shared" si="6"/>
        <v>7.2043010752688178E-3</v>
      </c>
      <c r="J142" s="29">
        <f t="shared" si="8"/>
        <v>0.2782930107526882</v>
      </c>
      <c r="K142" t="s">
        <v>185</v>
      </c>
      <c r="L142" t="s">
        <v>242</v>
      </c>
      <c r="M142" s="30">
        <v>5.36</v>
      </c>
    </row>
    <row r="143" spans="1:13" x14ac:dyDescent="0.3">
      <c r="A143" t="s">
        <v>441</v>
      </c>
      <c r="B143" t="s">
        <v>438</v>
      </c>
      <c r="C143" t="s">
        <v>321</v>
      </c>
      <c r="D143" s="5">
        <v>744</v>
      </c>
      <c r="E143">
        <v>0</v>
      </c>
      <c r="F143" t="s">
        <v>10</v>
      </c>
      <c r="G143" s="6">
        <v>414.09</v>
      </c>
      <c r="H143" s="29">
        <f t="shared" si="7"/>
        <v>0.55657258064516124</v>
      </c>
      <c r="I143" s="30">
        <f t="shared" si="6"/>
        <v>7.2043010752688178E-3</v>
      </c>
      <c r="J143" s="29">
        <f t="shared" si="8"/>
        <v>0.55657258064516124</v>
      </c>
      <c r="K143" t="s">
        <v>186</v>
      </c>
      <c r="L143" t="s">
        <v>242</v>
      </c>
      <c r="M143" s="30">
        <v>5.36</v>
      </c>
    </row>
    <row r="144" spans="1:13" x14ac:dyDescent="0.3">
      <c r="A144" t="s">
        <v>441</v>
      </c>
      <c r="B144" t="s">
        <v>438</v>
      </c>
      <c r="C144" t="s">
        <v>322</v>
      </c>
      <c r="D144" s="5">
        <v>744</v>
      </c>
      <c r="E144">
        <v>0</v>
      </c>
      <c r="F144" t="s">
        <v>11</v>
      </c>
      <c r="G144" s="6">
        <v>828.19</v>
      </c>
      <c r="H144" s="29">
        <f t="shared" si="7"/>
        <v>1.1131586021505377</v>
      </c>
      <c r="I144" s="30">
        <f t="shared" si="6"/>
        <v>7.2043010752688178E-3</v>
      </c>
      <c r="J144" s="29">
        <f t="shared" si="8"/>
        <v>1.1131586021505377</v>
      </c>
      <c r="K144" t="s">
        <v>187</v>
      </c>
      <c r="L144" t="s">
        <v>242</v>
      </c>
      <c r="M144" s="30">
        <v>5.36</v>
      </c>
    </row>
    <row r="145" spans="1:13" x14ac:dyDescent="0.3">
      <c r="A145" t="s">
        <v>441</v>
      </c>
      <c r="B145" t="s">
        <v>438</v>
      </c>
      <c r="C145" t="s">
        <v>323</v>
      </c>
      <c r="D145" s="5">
        <v>744</v>
      </c>
      <c r="E145">
        <v>0</v>
      </c>
      <c r="F145" t="s">
        <v>13</v>
      </c>
      <c r="G145" s="6">
        <v>919.79</v>
      </c>
      <c r="H145" s="29">
        <f t="shared" si="7"/>
        <v>1.2362768817204302</v>
      </c>
      <c r="I145" s="30">
        <f t="shared" si="6"/>
        <v>7.2043010752688178E-3</v>
      </c>
      <c r="J145" s="29">
        <f t="shared" si="8"/>
        <v>1.2362768817204302</v>
      </c>
      <c r="K145" t="s">
        <v>188</v>
      </c>
      <c r="L145" t="s">
        <v>242</v>
      </c>
      <c r="M145" s="30">
        <v>5.36</v>
      </c>
    </row>
    <row r="146" spans="1:13" x14ac:dyDescent="0.3">
      <c r="A146" t="s">
        <v>441</v>
      </c>
      <c r="B146" t="s">
        <v>438</v>
      </c>
      <c r="C146" t="s">
        <v>324</v>
      </c>
      <c r="D146" s="5">
        <v>744</v>
      </c>
      <c r="E146">
        <v>0</v>
      </c>
      <c r="F146" t="s">
        <v>14</v>
      </c>
      <c r="G146" s="6">
        <v>1840.21</v>
      </c>
      <c r="H146" s="29">
        <f t="shared" si="7"/>
        <v>2.4734005376344088</v>
      </c>
      <c r="I146" s="30">
        <f t="shared" si="6"/>
        <v>7.2043010752688178E-3</v>
      </c>
      <c r="J146" s="29">
        <f t="shared" si="8"/>
        <v>2.4734005376344088</v>
      </c>
      <c r="K146" t="s">
        <v>189</v>
      </c>
      <c r="L146" t="s">
        <v>242</v>
      </c>
      <c r="M146" s="30">
        <v>5.36</v>
      </c>
    </row>
    <row r="147" spans="1:13" x14ac:dyDescent="0.3">
      <c r="A147" t="s">
        <v>441</v>
      </c>
      <c r="B147" t="s">
        <v>438</v>
      </c>
      <c r="C147" t="s">
        <v>325</v>
      </c>
      <c r="D147" s="5">
        <v>744</v>
      </c>
      <c r="E147">
        <v>0</v>
      </c>
      <c r="F147" t="s">
        <v>15</v>
      </c>
      <c r="G147" s="6">
        <v>735.96</v>
      </c>
      <c r="H147" s="29">
        <f t="shared" si="7"/>
        <v>0.98919354838709683</v>
      </c>
      <c r="I147" s="30">
        <f t="shared" si="6"/>
        <v>7.2043010752688178E-3</v>
      </c>
      <c r="J147" s="29">
        <f t="shared" si="8"/>
        <v>0.98919354838709683</v>
      </c>
      <c r="K147" t="s">
        <v>180</v>
      </c>
      <c r="L147" t="s">
        <v>242</v>
      </c>
      <c r="M147" s="30">
        <v>5.36</v>
      </c>
    </row>
    <row r="148" spans="1:13" x14ac:dyDescent="0.3">
      <c r="A148" t="s">
        <v>441</v>
      </c>
      <c r="B148" t="s">
        <v>438</v>
      </c>
      <c r="C148" t="s">
        <v>326</v>
      </c>
      <c r="D148" s="5">
        <v>744</v>
      </c>
      <c r="E148">
        <v>0</v>
      </c>
      <c r="F148" t="s">
        <v>16</v>
      </c>
      <c r="G148" s="6">
        <v>1471.92</v>
      </c>
      <c r="H148" s="29">
        <f t="shared" si="7"/>
        <v>1.9783870967741937</v>
      </c>
      <c r="I148" s="30">
        <f t="shared" si="6"/>
        <v>7.2043010752688178E-3</v>
      </c>
      <c r="J148" s="29">
        <f t="shared" si="8"/>
        <v>1.9783870967741937</v>
      </c>
      <c r="K148" t="s">
        <v>181</v>
      </c>
      <c r="L148" t="s">
        <v>242</v>
      </c>
      <c r="M148" s="30">
        <v>5.36</v>
      </c>
    </row>
    <row r="149" spans="1:13" x14ac:dyDescent="0.3">
      <c r="A149" t="s">
        <v>441</v>
      </c>
      <c r="B149" t="s">
        <v>438</v>
      </c>
      <c r="C149" t="s">
        <v>327</v>
      </c>
      <c r="D149" s="5">
        <v>744</v>
      </c>
      <c r="E149">
        <v>0</v>
      </c>
      <c r="F149" t="s">
        <v>62</v>
      </c>
      <c r="G149" s="6">
        <v>40.78</v>
      </c>
      <c r="H149" s="29">
        <f t="shared" si="7"/>
        <v>5.4811827956989252E-2</v>
      </c>
      <c r="I149" s="30">
        <f t="shared" si="6"/>
        <v>7.2043010752688178E-3</v>
      </c>
      <c r="J149" s="29">
        <f t="shared" si="8"/>
        <v>5.4811827956989252E-2</v>
      </c>
      <c r="K149" t="s">
        <v>220</v>
      </c>
      <c r="L149" t="s">
        <v>242</v>
      </c>
      <c r="M149" s="30">
        <v>5.36</v>
      </c>
    </row>
    <row r="150" spans="1:13" x14ac:dyDescent="0.3">
      <c r="A150" t="s">
        <v>441</v>
      </c>
      <c r="B150" t="s">
        <v>438</v>
      </c>
      <c r="C150" t="s">
        <v>328</v>
      </c>
      <c r="D150" s="5">
        <v>744</v>
      </c>
      <c r="E150">
        <v>0</v>
      </c>
      <c r="F150" t="s">
        <v>63</v>
      </c>
      <c r="G150" s="6">
        <v>85.33</v>
      </c>
      <c r="H150" s="29">
        <f t="shared" si="7"/>
        <v>0.11469086021505376</v>
      </c>
      <c r="I150" s="30">
        <f t="shared" si="6"/>
        <v>7.2043010752688178E-3</v>
      </c>
      <c r="J150" s="29">
        <f t="shared" si="8"/>
        <v>0.11469086021505376</v>
      </c>
      <c r="K150" t="s">
        <v>222</v>
      </c>
      <c r="L150" t="s">
        <v>242</v>
      </c>
      <c r="M150" s="30">
        <v>5.36</v>
      </c>
    </row>
    <row r="151" spans="1:13" x14ac:dyDescent="0.3">
      <c r="A151" t="s">
        <v>441</v>
      </c>
      <c r="B151" t="s">
        <v>438</v>
      </c>
      <c r="C151" t="s">
        <v>329</v>
      </c>
      <c r="D151" s="5">
        <v>744</v>
      </c>
      <c r="E151">
        <v>0</v>
      </c>
      <c r="F151" t="s">
        <v>66</v>
      </c>
      <c r="G151" s="6">
        <v>112.93</v>
      </c>
      <c r="H151" s="29">
        <f t="shared" si="7"/>
        <v>0.15178763440860216</v>
      </c>
      <c r="I151" s="30">
        <f t="shared" si="6"/>
        <v>7.2043010752688178E-3</v>
      </c>
      <c r="J151" s="29">
        <f t="shared" si="8"/>
        <v>0.15178763440860216</v>
      </c>
      <c r="K151" t="s">
        <v>221</v>
      </c>
      <c r="L151" t="s">
        <v>242</v>
      </c>
      <c r="M151" s="30">
        <v>5.36</v>
      </c>
    </row>
    <row r="152" spans="1:13" x14ac:dyDescent="0.3">
      <c r="A152" t="s">
        <v>441</v>
      </c>
      <c r="B152" t="s">
        <v>438</v>
      </c>
      <c r="C152" t="s">
        <v>330</v>
      </c>
      <c r="D152" s="5">
        <v>744</v>
      </c>
      <c r="E152">
        <v>0</v>
      </c>
      <c r="F152" t="s">
        <v>64</v>
      </c>
      <c r="G152" s="6">
        <v>179.44</v>
      </c>
      <c r="H152" s="29">
        <f t="shared" si="7"/>
        <v>0.24118279569892473</v>
      </c>
      <c r="I152" s="30">
        <f t="shared" si="6"/>
        <v>7.2043010752688178E-3</v>
      </c>
      <c r="J152" s="29">
        <f t="shared" si="8"/>
        <v>0.24118279569892473</v>
      </c>
      <c r="K152" t="s">
        <v>224</v>
      </c>
      <c r="L152" t="s">
        <v>242</v>
      </c>
      <c r="M152" s="30">
        <v>5.36</v>
      </c>
    </row>
    <row r="153" spans="1:13" x14ac:dyDescent="0.3">
      <c r="A153" t="s">
        <v>441</v>
      </c>
      <c r="B153" t="s">
        <v>438</v>
      </c>
      <c r="C153" t="s">
        <v>331</v>
      </c>
      <c r="D153" s="5">
        <v>744</v>
      </c>
      <c r="E153">
        <v>0</v>
      </c>
      <c r="F153" t="s">
        <v>67</v>
      </c>
      <c r="G153" s="6">
        <v>225.87</v>
      </c>
      <c r="H153" s="29">
        <f t="shared" si="7"/>
        <v>0.30358870967741935</v>
      </c>
      <c r="I153" s="30">
        <f t="shared" si="6"/>
        <v>7.2043010752688178E-3</v>
      </c>
      <c r="J153" s="29">
        <f t="shared" si="8"/>
        <v>0.30358870967741935</v>
      </c>
      <c r="K153" t="s">
        <v>223</v>
      </c>
      <c r="L153" t="s">
        <v>242</v>
      </c>
      <c r="M153" s="30">
        <v>5.36</v>
      </c>
    </row>
    <row r="154" spans="1:13" x14ac:dyDescent="0.3">
      <c r="A154" t="s">
        <v>441</v>
      </c>
      <c r="B154" t="s">
        <v>438</v>
      </c>
      <c r="C154" t="s">
        <v>332</v>
      </c>
      <c r="D154" s="5">
        <v>744</v>
      </c>
      <c r="E154">
        <v>0</v>
      </c>
      <c r="F154" t="s">
        <v>65</v>
      </c>
      <c r="G154" s="6">
        <v>376.45</v>
      </c>
      <c r="H154" s="29">
        <f t="shared" si="7"/>
        <v>0.50598118279569892</v>
      </c>
      <c r="I154" s="30">
        <f t="shared" si="6"/>
        <v>7.2043010752688178E-3</v>
      </c>
      <c r="J154" s="29">
        <f t="shared" si="8"/>
        <v>0.50598118279569892</v>
      </c>
      <c r="K154" t="s">
        <v>226</v>
      </c>
      <c r="L154" t="s">
        <v>242</v>
      </c>
      <c r="M154" s="30">
        <v>5.36</v>
      </c>
    </row>
    <row r="155" spans="1:13" x14ac:dyDescent="0.3">
      <c r="A155" t="s">
        <v>441</v>
      </c>
      <c r="B155" t="s">
        <v>438</v>
      </c>
      <c r="C155" t="s">
        <v>333</v>
      </c>
      <c r="D155" s="5">
        <v>744</v>
      </c>
      <c r="E155">
        <v>0</v>
      </c>
      <c r="F155" t="s">
        <v>68</v>
      </c>
      <c r="G155" s="6">
        <v>451.74</v>
      </c>
      <c r="H155" s="29">
        <f t="shared" si="7"/>
        <v>0.60717741935483871</v>
      </c>
      <c r="I155" s="30">
        <f t="shared" si="6"/>
        <v>7.2043010752688178E-3</v>
      </c>
      <c r="J155" s="29">
        <f t="shared" si="8"/>
        <v>0.60717741935483871</v>
      </c>
      <c r="K155" t="s">
        <v>225</v>
      </c>
      <c r="L155" t="s">
        <v>242</v>
      </c>
      <c r="M155" s="30">
        <v>5.36</v>
      </c>
    </row>
    <row r="156" spans="1:13" x14ac:dyDescent="0.3">
      <c r="A156" t="s">
        <v>441</v>
      </c>
      <c r="B156" t="s">
        <v>438</v>
      </c>
      <c r="C156" t="s">
        <v>334</v>
      </c>
      <c r="D156" s="5">
        <v>744</v>
      </c>
      <c r="E156">
        <v>0</v>
      </c>
      <c r="F156" t="s">
        <v>26</v>
      </c>
      <c r="G156" s="6">
        <v>87.84</v>
      </c>
      <c r="H156" s="29">
        <f t="shared" si="7"/>
        <v>0.11806451612903227</v>
      </c>
      <c r="I156" s="30">
        <f t="shared" si="6"/>
        <v>7.2043010752688178E-3</v>
      </c>
      <c r="J156" s="29">
        <f t="shared" si="8"/>
        <v>0.11806451612903227</v>
      </c>
      <c r="K156" t="s">
        <v>238</v>
      </c>
      <c r="L156" t="s">
        <v>242</v>
      </c>
      <c r="M156" s="30">
        <v>5.36</v>
      </c>
    </row>
    <row r="157" spans="1:13" x14ac:dyDescent="0.3">
      <c r="A157" t="s">
        <v>441</v>
      </c>
      <c r="B157" t="s">
        <v>438</v>
      </c>
      <c r="C157" t="s">
        <v>335</v>
      </c>
      <c r="D157" s="5">
        <v>744</v>
      </c>
      <c r="E157">
        <v>0</v>
      </c>
      <c r="F157" t="s">
        <v>26</v>
      </c>
      <c r="G157" s="6">
        <v>175.68</v>
      </c>
      <c r="H157" s="29">
        <f t="shared" si="7"/>
        <v>0.23612903225806453</v>
      </c>
      <c r="I157" s="30">
        <f t="shared" si="6"/>
        <v>7.2043010752688178E-3</v>
      </c>
      <c r="J157" s="29">
        <f t="shared" si="8"/>
        <v>0.23612903225806453</v>
      </c>
      <c r="K157" t="s">
        <v>190</v>
      </c>
      <c r="L157" t="s">
        <v>242</v>
      </c>
      <c r="M157" s="30">
        <v>5.36</v>
      </c>
    </row>
    <row r="158" spans="1:13" x14ac:dyDescent="0.3">
      <c r="A158" t="s">
        <v>441</v>
      </c>
      <c r="B158" t="s">
        <v>438</v>
      </c>
      <c r="C158" t="s">
        <v>336</v>
      </c>
      <c r="D158" s="5">
        <v>744</v>
      </c>
      <c r="E158">
        <v>0</v>
      </c>
      <c r="F158" t="s">
        <v>27</v>
      </c>
      <c r="G158" s="6">
        <v>351.35</v>
      </c>
      <c r="H158" s="29">
        <f t="shared" si="7"/>
        <v>0.47224462365591402</v>
      </c>
      <c r="I158" s="30">
        <f t="shared" si="6"/>
        <v>7.2043010752688178E-3</v>
      </c>
      <c r="J158" s="29">
        <f t="shared" si="8"/>
        <v>0.47224462365591402</v>
      </c>
      <c r="K158" t="s">
        <v>195</v>
      </c>
      <c r="L158" t="s">
        <v>242</v>
      </c>
      <c r="M158" s="30">
        <v>5.36</v>
      </c>
    </row>
    <row r="159" spans="1:13" x14ac:dyDescent="0.3">
      <c r="A159" t="s">
        <v>441</v>
      </c>
      <c r="B159" t="s">
        <v>438</v>
      </c>
      <c r="C159" t="s">
        <v>337</v>
      </c>
      <c r="D159" s="5">
        <v>744</v>
      </c>
      <c r="E159">
        <v>0</v>
      </c>
      <c r="F159" t="s">
        <v>28</v>
      </c>
      <c r="G159" s="6">
        <v>702.71</v>
      </c>
      <c r="H159" s="29">
        <f t="shared" si="7"/>
        <v>0.94450268817204308</v>
      </c>
      <c r="I159" s="30">
        <f t="shared" si="6"/>
        <v>7.2043010752688178E-3</v>
      </c>
      <c r="J159" s="29">
        <f t="shared" si="8"/>
        <v>0.94450268817204308</v>
      </c>
      <c r="K159" t="s">
        <v>194</v>
      </c>
      <c r="L159" t="s">
        <v>242</v>
      </c>
      <c r="M159" s="30">
        <v>5.36</v>
      </c>
    </row>
    <row r="160" spans="1:13" x14ac:dyDescent="0.3">
      <c r="A160" t="s">
        <v>441</v>
      </c>
      <c r="B160" t="s">
        <v>438</v>
      </c>
      <c r="C160" t="s">
        <v>338</v>
      </c>
      <c r="D160" s="5">
        <v>744</v>
      </c>
      <c r="E160">
        <v>0</v>
      </c>
      <c r="F160" t="s">
        <v>22</v>
      </c>
      <c r="G160" s="6">
        <v>207.05</v>
      </c>
      <c r="H160" s="29">
        <f t="shared" si="7"/>
        <v>0.2782930107526882</v>
      </c>
      <c r="I160" s="30">
        <f t="shared" si="6"/>
        <v>7.2043010752688178E-3</v>
      </c>
      <c r="J160" s="29">
        <f t="shared" si="8"/>
        <v>0.2782930107526882</v>
      </c>
      <c r="K160" t="s">
        <v>191</v>
      </c>
      <c r="L160" t="s">
        <v>242</v>
      </c>
      <c r="M160" s="30">
        <v>5.36</v>
      </c>
    </row>
    <row r="161" spans="1:13" x14ac:dyDescent="0.3">
      <c r="A161" t="s">
        <v>441</v>
      </c>
      <c r="B161" t="s">
        <v>438</v>
      </c>
      <c r="C161" t="s">
        <v>339</v>
      </c>
      <c r="D161" s="5">
        <v>744</v>
      </c>
      <c r="E161">
        <v>0</v>
      </c>
      <c r="F161" t="s">
        <v>23</v>
      </c>
      <c r="G161" s="6">
        <v>409.07</v>
      </c>
      <c r="H161" s="29">
        <f t="shared" si="7"/>
        <v>0.54982526881720428</v>
      </c>
      <c r="I161" s="30">
        <f t="shared" si="6"/>
        <v>7.2043010752688178E-3</v>
      </c>
      <c r="J161" s="29">
        <f t="shared" si="8"/>
        <v>0.54982526881720428</v>
      </c>
      <c r="K161" t="s">
        <v>234</v>
      </c>
      <c r="L161" t="s">
        <v>242</v>
      </c>
      <c r="M161" s="30">
        <v>5.36</v>
      </c>
    </row>
    <row r="162" spans="1:13" x14ac:dyDescent="0.3">
      <c r="A162" t="s">
        <v>441</v>
      </c>
      <c r="B162" t="s">
        <v>438</v>
      </c>
      <c r="C162" t="s">
        <v>340</v>
      </c>
      <c r="D162" s="5">
        <v>744</v>
      </c>
      <c r="E162">
        <v>0</v>
      </c>
      <c r="F162" t="s">
        <v>24</v>
      </c>
      <c r="G162" s="6">
        <v>735.96</v>
      </c>
      <c r="H162" s="29">
        <f t="shared" si="7"/>
        <v>0.98919354838709683</v>
      </c>
      <c r="I162" s="30">
        <f t="shared" si="6"/>
        <v>7.2043010752688178E-3</v>
      </c>
      <c r="J162" s="29">
        <f t="shared" si="8"/>
        <v>0.98919354838709683</v>
      </c>
      <c r="K162" t="s">
        <v>192</v>
      </c>
      <c r="L162" t="s">
        <v>242</v>
      </c>
      <c r="M162" s="30">
        <v>5.36</v>
      </c>
    </row>
    <row r="163" spans="1:13" x14ac:dyDescent="0.3">
      <c r="A163" t="s">
        <v>441</v>
      </c>
      <c r="B163" t="s">
        <v>438</v>
      </c>
      <c r="C163" t="s">
        <v>341</v>
      </c>
      <c r="D163" s="5">
        <v>744</v>
      </c>
      <c r="E163">
        <v>0</v>
      </c>
      <c r="F163" t="s">
        <v>25</v>
      </c>
      <c r="G163" s="6">
        <v>1324.47</v>
      </c>
      <c r="H163" s="29">
        <f t="shared" si="7"/>
        <v>1.7802016129032259</v>
      </c>
      <c r="I163" s="30">
        <f t="shared" si="6"/>
        <v>7.2043010752688178E-3</v>
      </c>
      <c r="J163" s="29">
        <f t="shared" si="8"/>
        <v>1.7802016129032259</v>
      </c>
      <c r="K163" t="s">
        <v>193</v>
      </c>
      <c r="L163" t="s">
        <v>242</v>
      </c>
      <c r="M163" s="30">
        <v>5.36</v>
      </c>
    </row>
    <row r="164" spans="1:13" x14ac:dyDescent="0.3">
      <c r="A164" t="s">
        <v>441</v>
      </c>
      <c r="B164" t="s">
        <v>438</v>
      </c>
      <c r="C164" t="s">
        <v>342</v>
      </c>
      <c r="D164" s="5">
        <v>744</v>
      </c>
      <c r="E164">
        <v>0</v>
      </c>
      <c r="F164" t="s">
        <v>50</v>
      </c>
      <c r="G164" s="6">
        <v>60.23</v>
      </c>
      <c r="H164" s="29">
        <f t="shared" si="7"/>
        <v>8.0954301075268811E-2</v>
      </c>
      <c r="I164" s="30">
        <f t="shared" si="6"/>
        <v>7.2043010752688178E-3</v>
      </c>
      <c r="J164" s="29">
        <f t="shared" si="8"/>
        <v>8.0954301075268811E-2</v>
      </c>
      <c r="K164" t="s">
        <v>196</v>
      </c>
      <c r="L164" t="s">
        <v>242</v>
      </c>
      <c r="M164" s="30">
        <v>5.36</v>
      </c>
    </row>
    <row r="165" spans="1:13" x14ac:dyDescent="0.3">
      <c r="A165" t="s">
        <v>441</v>
      </c>
      <c r="B165" t="s">
        <v>438</v>
      </c>
      <c r="C165" t="s">
        <v>343</v>
      </c>
      <c r="D165" s="5">
        <v>744</v>
      </c>
      <c r="E165">
        <v>0</v>
      </c>
      <c r="F165" t="s">
        <v>47</v>
      </c>
      <c r="G165" s="6">
        <v>120.46</v>
      </c>
      <c r="H165" s="29">
        <f t="shared" si="7"/>
        <v>0.16190860215053762</v>
      </c>
      <c r="I165" s="30">
        <f t="shared" si="6"/>
        <v>7.2043010752688178E-3</v>
      </c>
      <c r="J165" s="29">
        <f t="shared" si="8"/>
        <v>0.16190860215053762</v>
      </c>
      <c r="K165" t="s">
        <v>198</v>
      </c>
      <c r="L165" t="s">
        <v>242</v>
      </c>
      <c r="M165" s="30">
        <v>5.36</v>
      </c>
    </row>
    <row r="166" spans="1:13" x14ac:dyDescent="0.3">
      <c r="A166" t="s">
        <v>441</v>
      </c>
      <c r="B166" t="s">
        <v>438</v>
      </c>
      <c r="C166" t="s">
        <v>344</v>
      </c>
      <c r="D166" s="5">
        <v>744</v>
      </c>
      <c r="E166">
        <v>0</v>
      </c>
      <c r="F166" t="s">
        <v>48</v>
      </c>
      <c r="G166" s="6">
        <v>240.3</v>
      </c>
      <c r="H166" s="29">
        <f t="shared" si="7"/>
        <v>0.32298387096774195</v>
      </c>
      <c r="I166" s="30">
        <f t="shared" si="6"/>
        <v>7.2043010752688178E-3</v>
      </c>
      <c r="J166" s="29">
        <f t="shared" si="8"/>
        <v>0.32298387096774195</v>
      </c>
      <c r="K166" t="s">
        <v>199</v>
      </c>
      <c r="L166" t="s">
        <v>242</v>
      </c>
      <c r="M166" s="30">
        <v>5.36</v>
      </c>
    </row>
    <row r="167" spans="1:13" x14ac:dyDescent="0.3">
      <c r="A167" t="s">
        <v>441</v>
      </c>
      <c r="B167" t="s">
        <v>438</v>
      </c>
      <c r="C167" t="s">
        <v>345</v>
      </c>
      <c r="D167" s="5">
        <v>744</v>
      </c>
      <c r="E167">
        <v>0</v>
      </c>
      <c r="F167" t="s">
        <v>49</v>
      </c>
      <c r="G167" s="6">
        <v>480.6</v>
      </c>
      <c r="H167" s="29">
        <f t="shared" si="7"/>
        <v>0.6459677419354839</v>
      </c>
      <c r="I167" s="30">
        <f t="shared" si="6"/>
        <v>7.2043010752688178E-3</v>
      </c>
      <c r="J167" s="29">
        <f t="shared" si="8"/>
        <v>0.6459677419354839</v>
      </c>
      <c r="K167" t="s">
        <v>200</v>
      </c>
      <c r="L167" t="s">
        <v>242</v>
      </c>
      <c r="M167" s="30">
        <v>5.36</v>
      </c>
    </row>
    <row r="168" spans="1:13" x14ac:dyDescent="0.3">
      <c r="A168" t="s">
        <v>441</v>
      </c>
      <c r="B168" t="s">
        <v>438</v>
      </c>
      <c r="C168" t="s">
        <v>346</v>
      </c>
      <c r="D168" s="5">
        <v>744</v>
      </c>
      <c r="E168">
        <v>0</v>
      </c>
      <c r="F168" t="s">
        <v>51</v>
      </c>
      <c r="G168" s="6">
        <v>961.2</v>
      </c>
      <c r="H168" s="29">
        <f t="shared" si="7"/>
        <v>1.2919354838709678</v>
      </c>
      <c r="I168" s="30">
        <f t="shared" si="6"/>
        <v>7.2043010752688178E-3</v>
      </c>
      <c r="J168" s="29">
        <f t="shared" si="8"/>
        <v>1.2919354838709678</v>
      </c>
      <c r="K168" t="s">
        <v>197</v>
      </c>
      <c r="L168" t="s">
        <v>242</v>
      </c>
      <c r="M168" s="30">
        <v>5.36</v>
      </c>
    </row>
    <row r="169" spans="1:13" x14ac:dyDescent="0.3">
      <c r="A169" t="s">
        <v>441</v>
      </c>
      <c r="B169" t="s">
        <v>438</v>
      </c>
      <c r="C169" t="s">
        <v>347</v>
      </c>
      <c r="D169" s="5">
        <v>744</v>
      </c>
      <c r="E169">
        <v>0</v>
      </c>
      <c r="F169" t="s">
        <v>54</v>
      </c>
      <c r="G169" s="6">
        <v>1100.49</v>
      </c>
      <c r="H169" s="29">
        <f t="shared" si="7"/>
        <v>1.4791532258064517</v>
      </c>
      <c r="I169" s="30">
        <f t="shared" si="6"/>
        <v>7.2043010752688178E-3</v>
      </c>
      <c r="J169" s="29">
        <f t="shared" si="8"/>
        <v>1.4791532258064517</v>
      </c>
      <c r="K169" t="s">
        <v>210</v>
      </c>
      <c r="L169" t="s">
        <v>242</v>
      </c>
      <c r="M169" s="30">
        <v>5.36</v>
      </c>
    </row>
    <row r="170" spans="1:13" x14ac:dyDescent="0.3">
      <c r="A170" t="s">
        <v>441</v>
      </c>
      <c r="B170" t="s">
        <v>438</v>
      </c>
      <c r="C170" t="s">
        <v>348</v>
      </c>
      <c r="D170" s="5">
        <v>744</v>
      </c>
      <c r="E170">
        <v>0</v>
      </c>
      <c r="F170" t="s">
        <v>52</v>
      </c>
      <c r="G170" s="6">
        <v>1474.43</v>
      </c>
      <c r="H170" s="29">
        <f t="shared" si="7"/>
        <v>1.9817607526881722</v>
      </c>
      <c r="I170" s="30">
        <f t="shared" si="6"/>
        <v>7.2043010752688178E-3</v>
      </c>
      <c r="J170" s="29">
        <f t="shared" si="8"/>
        <v>1.9817607526881722</v>
      </c>
      <c r="K170" t="s">
        <v>211</v>
      </c>
      <c r="L170" t="s">
        <v>242</v>
      </c>
      <c r="M170" s="30">
        <v>5.36</v>
      </c>
    </row>
    <row r="171" spans="1:13" x14ac:dyDescent="0.3">
      <c r="A171" t="s">
        <v>441</v>
      </c>
      <c r="B171" t="s">
        <v>438</v>
      </c>
      <c r="C171" t="s">
        <v>349</v>
      </c>
      <c r="D171" s="5">
        <v>744</v>
      </c>
      <c r="E171">
        <v>0</v>
      </c>
      <c r="F171" t="s">
        <v>53</v>
      </c>
      <c r="G171" s="6">
        <v>2200.9699999999998</v>
      </c>
      <c r="H171" s="29">
        <f t="shared" si="7"/>
        <v>2.9582930107526879</v>
      </c>
      <c r="I171" s="30">
        <f t="shared" si="6"/>
        <v>7.2043010752688178E-3</v>
      </c>
      <c r="J171" s="29">
        <f t="shared" si="8"/>
        <v>2.9582930107526879</v>
      </c>
      <c r="K171" t="s">
        <v>206</v>
      </c>
      <c r="L171" t="s">
        <v>242</v>
      </c>
      <c r="M171" s="30">
        <v>5.36</v>
      </c>
    </row>
    <row r="172" spans="1:13" x14ac:dyDescent="0.3">
      <c r="A172" t="s">
        <v>441</v>
      </c>
      <c r="B172" t="s">
        <v>438</v>
      </c>
      <c r="C172" t="s">
        <v>350</v>
      </c>
      <c r="D172" s="5">
        <v>744</v>
      </c>
      <c r="E172">
        <v>0</v>
      </c>
      <c r="F172" t="s">
        <v>56</v>
      </c>
      <c r="G172" s="6">
        <v>2948.22</v>
      </c>
      <c r="H172" s="29">
        <f t="shared" si="7"/>
        <v>3.9626612903225804</v>
      </c>
      <c r="I172" s="30">
        <f t="shared" si="6"/>
        <v>7.2043010752688178E-3</v>
      </c>
      <c r="J172" s="29">
        <f t="shared" si="8"/>
        <v>3.9626612903225804</v>
      </c>
      <c r="K172" t="s">
        <v>207</v>
      </c>
      <c r="L172" t="s">
        <v>242</v>
      </c>
      <c r="M172" s="30">
        <v>5.36</v>
      </c>
    </row>
    <row r="173" spans="1:13" x14ac:dyDescent="0.3">
      <c r="A173" t="s">
        <v>441</v>
      </c>
      <c r="B173" t="s">
        <v>438</v>
      </c>
      <c r="C173" t="s">
        <v>351</v>
      </c>
      <c r="D173" s="5">
        <v>744</v>
      </c>
      <c r="E173">
        <v>0</v>
      </c>
      <c r="F173" t="s">
        <v>55</v>
      </c>
      <c r="G173" s="6">
        <v>3242.11</v>
      </c>
      <c r="H173" s="29">
        <f t="shared" si="7"/>
        <v>4.3576747311827955</v>
      </c>
      <c r="I173" s="30">
        <f t="shared" si="6"/>
        <v>7.2043010752688178E-3</v>
      </c>
      <c r="J173" s="29">
        <f t="shared" si="8"/>
        <v>4.3576747311827955</v>
      </c>
      <c r="K173" t="s">
        <v>208</v>
      </c>
      <c r="L173" t="s">
        <v>242</v>
      </c>
      <c r="M173" s="30">
        <v>5.36</v>
      </c>
    </row>
    <row r="174" spans="1:13" x14ac:dyDescent="0.3">
      <c r="A174" t="s">
        <v>441</v>
      </c>
      <c r="B174" t="s">
        <v>438</v>
      </c>
      <c r="C174" t="s">
        <v>352</v>
      </c>
      <c r="D174" s="5">
        <v>744</v>
      </c>
      <c r="E174">
        <v>0</v>
      </c>
      <c r="F174" t="s">
        <v>57</v>
      </c>
      <c r="G174" s="6">
        <v>2421.1999999999998</v>
      </c>
      <c r="H174" s="29">
        <f t="shared" si="7"/>
        <v>3.2543010752688168</v>
      </c>
      <c r="I174" s="30">
        <f t="shared" si="6"/>
        <v>7.2043010752688178E-3</v>
      </c>
      <c r="J174" s="29">
        <f t="shared" si="8"/>
        <v>3.2543010752688168</v>
      </c>
      <c r="K174" t="s">
        <v>209</v>
      </c>
      <c r="L174" t="s">
        <v>242</v>
      </c>
      <c r="M174" s="30">
        <v>5.36</v>
      </c>
    </row>
    <row r="175" spans="1:13" x14ac:dyDescent="0.3">
      <c r="A175" t="s">
        <v>441</v>
      </c>
      <c r="B175" t="s">
        <v>438</v>
      </c>
      <c r="C175" t="s">
        <v>422</v>
      </c>
      <c r="D175" s="5">
        <v>744</v>
      </c>
      <c r="E175">
        <v>0</v>
      </c>
      <c r="F175" t="s">
        <v>58</v>
      </c>
      <c r="G175" s="6">
        <v>680.12</v>
      </c>
      <c r="H175" s="29">
        <f t="shared" si="7"/>
        <v>0.9141397849462366</v>
      </c>
      <c r="I175" s="30">
        <f t="shared" si="6"/>
        <v>7.2043010752688178E-3</v>
      </c>
      <c r="J175" s="29">
        <f t="shared" si="8"/>
        <v>0.9141397849462366</v>
      </c>
      <c r="K175" t="s">
        <v>426</v>
      </c>
      <c r="L175" t="s">
        <v>242</v>
      </c>
      <c r="M175" s="30">
        <v>5.36</v>
      </c>
    </row>
    <row r="176" spans="1:13" x14ac:dyDescent="0.3">
      <c r="A176" t="s">
        <v>441</v>
      </c>
      <c r="B176" t="s">
        <v>438</v>
      </c>
      <c r="C176" t="s">
        <v>423</v>
      </c>
      <c r="D176" s="5">
        <v>744</v>
      </c>
      <c r="E176">
        <v>0</v>
      </c>
      <c r="F176" t="s">
        <v>59</v>
      </c>
      <c r="G176" s="6">
        <v>1360.24</v>
      </c>
      <c r="H176" s="29">
        <f t="shared" si="7"/>
        <v>1.8282795698924732</v>
      </c>
      <c r="I176" s="30">
        <f t="shared" si="6"/>
        <v>7.2043010752688178E-3</v>
      </c>
      <c r="J176" s="29">
        <f t="shared" si="8"/>
        <v>1.8282795698924732</v>
      </c>
      <c r="K176" t="s">
        <v>427</v>
      </c>
      <c r="L176" t="s">
        <v>242</v>
      </c>
      <c r="M176" s="30">
        <v>5.36</v>
      </c>
    </row>
    <row r="177" spans="1:13" x14ac:dyDescent="0.3">
      <c r="A177" t="s">
        <v>441</v>
      </c>
      <c r="B177" t="s">
        <v>438</v>
      </c>
      <c r="C177" t="s">
        <v>424</v>
      </c>
      <c r="D177" s="5">
        <v>744</v>
      </c>
      <c r="E177">
        <v>0</v>
      </c>
      <c r="F177" t="s">
        <v>60</v>
      </c>
      <c r="G177" s="6">
        <v>2720.47</v>
      </c>
      <c r="H177" s="29">
        <f t="shared" si="7"/>
        <v>3.6565456989247309</v>
      </c>
      <c r="I177" s="30">
        <f t="shared" si="6"/>
        <v>7.2043010752688178E-3</v>
      </c>
      <c r="J177" s="29">
        <f t="shared" si="8"/>
        <v>3.6565456989247309</v>
      </c>
      <c r="K177" t="s">
        <v>428</v>
      </c>
      <c r="L177" t="s">
        <v>242</v>
      </c>
      <c r="M177" s="30">
        <v>5.36</v>
      </c>
    </row>
    <row r="178" spans="1:13" x14ac:dyDescent="0.3">
      <c r="A178" t="s">
        <v>441</v>
      </c>
      <c r="B178" t="s">
        <v>438</v>
      </c>
      <c r="C178" t="s">
        <v>425</v>
      </c>
      <c r="D178" s="5">
        <v>744</v>
      </c>
      <c r="E178">
        <v>0</v>
      </c>
      <c r="F178" t="s">
        <v>61</v>
      </c>
      <c r="G178" s="6">
        <v>2992.77</v>
      </c>
      <c r="H178" s="29">
        <f t="shared" si="7"/>
        <v>4.0225403225806451</v>
      </c>
      <c r="I178" s="30">
        <f t="shared" si="6"/>
        <v>7.2043010752688178E-3</v>
      </c>
      <c r="J178" s="29">
        <f t="shared" si="8"/>
        <v>4.0225403225806451</v>
      </c>
      <c r="K178" t="s">
        <v>429</v>
      </c>
      <c r="L178" t="s">
        <v>242</v>
      </c>
      <c r="M178" s="30">
        <v>5.36</v>
      </c>
    </row>
    <row r="179" spans="1:13" x14ac:dyDescent="0.3">
      <c r="A179" t="s">
        <v>441</v>
      </c>
      <c r="B179" t="s">
        <v>438</v>
      </c>
      <c r="C179" t="s">
        <v>353</v>
      </c>
      <c r="D179" s="5">
        <v>744</v>
      </c>
      <c r="E179">
        <v>0</v>
      </c>
      <c r="F179" t="s">
        <v>69</v>
      </c>
      <c r="G179" s="6">
        <v>903.48</v>
      </c>
      <c r="H179" s="29">
        <f t="shared" si="7"/>
        <v>1.2143548387096774</v>
      </c>
      <c r="I179" s="30">
        <f t="shared" si="6"/>
        <v>7.2043010752688178E-3</v>
      </c>
      <c r="J179" s="29">
        <f t="shared" si="8"/>
        <v>1.2143548387096774</v>
      </c>
      <c r="K179" t="s">
        <v>218</v>
      </c>
      <c r="L179" t="s">
        <v>242</v>
      </c>
      <c r="M179" s="30">
        <v>5.36</v>
      </c>
    </row>
    <row r="180" spans="1:13" x14ac:dyDescent="0.3">
      <c r="A180" t="s">
        <v>441</v>
      </c>
      <c r="B180" t="s">
        <v>438</v>
      </c>
      <c r="C180" t="s">
        <v>354</v>
      </c>
      <c r="D180" s="5">
        <v>744</v>
      </c>
      <c r="E180">
        <v>0</v>
      </c>
      <c r="F180" t="s">
        <v>70</v>
      </c>
      <c r="G180" s="6">
        <v>1806.96</v>
      </c>
      <c r="H180" s="29">
        <f t="shared" si="7"/>
        <v>2.4287096774193548</v>
      </c>
      <c r="I180" s="30">
        <f t="shared" si="6"/>
        <v>7.2043010752688178E-3</v>
      </c>
      <c r="J180" s="29">
        <f t="shared" si="8"/>
        <v>2.4287096774193548</v>
      </c>
      <c r="K180" t="s">
        <v>216</v>
      </c>
      <c r="L180" t="s">
        <v>242</v>
      </c>
      <c r="M180" s="30">
        <v>5.36</v>
      </c>
    </row>
    <row r="181" spans="1:13" x14ac:dyDescent="0.3">
      <c r="A181" t="s">
        <v>441</v>
      </c>
      <c r="B181" t="s">
        <v>438</v>
      </c>
      <c r="C181" t="s">
        <v>355</v>
      </c>
      <c r="D181" s="5">
        <v>744</v>
      </c>
      <c r="E181">
        <v>0</v>
      </c>
      <c r="F181" t="s">
        <v>71</v>
      </c>
      <c r="G181" s="6">
        <v>3620.19</v>
      </c>
      <c r="H181" s="29">
        <f t="shared" si="7"/>
        <v>4.8658467741935487</v>
      </c>
      <c r="I181" s="30">
        <f t="shared" si="6"/>
        <v>7.2043010752688178E-3</v>
      </c>
      <c r="J181" s="29">
        <f t="shared" si="8"/>
        <v>4.8658467741935487</v>
      </c>
      <c r="K181" t="s">
        <v>217</v>
      </c>
      <c r="L181" t="s">
        <v>242</v>
      </c>
      <c r="M181" s="30">
        <v>5.36</v>
      </c>
    </row>
    <row r="182" spans="1:13" x14ac:dyDescent="0.3">
      <c r="A182" t="s">
        <v>441</v>
      </c>
      <c r="B182" t="s">
        <v>438</v>
      </c>
      <c r="C182" t="s">
        <v>356</v>
      </c>
      <c r="D182" s="5">
        <v>744</v>
      </c>
      <c r="E182">
        <v>0</v>
      </c>
      <c r="F182" t="s">
        <v>29</v>
      </c>
      <c r="G182" s="6">
        <v>87.84</v>
      </c>
      <c r="H182" s="29">
        <f t="shared" si="7"/>
        <v>0.11806451612903227</v>
      </c>
      <c r="I182" s="30">
        <f t="shared" si="6"/>
        <v>7.2043010752688178E-3</v>
      </c>
      <c r="J182" s="29">
        <f t="shared" si="8"/>
        <v>0.11806451612903227</v>
      </c>
      <c r="K182" t="s">
        <v>227</v>
      </c>
      <c r="L182" t="s">
        <v>242</v>
      </c>
      <c r="M182" s="30">
        <v>5.36</v>
      </c>
    </row>
    <row r="183" spans="1:13" x14ac:dyDescent="0.3">
      <c r="A183" t="s">
        <v>441</v>
      </c>
      <c r="B183" t="s">
        <v>438</v>
      </c>
      <c r="C183" t="s">
        <v>357</v>
      </c>
      <c r="D183" s="5">
        <v>744</v>
      </c>
      <c r="E183">
        <v>0</v>
      </c>
      <c r="F183" t="s">
        <v>34</v>
      </c>
      <c r="G183" s="6">
        <v>175.68</v>
      </c>
      <c r="H183" s="29">
        <f t="shared" si="7"/>
        <v>0.23612903225806453</v>
      </c>
      <c r="I183" s="30">
        <f t="shared" si="6"/>
        <v>7.2043010752688178E-3</v>
      </c>
      <c r="J183" s="29">
        <f t="shared" si="8"/>
        <v>0.23612903225806453</v>
      </c>
      <c r="K183" t="s">
        <v>228</v>
      </c>
      <c r="L183" t="s">
        <v>242</v>
      </c>
      <c r="M183" s="30">
        <v>5.36</v>
      </c>
    </row>
    <row r="184" spans="1:13" x14ac:dyDescent="0.3">
      <c r="A184" t="s">
        <v>441</v>
      </c>
      <c r="B184" t="s">
        <v>438</v>
      </c>
      <c r="C184" t="s">
        <v>358</v>
      </c>
      <c r="D184" s="5">
        <v>744</v>
      </c>
      <c r="E184">
        <v>0</v>
      </c>
      <c r="F184" t="s">
        <v>35</v>
      </c>
      <c r="G184" s="6">
        <v>351.35</v>
      </c>
      <c r="H184" s="29">
        <f t="shared" si="7"/>
        <v>0.47224462365591402</v>
      </c>
      <c r="I184" s="30">
        <f t="shared" si="6"/>
        <v>7.2043010752688178E-3</v>
      </c>
      <c r="J184" s="29">
        <f t="shared" si="8"/>
        <v>0.47224462365591402</v>
      </c>
      <c r="K184" t="s">
        <v>229</v>
      </c>
      <c r="L184" t="s">
        <v>242</v>
      </c>
      <c r="M184" s="30">
        <v>5.36</v>
      </c>
    </row>
    <row r="185" spans="1:13" x14ac:dyDescent="0.3">
      <c r="A185" t="s">
        <v>441</v>
      </c>
      <c r="B185" t="s">
        <v>438</v>
      </c>
      <c r="C185" t="s">
        <v>359</v>
      </c>
      <c r="D185" s="5">
        <v>744</v>
      </c>
      <c r="E185">
        <v>0</v>
      </c>
      <c r="F185" t="s">
        <v>36</v>
      </c>
      <c r="G185" s="6">
        <v>702.71</v>
      </c>
      <c r="H185" s="29">
        <f t="shared" si="7"/>
        <v>0.94450268817204308</v>
      </c>
      <c r="I185" s="30">
        <f t="shared" si="6"/>
        <v>7.2043010752688178E-3</v>
      </c>
      <c r="J185" s="29">
        <f t="shared" si="8"/>
        <v>0.94450268817204308</v>
      </c>
      <c r="K185" t="s">
        <v>230</v>
      </c>
      <c r="L185" t="s">
        <v>242</v>
      </c>
      <c r="M185" s="30">
        <v>5.36</v>
      </c>
    </row>
    <row r="186" spans="1:13" x14ac:dyDescent="0.3">
      <c r="A186" t="s">
        <v>441</v>
      </c>
      <c r="B186" t="s">
        <v>438</v>
      </c>
      <c r="C186" t="s">
        <v>360</v>
      </c>
      <c r="D186" s="5">
        <v>744</v>
      </c>
      <c r="E186">
        <v>0</v>
      </c>
      <c r="F186" t="s">
        <v>37</v>
      </c>
      <c r="G186" s="6">
        <v>1264.8699999999999</v>
      </c>
      <c r="H186" s="29">
        <f t="shared" si="7"/>
        <v>1.7000940860215052</v>
      </c>
      <c r="I186" s="30">
        <f t="shared" si="6"/>
        <v>7.2043010752688178E-3</v>
      </c>
      <c r="J186" s="29">
        <f t="shared" si="8"/>
        <v>1.7000940860215052</v>
      </c>
      <c r="K186" t="s">
        <v>231</v>
      </c>
      <c r="L186" t="s">
        <v>242</v>
      </c>
      <c r="M186" s="30">
        <v>5.36</v>
      </c>
    </row>
    <row r="187" spans="1:13" x14ac:dyDescent="0.3">
      <c r="A187" t="s">
        <v>441</v>
      </c>
      <c r="B187" t="s">
        <v>438</v>
      </c>
      <c r="C187" t="s">
        <v>361</v>
      </c>
      <c r="D187" s="5">
        <v>744</v>
      </c>
      <c r="E187">
        <v>0</v>
      </c>
      <c r="F187" t="s">
        <v>30</v>
      </c>
      <c r="G187" s="6">
        <v>207.05</v>
      </c>
      <c r="H187" s="29">
        <f t="shared" si="7"/>
        <v>0.2782930107526882</v>
      </c>
      <c r="I187" s="30">
        <f t="shared" si="6"/>
        <v>7.2043010752688178E-3</v>
      </c>
      <c r="J187" s="29">
        <f t="shared" si="8"/>
        <v>0.2782930107526882</v>
      </c>
      <c r="K187" t="s">
        <v>232</v>
      </c>
      <c r="L187" t="s">
        <v>242</v>
      </c>
      <c r="M187" s="30">
        <v>5.36</v>
      </c>
    </row>
    <row r="188" spans="1:13" x14ac:dyDescent="0.3">
      <c r="A188" t="s">
        <v>441</v>
      </c>
      <c r="B188" t="s">
        <v>438</v>
      </c>
      <c r="C188" t="s">
        <v>362</v>
      </c>
      <c r="D188" s="5">
        <v>744</v>
      </c>
      <c r="E188">
        <v>0</v>
      </c>
      <c r="F188" t="s">
        <v>31</v>
      </c>
      <c r="G188" s="6">
        <v>409.07</v>
      </c>
      <c r="H188" s="29">
        <f t="shared" si="7"/>
        <v>0.54982526881720428</v>
      </c>
      <c r="I188" s="30">
        <f t="shared" si="6"/>
        <v>7.2043010752688178E-3</v>
      </c>
      <c r="J188" s="29">
        <f t="shared" si="8"/>
        <v>0.54982526881720428</v>
      </c>
      <c r="K188" t="s">
        <v>233</v>
      </c>
      <c r="L188" t="s">
        <v>242</v>
      </c>
      <c r="M188" s="30">
        <v>5.36</v>
      </c>
    </row>
    <row r="189" spans="1:13" x14ac:dyDescent="0.3">
      <c r="A189" t="s">
        <v>441</v>
      </c>
      <c r="B189" t="s">
        <v>438</v>
      </c>
      <c r="C189" t="s">
        <v>363</v>
      </c>
      <c r="D189" s="5">
        <v>744</v>
      </c>
      <c r="E189">
        <v>0</v>
      </c>
      <c r="F189" t="s">
        <v>32</v>
      </c>
      <c r="G189" s="6">
        <v>735.96</v>
      </c>
      <c r="H189" s="29">
        <f t="shared" si="7"/>
        <v>0.98919354838709683</v>
      </c>
      <c r="I189" s="30">
        <f t="shared" si="6"/>
        <v>7.2043010752688178E-3</v>
      </c>
      <c r="J189" s="29">
        <f t="shared" si="8"/>
        <v>0.98919354838709683</v>
      </c>
      <c r="K189" t="s">
        <v>235</v>
      </c>
      <c r="L189" t="s">
        <v>242</v>
      </c>
      <c r="M189" s="30">
        <v>5.36</v>
      </c>
    </row>
    <row r="190" spans="1:13" x14ac:dyDescent="0.3">
      <c r="A190" t="s">
        <v>441</v>
      </c>
      <c r="B190" t="s">
        <v>438</v>
      </c>
      <c r="C190" t="s">
        <v>364</v>
      </c>
      <c r="D190" s="5">
        <v>744</v>
      </c>
      <c r="E190">
        <v>0</v>
      </c>
      <c r="F190" t="s">
        <v>33</v>
      </c>
      <c r="G190" s="6">
        <v>1324.47</v>
      </c>
      <c r="H190" s="29">
        <f t="shared" si="7"/>
        <v>1.7802016129032259</v>
      </c>
      <c r="I190" s="30">
        <f t="shared" si="6"/>
        <v>7.2043010752688178E-3</v>
      </c>
      <c r="J190" s="29">
        <f t="shared" si="8"/>
        <v>1.7802016129032259</v>
      </c>
      <c r="K190" t="s">
        <v>236</v>
      </c>
      <c r="L190" t="s">
        <v>242</v>
      </c>
      <c r="M190" s="30">
        <v>5.36</v>
      </c>
    </row>
    <row r="191" spans="1:13" x14ac:dyDescent="0.3">
      <c r="A191" t="s">
        <v>441</v>
      </c>
      <c r="B191" t="s">
        <v>438</v>
      </c>
      <c r="C191" t="s">
        <v>365</v>
      </c>
      <c r="D191" s="5">
        <v>744</v>
      </c>
      <c r="E191">
        <v>0</v>
      </c>
      <c r="F191" t="s">
        <v>46</v>
      </c>
      <c r="G191" s="6">
        <v>1655.75</v>
      </c>
      <c r="H191" s="29">
        <f t="shared" si="7"/>
        <v>2.225470430107527</v>
      </c>
      <c r="I191" s="30">
        <f t="shared" si="6"/>
        <v>7.2043010752688178E-3</v>
      </c>
      <c r="J191" s="29">
        <f t="shared" si="8"/>
        <v>2.225470430107527</v>
      </c>
      <c r="K191" t="s">
        <v>237</v>
      </c>
      <c r="L191" t="s">
        <v>242</v>
      </c>
      <c r="M191" s="30">
        <v>5.36</v>
      </c>
    </row>
    <row r="192" spans="1:13" x14ac:dyDescent="0.3">
      <c r="A192" t="s">
        <v>441</v>
      </c>
      <c r="B192" t="s">
        <v>439</v>
      </c>
      <c r="C192" t="s">
        <v>366</v>
      </c>
      <c r="D192" s="5">
        <v>744</v>
      </c>
      <c r="E192">
        <v>0</v>
      </c>
      <c r="F192" t="s">
        <v>42</v>
      </c>
      <c r="G192" s="6">
        <v>11.29</v>
      </c>
      <c r="H192" s="29">
        <f>G192/D192</f>
        <v>1.5174731182795697E-2</v>
      </c>
      <c r="I192" s="30">
        <f t="shared" si="6"/>
        <v>7.2043010752688178E-3</v>
      </c>
      <c r="J192" s="29">
        <f>H192</f>
        <v>1.5174731182795697E-2</v>
      </c>
      <c r="K192" t="s">
        <v>174</v>
      </c>
      <c r="L192" t="s">
        <v>241</v>
      </c>
      <c r="M192" s="30">
        <v>5.36</v>
      </c>
    </row>
    <row r="193" spans="1:13" x14ac:dyDescent="0.3">
      <c r="A193" t="s">
        <v>441</v>
      </c>
      <c r="B193" t="s">
        <v>439</v>
      </c>
      <c r="C193" t="s">
        <v>367</v>
      </c>
      <c r="D193" s="5">
        <v>744</v>
      </c>
      <c r="E193">
        <v>0</v>
      </c>
      <c r="F193" t="s">
        <v>12</v>
      </c>
      <c r="G193" s="6">
        <v>14.43</v>
      </c>
      <c r="H193" s="29">
        <f t="shared" ref="H193:H251" si="9">G193/D193</f>
        <v>1.939516129032258E-2</v>
      </c>
      <c r="I193" s="30">
        <f t="shared" si="6"/>
        <v>7.2043010752688178E-3</v>
      </c>
      <c r="J193" s="29">
        <f t="shared" ref="J193:J251" si="10">H193</f>
        <v>1.939516129032258E-2</v>
      </c>
      <c r="K193" t="s">
        <v>175</v>
      </c>
      <c r="L193" t="s">
        <v>241</v>
      </c>
      <c r="M193" s="30">
        <v>5.36</v>
      </c>
    </row>
    <row r="194" spans="1:13" x14ac:dyDescent="0.3">
      <c r="A194" t="s">
        <v>441</v>
      </c>
      <c r="B194" t="s">
        <v>439</v>
      </c>
      <c r="C194" s="7" t="s">
        <v>368</v>
      </c>
      <c r="D194" s="5">
        <v>744</v>
      </c>
      <c r="E194" s="7">
        <v>0</v>
      </c>
      <c r="F194" s="7" t="s">
        <v>43</v>
      </c>
      <c r="G194" s="8">
        <v>49.57</v>
      </c>
      <c r="H194" s="29">
        <f t="shared" si="9"/>
        <v>6.6626344086021499E-2</v>
      </c>
      <c r="I194" s="30">
        <f t="shared" ref="I194:I251" si="11">M194/D194</f>
        <v>7.2043010752688178E-3</v>
      </c>
      <c r="J194" s="29">
        <f t="shared" si="10"/>
        <v>6.6626344086021499E-2</v>
      </c>
      <c r="K194" t="s">
        <v>176</v>
      </c>
      <c r="L194" t="s">
        <v>241</v>
      </c>
      <c r="M194" s="30">
        <v>5.36</v>
      </c>
    </row>
    <row r="195" spans="1:13" x14ac:dyDescent="0.3">
      <c r="A195" t="s">
        <v>441</v>
      </c>
      <c r="B195" t="s">
        <v>439</v>
      </c>
      <c r="C195" t="s">
        <v>369</v>
      </c>
      <c r="D195" s="5">
        <v>744</v>
      </c>
      <c r="E195">
        <v>0</v>
      </c>
      <c r="F195" t="s">
        <v>44</v>
      </c>
      <c r="G195" s="6">
        <v>110.43</v>
      </c>
      <c r="H195" s="29">
        <f t="shared" si="9"/>
        <v>0.14842741935483872</v>
      </c>
      <c r="I195" s="30">
        <f t="shared" si="11"/>
        <v>7.2043010752688178E-3</v>
      </c>
      <c r="J195" s="29">
        <f t="shared" si="10"/>
        <v>0.14842741935483872</v>
      </c>
      <c r="K195" t="s">
        <v>219</v>
      </c>
      <c r="L195" t="s">
        <v>241</v>
      </c>
      <c r="M195" s="30">
        <v>5.36</v>
      </c>
    </row>
    <row r="196" spans="1:13" x14ac:dyDescent="0.3">
      <c r="A196" t="s">
        <v>441</v>
      </c>
      <c r="B196" t="s">
        <v>439</v>
      </c>
      <c r="C196" t="s">
        <v>370</v>
      </c>
      <c r="D196" s="5">
        <v>744</v>
      </c>
      <c r="E196">
        <v>0</v>
      </c>
      <c r="F196" t="s">
        <v>45</v>
      </c>
      <c r="G196" s="6">
        <v>220.85</v>
      </c>
      <c r="H196" s="29">
        <f t="shared" si="9"/>
        <v>0.29684139784946234</v>
      </c>
      <c r="I196" s="30">
        <f t="shared" si="11"/>
        <v>7.2043010752688178E-3</v>
      </c>
      <c r="J196" s="29">
        <f t="shared" si="10"/>
        <v>0.29684139784946234</v>
      </c>
      <c r="K196" t="s">
        <v>177</v>
      </c>
      <c r="L196" t="s">
        <v>241</v>
      </c>
      <c r="M196" s="30">
        <v>5.36</v>
      </c>
    </row>
    <row r="197" spans="1:13" x14ac:dyDescent="0.3">
      <c r="A197" t="s">
        <v>441</v>
      </c>
      <c r="B197" t="s">
        <v>439</v>
      </c>
      <c r="C197" t="s">
        <v>371</v>
      </c>
      <c r="D197" s="5">
        <v>744</v>
      </c>
      <c r="E197">
        <v>0</v>
      </c>
      <c r="F197" t="s">
        <v>38</v>
      </c>
      <c r="G197" s="6">
        <v>12.55</v>
      </c>
      <c r="H197" s="29">
        <f t="shared" si="9"/>
        <v>1.6868279569892473E-2</v>
      </c>
      <c r="I197" s="30">
        <f t="shared" si="11"/>
        <v>7.2043010752688178E-3</v>
      </c>
      <c r="J197" s="29">
        <f t="shared" si="10"/>
        <v>1.6868279569892473E-2</v>
      </c>
      <c r="K197" t="s">
        <v>178</v>
      </c>
      <c r="L197" t="s">
        <v>242</v>
      </c>
      <c r="M197" s="30">
        <v>5.36</v>
      </c>
    </row>
    <row r="198" spans="1:13" x14ac:dyDescent="0.3">
      <c r="A198" t="s">
        <v>441</v>
      </c>
      <c r="B198" t="s">
        <v>439</v>
      </c>
      <c r="C198" t="s">
        <v>372</v>
      </c>
      <c r="D198" s="5">
        <v>744</v>
      </c>
      <c r="E198">
        <v>0</v>
      </c>
      <c r="F198" t="s">
        <v>8</v>
      </c>
      <c r="G198" s="6">
        <v>37.64</v>
      </c>
      <c r="H198" s="29">
        <f t="shared" si="9"/>
        <v>5.0591397849462365E-2</v>
      </c>
      <c r="I198" s="30">
        <f t="shared" si="11"/>
        <v>7.2043010752688178E-3</v>
      </c>
      <c r="J198" s="29">
        <f t="shared" si="10"/>
        <v>5.0591397849462365E-2</v>
      </c>
      <c r="K198" t="s">
        <v>179</v>
      </c>
      <c r="L198" t="s">
        <v>242</v>
      </c>
      <c r="M198" s="30">
        <v>5.36</v>
      </c>
    </row>
    <row r="199" spans="1:13" x14ac:dyDescent="0.3">
      <c r="A199" t="s">
        <v>441</v>
      </c>
      <c r="B199" t="s">
        <v>439</v>
      </c>
      <c r="C199" t="s">
        <v>373</v>
      </c>
      <c r="D199" s="5">
        <v>744</v>
      </c>
      <c r="E199">
        <v>0</v>
      </c>
      <c r="F199" t="s">
        <v>39</v>
      </c>
      <c r="G199" s="6">
        <v>75.290000000000006</v>
      </c>
      <c r="H199" s="29">
        <f t="shared" si="9"/>
        <v>0.1011962365591398</v>
      </c>
      <c r="I199" s="30">
        <f t="shared" si="11"/>
        <v>7.2043010752688178E-3</v>
      </c>
      <c r="J199" s="29">
        <f t="shared" si="10"/>
        <v>0.1011962365591398</v>
      </c>
      <c r="K199" t="s">
        <v>182</v>
      </c>
      <c r="L199" t="s">
        <v>242</v>
      </c>
      <c r="M199" s="30">
        <v>5.36</v>
      </c>
    </row>
    <row r="200" spans="1:13" x14ac:dyDescent="0.3">
      <c r="A200" t="s">
        <v>441</v>
      </c>
      <c r="B200" t="s">
        <v>439</v>
      </c>
      <c r="C200" t="s">
        <v>374</v>
      </c>
      <c r="D200" s="5">
        <v>744</v>
      </c>
      <c r="E200">
        <v>0</v>
      </c>
      <c r="F200" t="s">
        <v>40</v>
      </c>
      <c r="G200" s="6">
        <v>150.58000000000001</v>
      </c>
      <c r="H200" s="29">
        <f t="shared" si="9"/>
        <v>0.2023924731182796</v>
      </c>
      <c r="I200" s="30">
        <f t="shared" si="11"/>
        <v>7.2043010752688178E-3</v>
      </c>
      <c r="J200" s="29">
        <f t="shared" si="10"/>
        <v>0.2023924731182796</v>
      </c>
      <c r="K200" t="s">
        <v>183</v>
      </c>
      <c r="L200" t="s">
        <v>242</v>
      </c>
      <c r="M200" s="30">
        <v>5.36</v>
      </c>
    </row>
    <row r="201" spans="1:13" x14ac:dyDescent="0.3">
      <c r="A201" t="s">
        <v>441</v>
      </c>
      <c r="B201" t="s">
        <v>439</v>
      </c>
      <c r="C201" t="s">
        <v>375</v>
      </c>
      <c r="D201" s="5">
        <v>744</v>
      </c>
      <c r="E201">
        <v>0</v>
      </c>
      <c r="F201" t="s">
        <v>41</v>
      </c>
      <c r="G201" s="6">
        <v>301.16000000000003</v>
      </c>
      <c r="H201" s="29">
        <f t="shared" si="9"/>
        <v>0.4047849462365592</v>
      </c>
      <c r="I201" s="30">
        <f t="shared" si="11"/>
        <v>7.2043010752688178E-3</v>
      </c>
      <c r="J201" s="29">
        <f t="shared" si="10"/>
        <v>0.4047849462365592</v>
      </c>
      <c r="K201" t="s">
        <v>184</v>
      </c>
      <c r="L201" t="s">
        <v>242</v>
      </c>
      <c r="M201" s="30">
        <v>5.36</v>
      </c>
    </row>
    <row r="202" spans="1:13" x14ac:dyDescent="0.3">
      <c r="A202" t="s">
        <v>441</v>
      </c>
      <c r="B202" t="s">
        <v>439</v>
      </c>
      <c r="C202" t="s">
        <v>376</v>
      </c>
      <c r="D202" s="5">
        <v>744</v>
      </c>
      <c r="E202">
        <v>0</v>
      </c>
      <c r="F202" t="s">
        <v>9</v>
      </c>
      <c r="G202" s="6">
        <v>156.85</v>
      </c>
      <c r="H202" s="29">
        <f t="shared" si="9"/>
        <v>0.21081989247311828</v>
      </c>
      <c r="I202" s="30">
        <f t="shared" si="11"/>
        <v>7.2043010752688178E-3</v>
      </c>
      <c r="J202" s="29">
        <f t="shared" si="10"/>
        <v>0.21081989247311828</v>
      </c>
      <c r="K202" t="s">
        <v>185</v>
      </c>
      <c r="L202" t="s">
        <v>242</v>
      </c>
      <c r="M202" s="30">
        <v>5.36</v>
      </c>
    </row>
    <row r="203" spans="1:13" x14ac:dyDescent="0.3">
      <c r="A203" t="s">
        <v>441</v>
      </c>
      <c r="B203" t="s">
        <v>439</v>
      </c>
      <c r="C203" t="s">
        <v>377</v>
      </c>
      <c r="D203" s="5">
        <v>744</v>
      </c>
      <c r="E203">
        <v>0</v>
      </c>
      <c r="F203" t="s">
        <v>10</v>
      </c>
      <c r="G203" s="6">
        <v>313.70999999999998</v>
      </c>
      <c r="H203" s="29">
        <f t="shared" si="9"/>
        <v>0.42165322580645159</v>
      </c>
      <c r="I203" s="30">
        <f t="shared" si="11"/>
        <v>7.2043010752688178E-3</v>
      </c>
      <c r="J203" s="29">
        <f t="shared" si="10"/>
        <v>0.42165322580645159</v>
      </c>
      <c r="K203" t="s">
        <v>186</v>
      </c>
      <c r="L203" t="s">
        <v>242</v>
      </c>
      <c r="M203" s="30">
        <v>5.36</v>
      </c>
    </row>
    <row r="204" spans="1:13" x14ac:dyDescent="0.3">
      <c r="A204" t="s">
        <v>441</v>
      </c>
      <c r="B204" t="s">
        <v>439</v>
      </c>
      <c r="C204" t="s">
        <v>378</v>
      </c>
      <c r="D204" s="5">
        <v>744</v>
      </c>
      <c r="E204">
        <v>0</v>
      </c>
      <c r="F204" t="s">
        <v>11</v>
      </c>
      <c r="G204" s="6">
        <v>627.41999999999996</v>
      </c>
      <c r="H204" s="29">
        <f t="shared" si="9"/>
        <v>0.84330645161290319</v>
      </c>
      <c r="I204" s="30">
        <f t="shared" si="11"/>
        <v>7.2043010752688178E-3</v>
      </c>
      <c r="J204" s="29">
        <f t="shared" si="10"/>
        <v>0.84330645161290319</v>
      </c>
      <c r="K204" t="s">
        <v>187</v>
      </c>
      <c r="L204" t="s">
        <v>242</v>
      </c>
      <c r="M204" s="30">
        <v>5.36</v>
      </c>
    </row>
    <row r="205" spans="1:13" x14ac:dyDescent="0.3">
      <c r="A205" t="s">
        <v>441</v>
      </c>
      <c r="B205" t="s">
        <v>439</v>
      </c>
      <c r="C205" t="s">
        <v>379</v>
      </c>
      <c r="D205" s="5">
        <v>744</v>
      </c>
      <c r="E205">
        <v>0</v>
      </c>
      <c r="F205" t="s">
        <v>13</v>
      </c>
      <c r="G205" s="6">
        <v>611.73</v>
      </c>
      <c r="H205" s="29">
        <f t="shared" si="9"/>
        <v>0.82221774193548391</v>
      </c>
      <c r="I205" s="30">
        <f t="shared" si="11"/>
        <v>7.2043010752688178E-3</v>
      </c>
      <c r="J205" s="29">
        <f t="shared" si="10"/>
        <v>0.82221774193548391</v>
      </c>
      <c r="K205" t="s">
        <v>188</v>
      </c>
      <c r="L205" t="s">
        <v>242</v>
      </c>
      <c r="M205" s="30">
        <v>5.36</v>
      </c>
    </row>
    <row r="206" spans="1:13" x14ac:dyDescent="0.3">
      <c r="A206" t="s">
        <v>441</v>
      </c>
      <c r="B206" t="s">
        <v>439</v>
      </c>
      <c r="C206" t="s">
        <v>380</v>
      </c>
      <c r="D206" s="5">
        <v>744</v>
      </c>
      <c r="E206">
        <v>0</v>
      </c>
      <c r="F206" t="s">
        <v>14</v>
      </c>
      <c r="G206" s="6">
        <v>1223.46</v>
      </c>
      <c r="H206" s="29">
        <f t="shared" si="9"/>
        <v>1.6444354838709678</v>
      </c>
      <c r="I206" s="30">
        <f t="shared" si="11"/>
        <v>7.2043010752688178E-3</v>
      </c>
      <c r="J206" s="29">
        <f t="shared" si="10"/>
        <v>1.6444354838709678</v>
      </c>
      <c r="K206" t="s">
        <v>189</v>
      </c>
      <c r="L206" t="s">
        <v>242</v>
      </c>
      <c r="M206" s="30">
        <v>5.36</v>
      </c>
    </row>
    <row r="207" spans="1:13" x14ac:dyDescent="0.3">
      <c r="A207" t="s">
        <v>441</v>
      </c>
      <c r="B207" t="s">
        <v>439</v>
      </c>
      <c r="C207" t="s">
        <v>381</v>
      </c>
      <c r="D207" s="5">
        <v>744</v>
      </c>
      <c r="E207">
        <v>0</v>
      </c>
      <c r="F207" t="s">
        <v>15</v>
      </c>
      <c r="G207" s="6">
        <v>489.38</v>
      </c>
      <c r="H207" s="29">
        <f t="shared" si="9"/>
        <v>0.65776881720430103</v>
      </c>
      <c r="I207" s="30">
        <f t="shared" si="11"/>
        <v>7.2043010752688178E-3</v>
      </c>
      <c r="J207" s="29">
        <f t="shared" si="10"/>
        <v>0.65776881720430103</v>
      </c>
      <c r="K207" t="s">
        <v>180</v>
      </c>
      <c r="L207" t="s">
        <v>242</v>
      </c>
      <c r="M207" s="30">
        <v>5.36</v>
      </c>
    </row>
    <row r="208" spans="1:13" x14ac:dyDescent="0.3">
      <c r="A208" t="s">
        <v>441</v>
      </c>
      <c r="B208" t="s">
        <v>439</v>
      </c>
      <c r="C208" t="s">
        <v>382</v>
      </c>
      <c r="D208" s="5">
        <v>744</v>
      </c>
      <c r="E208">
        <v>0</v>
      </c>
      <c r="F208" t="s">
        <v>16</v>
      </c>
      <c r="G208" s="6">
        <v>978.77</v>
      </c>
      <c r="H208" s="29">
        <f t="shared" si="9"/>
        <v>1.3155510752688171</v>
      </c>
      <c r="I208" s="30">
        <f t="shared" si="11"/>
        <v>7.2043010752688178E-3</v>
      </c>
      <c r="J208" s="29">
        <f t="shared" si="10"/>
        <v>1.3155510752688171</v>
      </c>
      <c r="K208" t="s">
        <v>181</v>
      </c>
      <c r="L208" t="s">
        <v>242</v>
      </c>
      <c r="M208" s="30">
        <v>5.36</v>
      </c>
    </row>
    <row r="209" spans="1:13" x14ac:dyDescent="0.3">
      <c r="A209" t="s">
        <v>441</v>
      </c>
      <c r="B209" t="s">
        <v>439</v>
      </c>
      <c r="C209" t="s">
        <v>383</v>
      </c>
      <c r="D209" s="5">
        <v>744</v>
      </c>
      <c r="E209">
        <v>0</v>
      </c>
      <c r="F209" t="s">
        <v>62</v>
      </c>
      <c r="G209" s="6">
        <v>26.98</v>
      </c>
      <c r="H209" s="29">
        <f t="shared" si="9"/>
        <v>3.6263440860215053E-2</v>
      </c>
      <c r="I209" s="30">
        <f t="shared" si="11"/>
        <v>7.2043010752688178E-3</v>
      </c>
      <c r="J209" s="29">
        <f t="shared" si="10"/>
        <v>3.6263440860215053E-2</v>
      </c>
      <c r="K209" t="s">
        <v>220</v>
      </c>
      <c r="L209" t="s">
        <v>242</v>
      </c>
      <c r="M209" s="30">
        <v>5.36</v>
      </c>
    </row>
    <row r="210" spans="1:13" x14ac:dyDescent="0.3">
      <c r="A210" t="s">
        <v>441</v>
      </c>
      <c r="B210" t="s">
        <v>439</v>
      </c>
      <c r="C210" t="s">
        <v>384</v>
      </c>
      <c r="D210" s="5">
        <v>744</v>
      </c>
      <c r="E210">
        <v>0</v>
      </c>
      <c r="F210" t="s">
        <v>63</v>
      </c>
      <c r="G210" s="6">
        <v>57.09</v>
      </c>
      <c r="H210" s="29">
        <f t="shared" si="9"/>
        <v>7.6733870967741938E-2</v>
      </c>
      <c r="I210" s="30">
        <f t="shared" si="11"/>
        <v>7.2043010752688178E-3</v>
      </c>
      <c r="J210" s="29">
        <f t="shared" si="10"/>
        <v>7.6733870967741938E-2</v>
      </c>
      <c r="K210" t="s">
        <v>222</v>
      </c>
      <c r="L210" t="s">
        <v>242</v>
      </c>
      <c r="M210" s="30">
        <v>5.36</v>
      </c>
    </row>
    <row r="211" spans="1:13" x14ac:dyDescent="0.3">
      <c r="A211" t="s">
        <v>441</v>
      </c>
      <c r="B211" t="s">
        <v>439</v>
      </c>
      <c r="C211" t="s">
        <v>385</v>
      </c>
      <c r="D211" s="5">
        <v>744</v>
      </c>
      <c r="E211">
        <v>0</v>
      </c>
      <c r="F211" t="s">
        <v>66</v>
      </c>
      <c r="G211" s="6">
        <v>74.66</v>
      </c>
      <c r="H211" s="29">
        <f t="shared" si="9"/>
        <v>0.10034946236559139</v>
      </c>
      <c r="I211" s="30">
        <f t="shared" si="11"/>
        <v>7.2043010752688178E-3</v>
      </c>
      <c r="J211" s="29">
        <f t="shared" si="10"/>
        <v>0.10034946236559139</v>
      </c>
      <c r="K211" t="s">
        <v>221</v>
      </c>
      <c r="L211" t="s">
        <v>242</v>
      </c>
      <c r="M211" s="30">
        <v>5.36</v>
      </c>
    </row>
    <row r="212" spans="1:13" x14ac:dyDescent="0.3">
      <c r="A212" t="s">
        <v>441</v>
      </c>
      <c r="B212" t="s">
        <v>439</v>
      </c>
      <c r="C212" t="s">
        <v>386</v>
      </c>
      <c r="D212" s="5">
        <v>744</v>
      </c>
      <c r="E212">
        <v>0</v>
      </c>
      <c r="F212" t="s">
        <v>64</v>
      </c>
      <c r="G212" s="6">
        <v>119.84</v>
      </c>
      <c r="H212" s="29">
        <f t="shared" si="9"/>
        <v>0.1610752688172043</v>
      </c>
      <c r="I212" s="30">
        <f t="shared" si="11"/>
        <v>7.2043010752688178E-3</v>
      </c>
      <c r="J212" s="29">
        <f t="shared" si="10"/>
        <v>0.1610752688172043</v>
      </c>
      <c r="K212" t="s">
        <v>224</v>
      </c>
      <c r="L212" t="s">
        <v>242</v>
      </c>
      <c r="M212" s="30">
        <v>5.36</v>
      </c>
    </row>
    <row r="213" spans="1:13" x14ac:dyDescent="0.3">
      <c r="A213" t="s">
        <v>441</v>
      </c>
      <c r="B213" t="s">
        <v>439</v>
      </c>
      <c r="C213" t="s">
        <v>387</v>
      </c>
      <c r="D213" s="5">
        <v>744</v>
      </c>
      <c r="E213">
        <v>0</v>
      </c>
      <c r="F213" t="s">
        <v>67</v>
      </c>
      <c r="G213" s="6">
        <v>149.32</v>
      </c>
      <c r="H213" s="29">
        <f t="shared" si="9"/>
        <v>0.20069892473118278</v>
      </c>
      <c r="I213" s="30">
        <f t="shared" si="11"/>
        <v>7.2043010752688178E-3</v>
      </c>
      <c r="J213" s="29">
        <f t="shared" si="10"/>
        <v>0.20069892473118278</v>
      </c>
      <c r="K213" t="s">
        <v>223</v>
      </c>
      <c r="L213" t="s">
        <v>242</v>
      </c>
      <c r="M213" s="30">
        <v>5.36</v>
      </c>
    </row>
    <row r="214" spans="1:13" x14ac:dyDescent="0.3">
      <c r="A214" t="s">
        <v>441</v>
      </c>
      <c r="B214" t="s">
        <v>439</v>
      </c>
      <c r="C214" t="s">
        <v>388</v>
      </c>
      <c r="D214" s="5">
        <v>744</v>
      </c>
      <c r="E214">
        <v>0</v>
      </c>
      <c r="F214" t="s">
        <v>65</v>
      </c>
      <c r="G214" s="6">
        <v>240.3</v>
      </c>
      <c r="H214" s="29">
        <f t="shared" si="9"/>
        <v>0.32298387096774195</v>
      </c>
      <c r="I214" s="30">
        <f t="shared" si="11"/>
        <v>7.2043010752688178E-3</v>
      </c>
      <c r="J214" s="29">
        <f t="shared" si="10"/>
        <v>0.32298387096774195</v>
      </c>
      <c r="K214" t="s">
        <v>226</v>
      </c>
      <c r="L214" t="s">
        <v>242</v>
      </c>
      <c r="M214" s="30">
        <v>5.36</v>
      </c>
    </row>
    <row r="215" spans="1:13" x14ac:dyDescent="0.3">
      <c r="A215" t="s">
        <v>441</v>
      </c>
      <c r="B215" t="s">
        <v>439</v>
      </c>
      <c r="C215" t="s">
        <v>389</v>
      </c>
      <c r="D215" s="5">
        <v>744</v>
      </c>
      <c r="E215">
        <v>0</v>
      </c>
      <c r="F215" t="s">
        <v>68</v>
      </c>
      <c r="G215" s="6">
        <v>298.02</v>
      </c>
      <c r="H215" s="29">
        <f t="shared" si="9"/>
        <v>0.40056451612903221</v>
      </c>
      <c r="I215" s="30">
        <f t="shared" si="11"/>
        <v>7.2043010752688178E-3</v>
      </c>
      <c r="J215" s="29">
        <f t="shared" si="10"/>
        <v>0.40056451612903221</v>
      </c>
      <c r="K215" t="s">
        <v>225</v>
      </c>
      <c r="L215" t="s">
        <v>242</v>
      </c>
      <c r="M215" s="30">
        <v>5.36</v>
      </c>
    </row>
    <row r="216" spans="1:13" x14ac:dyDescent="0.3">
      <c r="A216" t="s">
        <v>441</v>
      </c>
      <c r="B216" t="s">
        <v>439</v>
      </c>
      <c r="C216" t="s">
        <v>390</v>
      </c>
      <c r="D216" s="5">
        <v>744</v>
      </c>
      <c r="E216">
        <v>0</v>
      </c>
      <c r="F216" t="s">
        <v>26</v>
      </c>
      <c r="G216" s="6">
        <v>48.31</v>
      </c>
      <c r="H216" s="29">
        <f t="shared" si="9"/>
        <v>6.4932795698924739E-2</v>
      </c>
      <c r="I216" s="30">
        <f t="shared" si="11"/>
        <v>7.2043010752688178E-3</v>
      </c>
      <c r="J216" s="29">
        <f t="shared" si="10"/>
        <v>6.4932795698924739E-2</v>
      </c>
      <c r="K216" t="s">
        <v>238</v>
      </c>
      <c r="L216" t="s">
        <v>242</v>
      </c>
      <c r="M216" s="30">
        <v>5.36</v>
      </c>
    </row>
    <row r="217" spans="1:13" x14ac:dyDescent="0.3">
      <c r="A217" t="s">
        <v>441</v>
      </c>
      <c r="B217" t="s">
        <v>439</v>
      </c>
      <c r="C217" t="s">
        <v>391</v>
      </c>
      <c r="D217" s="5">
        <v>744</v>
      </c>
      <c r="E217">
        <v>0</v>
      </c>
      <c r="F217" t="s">
        <v>26</v>
      </c>
      <c r="G217" s="6">
        <v>96.62</v>
      </c>
      <c r="H217" s="29">
        <f t="shared" si="9"/>
        <v>0.12986559139784948</v>
      </c>
      <c r="I217" s="30">
        <f t="shared" si="11"/>
        <v>7.2043010752688178E-3</v>
      </c>
      <c r="J217" s="29">
        <f t="shared" si="10"/>
        <v>0.12986559139784948</v>
      </c>
      <c r="K217" t="s">
        <v>190</v>
      </c>
      <c r="L217" t="s">
        <v>242</v>
      </c>
      <c r="M217" s="30">
        <v>5.36</v>
      </c>
    </row>
    <row r="218" spans="1:13" x14ac:dyDescent="0.3">
      <c r="A218" t="s">
        <v>441</v>
      </c>
      <c r="B218" t="s">
        <v>439</v>
      </c>
      <c r="C218" t="s">
        <v>392</v>
      </c>
      <c r="D218" s="5">
        <v>744</v>
      </c>
      <c r="E218">
        <v>0</v>
      </c>
      <c r="F218" t="s">
        <v>27</v>
      </c>
      <c r="G218" s="6">
        <v>193.24</v>
      </c>
      <c r="H218" s="29">
        <f t="shared" si="9"/>
        <v>0.25973118279569896</v>
      </c>
      <c r="I218" s="30">
        <f t="shared" si="11"/>
        <v>7.2043010752688178E-3</v>
      </c>
      <c r="J218" s="29">
        <f t="shared" si="10"/>
        <v>0.25973118279569896</v>
      </c>
      <c r="K218" t="s">
        <v>195</v>
      </c>
      <c r="L218" t="s">
        <v>242</v>
      </c>
      <c r="M218" s="30">
        <v>5.36</v>
      </c>
    </row>
    <row r="219" spans="1:13" x14ac:dyDescent="0.3">
      <c r="A219" t="s">
        <v>441</v>
      </c>
      <c r="B219" t="s">
        <v>439</v>
      </c>
      <c r="C219" t="s">
        <v>393</v>
      </c>
      <c r="D219" s="5">
        <v>744</v>
      </c>
      <c r="E219">
        <v>0</v>
      </c>
      <c r="F219" t="s">
        <v>28</v>
      </c>
      <c r="G219" s="6">
        <v>386.49</v>
      </c>
      <c r="H219" s="29">
        <f t="shared" si="9"/>
        <v>0.51947580645161295</v>
      </c>
      <c r="I219" s="30">
        <f t="shared" si="11"/>
        <v>7.2043010752688178E-3</v>
      </c>
      <c r="J219" s="29">
        <f t="shared" si="10"/>
        <v>0.51947580645161295</v>
      </c>
      <c r="K219" t="s">
        <v>194</v>
      </c>
      <c r="L219" t="s">
        <v>242</v>
      </c>
      <c r="M219" s="30">
        <v>5.36</v>
      </c>
    </row>
    <row r="220" spans="1:13" x14ac:dyDescent="0.3">
      <c r="A220" t="s">
        <v>441</v>
      </c>
      <c r="B220" t="s">
        <v>439</v>
      </c>
      <c r="C220" t="s">
        <v>394</v>
      </c>
      <c r="D220" s="5">
        <v>744</v>
      </c>
      <c r="E220">
        <v>0</v>
      </c>
      <c r="F220" t="s">
        <v>22</v>
      </c>
      <c r="G220" s="6">
        <v>122.35</v>
      </c>
      <c r="H220" s="29">
        <f t="shared" si="9"/>
        <v>0.16444892473118278</v>
      </c>
      <c r="I220" s="30">
        <f t="shared" si="11"/>
        <v>7.2043010752688178E-3</v>
      </c>
      <c r="J220" s="29">
        <f t="shared" si="10"/>
        <v>0.16444892473118278</v>
      </c>
      <c r="K220" t="s">
        <v>191</v>
      </c>
      <c r="L220" t="s">
        <v>242</v>
      </c>
      <c r="M220" s="30">
        <v>5.36</v>
      </c>
    </row>
    <row r="221" spans="1:13" x14ac:dyDescent="0.3">
      <c r="A221" t="s">
        <v>441</v>
      </c>
      <c r="B221" t="s">
        <v>439</v>
      </c>
      <c r="C221" t="s">
        <v>395</v>
      </c>
      <c r="D221" s="5">
        <v>744</v>
      </c>
      <c r="E221">
        <v>0</v>
      </c>
      <c r="F221" t="s">
        <v>23</v>
      </c>
      <c r="G221" s="6">
        <v>244.69</v>
      </c>
      <c r="H221" s="29">
        <f t="shared" si="9"/>
        <v>0.32888440860215051</v>
      </c>
      <c r="I221" s="30">
        <f t="shared" si="11"/>
        <v>7.2043010752688178E-3</v>
      </c>
      <c r="J221" s="29">
        <f t="shared" si="10"/>
        <v>0.32888440860215051</v>
      </c>
      <c r="K221" t="s">
        <v>234</v>
      </c>
      <c r="L221" t="s">
        <v>242</v>
      </c>
      <c r="M221" s="30">
        <v>5.36</v>
      </c>
    </row>
    <row r="222" spans="1:13" x14ac:dyDescent="0.3">
      <c r="A222" t="s">
        <v>441</v>
      </c>
      <c r="B222" t="s">
        <v>439</v>
      </c>
      <c r="C222" t="s">
        <v>396</v>
      </c>
      <c r="D222" s="5">
        <v>744</v>
      </c>
      <c r="E222">
        <v>0</v>
      </c>
      <c r="F222" t="s">
        <v>24</v>
      </c>
      <c r="G222" s="6">
        <v>489.38</v>
      </c>
      <c r="H222" s="29">
        <f t="shared" si="9"/>
        <v>0.65776881720430103</v>
      </c>
      <c r="I222" s="30">
        <f t="shared" si="11"/>
        <v>7.2043010752688178E-3</v>
      </c>
      <c r="J222" s="29">
        <f t="shared" si="10"/>
        <v>0.65776881720430103</v>
      </c>
      <c r="K222" t="s">
        <v>192</v>
      </c>
      <c r="L222" t="s">
        <v>242</v>
      </c>
      <c r="M222" s="30">
        <v>5.36</v>
      </c>
    </row>
    <row r="223" spans="1:13" x14ac:dyDescent="0.3">
      <c r="A223" t="s">
        <v>441</v>
      </c>
      <c r="B223" t="s">
        <v>439</v>
      </c>
      <c r="C223" t="s">
        <v>397</v>
      </c>
      <c r="D223" s="5">
        <v>744</v>
      </c>
      <c r="E223">
        <v>0</v>
      </c>
      <c r="F223" t="s">
        <v>25</v>
      </c>
      <c r="G223" s="6">
        <v>967.47</v>
      </c>
      <c r="H223" s="29">
        <f t="shared" si="9"/>
        <v>1.3003629032258064</v>
      </c>
      <c r="I223" s="30">
        <f t="shared" si="11"/>
        <v>7.2043010752688178E-3</v>
      </c>
      <c r="J223" s="29">
        <f t="shared" si="10"/>
        <v>1.3003629032258064</v>
      </c>
      <c r="K223" t="s">
        <v>193</v>
      </c>
      <c r="L223" t="s">
        <v>242</v>
      </c>
      <c r="M223" s="30">
        <v>5.36</v>
      </c>
    </row>
    <row r="224" spans="1:13" x14ac:dyDescent="0.3">
      <c r="A224" t="s">
        <v>441</v>
      </c>
      <c r="B224" t="s">
        <v>439</v>
      </c>
      <c r="C224" t="s">
        <v>398</v>
      </c>
      <c r="D224" s="5">
        <v>744</v>
      </c>
      <c r="E224">
        <v>0</v>
      </c>
      <c r="F224" t="s">
        <v>50</v>
      </c>
      <c r="G224" s="6">
        <v>31.37</v>
      </c>
      <c r="H224" s="29">
        <f t="shared" si="9"/>
        <v>4.2163978494623659E-2</v>
      </c>
      <c r="I224" s="30">
        <f t="shared" si="11"/>
        <v>7.2043010752688178E-3</v>
      </c>
      <c r="J224" s="29">
        <f t="shared" si="10"/>
        <v>4.2163978494623659E-2</v>
      </c>
      <c r="K224" t="s">
        <v>196</v>
      </c>
      <c r="L224" t="s">
        <v>242</v>
      </c>
      <c r="M224" s="30">
        <v>5.36</v>
      </c>
    </row>
    <row r="225" spans="1:13" x14ac:dyDescent="0.3">
      <c r="A225" t="s">
        <v>441</v>
      </c>
      <c r="B225" t="s">
        <v>439</v>
      </c>
      <c r="C225" t="s">
        <v>399</v>
      </c>
      <c r="D225" s="5">
        <v>744</v>
      </c>
      <c r="E225">
        <v>0</v>
      </c>
      <c r="F225" t="s">
        <v>47</v>
      </c>
      <c r="G225" s="6">
        <v>62.74</v>
      </c>
      <c r="H225" s="29">
        <f t="shared" si="9"/>
        <v>8.4327956989247319E-2</v>
      </c>
      <c r="I225" s="30">
        <f t="shared" si="11"/>
        <v>7.2043010752688178E-3</v>
      </c>
      <c r="J225" s="29">
        <f t="shared" si="10"/>
        <v>8.4327956989247319E-2</v>
      </c>
      <c r="K225" t="s">
        <v>198</v>
      </c>
      <c r="L225" t="s">
        <v>242</v>
      </c>
      <c r="M225" s="30">
        <v>5.36</v>
      </c>
    </row>
    <row r="226" spans="1:13" x14ac:dyDescent="0.3">
      <c r="A226" t="s">
        <v>441</v>
      </c>
      <c r="B226" t="s">
        <v>439</v>
      </c>
      <c r="C226" t="s">
        <v>400</v>
      </c>
      <c r="D226" s="5">
        <v>744</v>
      </c>
      <c r="E226">
        <v>0</v>
      </c>
      <c r="F226" t="s">
        <v>48</v>
      </c>
      <c r="G226" s="6">
        <v>124.86</v>
      </c>
      <c r="H226" s="29">
        <f t="shared" si="9"/>
        <v>0.16782258064516128</v>
      </c>
      <c r="I226" s="30">
        <f t="shared" si="11"/>
        <v>7.2043010752688178E-3</v>
      </c>
      <c r="J226" s="29">
        <f t="shared" si="10"/>
        <v>0.16782258064516128</v>
      </c>
      <c r="K226" t="s">
        <v>199</v>
      </c>
      <c r="L226" t="s">
        <v>242</v>
      </c>
      <c r="M226" s="30">
        <v>5.36</v>
      </c>
    </row>
    <row r="227" spans="1:13" x14ac:dyDescent="0.3">
      <c r="A227" t="s">
        <v>441</v>
      </c>
      <c r="B227" t="s">
        <v>439</v>
      </c>
      <c r="C227" t="s">
        <v>401</v>
      </c>
      <c r="D227" s="5">
        <v>744</v>
      </c>
      <c r="E227">
        <v>0</v>
      </c>
      <c r="F227" t="s">
        <v>49</v>
      </c>
      <c r="G227" s="6">
        <v>249.71</v>
      </c>
      <c r="H227" s="29">
        <f t="shared" si="9"/>
        <v>0.33563172043010753</v>
      </c>
      <c r="I227" s="30">
        <f t="shared" si="11"/>
        <v>7.2043010752688178E-3</v>
      </c>
      <c r="J227" s="29">
        <f t="shared" si="10"/>
        <v>0.33563172043010753</v>
      </c>
      <c r="K227" t="s">
        <v>200</v>
      </c>
      <c r="L227" t="s">
        <v>242</v>
      </c>
      <c r="M227" s="30">
        <v>5.36</v>
      </c>
    </row>
    <row r="228" spans="1:13" x14ac:dyDescent="0.3">
      <c r="A228" t="s">
        <v>441</v>
      </c>
      <c r="B228" t="s">
        <v>439</v>
      </c>
      <c r="C228" t="s">
        <v>402</v>
      </c>
      <c r="D228" s="5">
        <v>744</v>
      </c>
      <c r="E228">
        <v>0</v>
      </c>
      <c r="F228" t="s">
        <v>51</v>
      </c>
      <c r="G228" s="6">
        <v>499.42</v>
      </c>
      <c r="H228" s="29">
        <f t="shared" si="9"/>
        <v>0.67126344086021505</v>
      </c>
      <c r="I228" s="30">
        <f t="shared" si="11"/>
        <v>7.2043010752688178E-3</v>
      </c>
      <c r="J228" s="29">
        <f t="shared" si="10"/>
        <v>0.67126344086021505</v>
      </c>
      <c r="K228" t="s">
        <v>197</v>
      </c>
      <c r="L228" t="s">
        <v>242</v>
      </c>
      <c r="M228" s="30">
        <v>5.36</v>
      </c>
    </row>
    <row r="229" spans="1:13" x14ac:dyDescent="0.3">
      <c r="A229" t="s">
        <v>441</v>
      </c>
      <c r="B229" t="s">
        <v>439</v>
      </c>
      <c r="C229" t="s">
        <v>403</v>
      </c>
      <c r="D229" s="5">
        <v>744</v>
      </c>
      <c r="E229">
        <v>0</v>
      </c>
      <c r="F229" t="s">
        <v>54</v>
      </c>
      <c r="G229" s="6">
        <v>609.22</v>
      </c>
      <c r="H229" s="29">
        <f t="shared" si="9"/>
        <v>0.81884408602150538</v>
      </c>
      <c r="I229" s="30">
        <f t="shared" si="11"/>
        <v>7.2043010752688178E-3</v>
      </c>
      <c r="J229" s="29">
        <f t="shared" si="10"/>
        <v>0.81884408602150538</v>
      </c>
      <c r="K229" t="s">
        <v>210</v>
      </c>
      <c r="L229" t="s">
        <v>242</v>
      </c>
      <c r="M229" s="30">
        <v>5.36</v>
      </c>
    </row>
    <row r="230" spans="1:13" x14ac:dyDescent="0.3">
      <c r="A230" t="s">
        <v>441</v>
      </c>
      <c r="B230" t="s">
        <v>439</v>
      </c>
      <c r="C230" t="s">
        <v>404</v>
      </c>
      <c r="D230" s="5">
        <v>744</v>
      </c>
      <c r="E230">
        <v>0</v>
      </c>
      <c r="F230" t="s">
        <v>52</v>
      </c>
      <c r="G230" s="6">
        <v>816.27</v>
      </c>
      <c r="H230" s="29">
        <f t="shared" si="9"/>
        <v>1.0971370967741936</v>
      </c>
      <c r="I230" s="30">
        <f t="shared" si="11"/>
        <v>7.2043010752688178E-3</v>
      </c>
      <c r="J230" s="29">
        <f t="shared" si="10"/>
        <v>1.0971370967741936</v>
      </c>
      <c r="K230" t="s">
        <v>211</v>
      </c>
      <c r="L230" t="s">
        <v>242</v>
      </c>
      <c r="M230" s="30">
        <v>5.36</v>
      </c>
    </row>
    <row r="231" spans="1:13" x14ac:dyDescent="0.3">
      <c r="A231" t="s">
        <v>441</v>
      </c>
      <c r="B231" t="s">
        <v>439</v>
      </c>
      <c r="C231" t="s">
        <v>405</v>
      </c>
      <c r="D231" s="5">
        <v>744</v>
      </c>
      <c r="E231">
        <v>0</v>
      </c>
      <c r="F231" t="s">
        <v>53</v>
      </c>
      <c r="G231" s="6">
        <v>1217.81</v>
      </c>
      <c r="H231" s="29">
        <f t="shared" si="9"/>
        <v>1.6368413978494623</v>
      </c>
      <c r="I231" s="30">
        <f t="shared" si="11"/>
        <v>7.2043010752688178E-3</v>
      </c>
      <c r="J231" s="29">
        <f t="shared" si="10"/>
        <v>1.6368413978494623</v>
      </c>
      <c r="K231" t="s">
        <v>206</v>
      </c>
      <c r="L231" t="s">
        <v>242</v>
      </c>
      <c r="M231" s="30">
        <v>5.36</v>
      </c>
    </row>
    <row r="232" spans="1:13" x14ac:dyDescent="0.3">
      <c r="A232" t="s">
        <v>441</v>
      </c>
      <c r="B232" t="s">
        <v>439</v>
      </c>
      <c r="C232" t="s">
        <v>406</v>
      </c>
      <c r="D232" s="5">
        <v>744</v>
      </c>
      <c r="E232">
        <v>0</v>
      </c>
      <c r="F232" t="s">
        <v>56</v>
      </c>
      <c r="G232" s="6">
        <v>1631.91</v>
      </c>
      <c r="H232" s="29">
        <f t="shared" si="9"/>
        <v>2.1934274193548386</v>
      </c>
      <c r="I232" s="30">
        <f t="shared" si="11"/>
        <v>7.2043010752688178E-3</v>
      </c>
      <c r="J232" s="29">
        <f t="shared" si="10"/>
        <v>2.1934274193548386</v>
      </c>
      <c r="K232" t="s">
        <v>207</v>
      </c>
      <c r="L232" t="s">
        <v>242</v>
      </c>
      <c r="M232" s="30">
        <v>5.36</v>
      </c>
    </row>
    <row r="233" spans="1:13" x14ac:dyDescent="0.3">
      <c r="A233" t="s">
        <v>441</v>
      </c>
      <c r="B233" t="s">
        <v>439</v>
      </c>
      <c r="C233" t="s">
        <v>407</v>
      </c>
      <c r="D233" s="5">
        <v>744</v>
      </c>
      <c r="E233">
        <v>0</v>
      </c>
      <c r="F233" t="s">
        <v>55</v>
      </c>
      <c r="G233" s="6">
        <v>1795.03</v>
      </c>
      <c r="H233" s="29">
        <f t="shared" si="9"/>
        <v>2.4126747311827956</v>
      </c>
      <c r="I233" s="30">
        <f t="shared" si="11"/>
        <v>7.2043010752688178E-3</v>
      </c>
      <c r="J233" s="29">
        <f t="shared" si="10"/>
        <v>2.4126747311827956</v>
      </c>
      <c r="K233" t="s">
        <v>208</v>
      </c>
      <c r="L233" t="s">
        <v>242</v>
      </c>
      <c r="M233" s="30">
        <v>5.36</v>
      </c>
    </row>
    <row r="234" spans="1:13" x14ac:dyDescent="0.3">
      <c r="A234" t="s">
        <v>441</v>
      </c>
      <c r="B234" t="s">
        <v>439</v>
      </c>
      <c r="C234" t="s">
        <v>408</v>
      </c>
      <c r="D234" s="5">
        <v>744</v>
      </c>
      <c r="E234">
        <v>0</v>
      </c>
      <c r="F234" t="s">
        <v>57</v>
      </c>
      <c r="G234" s="6">
        <v>1340.16</v>
      </c>
      <c r="H234" s="29">
        <f t="shared" si="9"/>
        <v>1.8012903225806454</v>
      </c>
      <c r="I234" s="30">
        <f t="shared" si="11"/>
        <v>7.2043010752688178E-3</v>
      </c>
      <c r="J234" s="29">
        <f t="shared" si="10"/>
        <v>1.8012903225806454</v>
      </c>
      <c r="K234" t="s">
        <v>209</v>
      </c>
      <c r="L234" t="s">
        <v>242</v>
      </c>
      <c r="M234" s="30">
        <v>5.36</v>
      </c>
    </row>
    <row r="235" spans="1:13" x14ac:dyDescent="0.3">
      <c r="A235" t="s">
        <v>441</v>
      </c>
      <c r="B235" t="s">
        <v>439</v>
      </c>
      <c r="C235" t="s">
        <v>430</v>
      </c>
      <c r="D235" s="5">
        <v>744</v>
      </c>
      <c r="E235">
        <v>0</v>
      </c>
      <c r="F235" t="s">
        <v>58</v>
      </c>
      <c r="G235" s="6">
        <v>564.66999999999996</v>
      </c>
      <c r="H235" s="29">
        <f t="shared" si="9"/>
        <v>0.75896505376344081</v>
      </c>
      <c r="I235" s="30">
        <f t="shared" si="11"/>
        <v>7.2043010752688178E-3</v>
      </c>
      <c r="J235" s="29">
        <f t="shared" si="10"/>
        <v>0.75896505376344081</v>
      </c>
      <c r="K235" t="s">
        <v>426</v>
      </c>
      <c r="L235" t="s">
        <v>242</v>
      </c>
      <c r="M235" s="30">
        <v>5.36</v>
      </c>
    </row>
    <row r="236" spans="1:13" x14ac:dyDescent="0.3">
      <c r="A236" t="s">
        <v>441</v>
      </c>
      <c r="B236" t="s">
        <v>439</v>
      </c>
      <c r="C236" t="s">
        <v>431</v>
      </c>
      <c r="D236" s="5">
        <v>744</v>
      </c>
      <c r="E236">
        <v>0</v>
      </c>
      <c r="F236" t="s">
        <v>59</v>
      </c>
      <c r="G236" s="6">
        <v>1129.3499999999999</v>
      </c>
      <c r="H236" s="29">
        <f t="shared" si="9"/>
        <v>1.5179435483870967</v>
      </c>
      <c r="I236" s="30">
        <f t="shared" si="11"/>
        <v>7.2043010752688178E-3</v>
      </c>
      <c r="J236" s="29">
        <f t="shared" si="10"/>
        <v>1.5179435483870967</v>
      </c>
      <c r="K236" t="s">
        <v>427</v>
      </c>
      <c r="L236" t="s">
        <v>242</v>
      </c>
      <c r="M236" s="30">
        <v>5.36</v>
      </c>
    </row>
    <row r="237" spans="1:13" x14ac:dyDescent="0.3">
      <c r="A237" t="s">
        <v>441</v>
      </c>
      <c r="B237" t="s">
        <v>439</v>
      </c>
      <c r="C237" t="s">
        <v>432</v>
      </c>
      <c r="D237" s="5">
        <v>744</v>
      </c>
      <c r="E237">
        <v>0</v>
      </c>
      <c r="F237" t="s">
        <v>60</v>
      </c>
      <c r="G237" s="6">
        <v>2258.69</v>
      </c>
      <c r="H237" s="29">
        <f t="shared" si="9"/>
        <v>3.0358736559139787</v>
      </c>
      <c r="I237" s="30">
        <f t="shared" si="11"/>
        <v>7.2043010752688178E-3</v>
      </c>
      <c r="J237" s="29">
        <f t="shared" si="10"/>
        <v>3.0358736559139787</v>
      </c>
      <c r="K237" t="s">
        <v>428</v>
      </c>
      <c r="L237" t="s">
        <v>242</v>
      </c>
      <c r="M237" s="30">
        <v>5.36</v>
      </c>
    </row>
    <row r="238" spans="1:13" x14ac:dyDescent="0.3">
      <c r="A238" t="s">
        <v>441</v>
      </c>
      <c r="B238" t="s">
        <v>439</v>
      </c>
      <c r="C238" t="s">
        <v>433</v>
      </c>
      <c r="D238" s="5">
        <v>744</v>
      </c>
      <c r="E238">
        <v>0</v>
      </c>
      <c r="F238" t="s">
        <v>61</v>
      </c>
      <c r="G238" s="6">
        <v>2484.56</v>
      </c>
      <c r="H238" s="29">
        <f t="shared" si="9"/>
        <v>3.3394623655913978</v>
      </c>
      <c r="I238" s="30">
        <f t="shared" si="11"/>
        <v>7.2043010752688178E-3</v>
      </c>
      <c r="J238" s="29">
        <f t="shared" si="10"/>
        <v>3.3394623655913978</v>
      </c>
      <c r="K238" t="s">
        <v>429</v>
      </c>
      <c r="L238" t="s">
        <v>242</v>
      </c>
      <c r="M238" s="30">
        <v>5.36</v>
      </c>
    </row>
    <row r="239" spans="1:13" x14ac:dyDescent="0.3">
      <c r="A239" t="s">
        <v>441</v>
      </c>
      <c r="B239" t="s">
        <v>439</v>
      </c>
      <c r="C239" t="s">
        <v>409</v>
      </c>
      <c r="D239" s="5">
        <v>744</v>
      </c>
      <c r="E239">
        <v>0</v>
      </c>
      <c r="F239" t="s">
        <v>69</v>
      </c>
      <c r="G239" s="6">
        <v>777.99</v>
      </c>
      <c r="H239" s="29">
        <f t="shared" si="9"/>
        <v>1.0456854838709677</v>
      </c>
      <c r="I239" s="30">
        <f t="shared" si="11"/>
        <v>7.2043010752688178E-3</v>
      </c>
      <c r="J239" s="29">
        <f t="shared" si="10"/>
        <v>1.0456854838709677</v>
      </c>
      <c r="K239" t="s">
        <v>218</v>
      </c>
      <c r="L239" t="s">
        <v>242</v>
      </c>
      <c r="M239" s="30">
        <v>5.36</v>
      </c>
    </row>
    <row r="240" spans="1:13" x14ac:dyDescent="0.3">
      <c r="A240" t="s">
        <v>441</v>
      </c>
      <c r="B240" t="s">
        <v>439</v>
      </c>
      <c r="C240" t="s">
        <v>410</v>
      </c>
      <c r="D240" s="5">
        <v>744</v>
      </c>
      <c r="E240">
        <v>0</v>
      </c>
      <c r="F240" t="s">
        <v>70</v>
      </c>
      <c r="G240" s="6">
        <v>1555.99</v>
      </c>
      <c r="H240" s="29">
        <f t="shared" si="9"/>
        <v>2.0913844086021505</v>
      </c>
      <c r="I240" s="30">
        <f t="shared" si="11"/>
        <v>7.2043010752688178E-3</v>
      </c>
      <c r="J240" s="29">
        <f t="shared" si="10"/>
        <v>2.0913844086021505</v>
      </c>
      <c r="K240" t="s">
        <v>216</v>
      </c>
      <c r="L240" t="s">
        <v>242</v>
      </c>
      <c r="M240" s="30">
        <v>5.36</v>
      </c>
    </row>
    <row r="241" spans="1:13" x14ac:dyDescent="0.3">
      <c r="A241" t="s">
        <v>441</v>
      </c>
      <c r="B241" t="s">
        <v>439</v>
      </c>
      <c r="C241" t="s">
        <v>411</v>
      </c>
      <c r="D241" s="5">
        <v>744</v>
      </c>
      <c r="E241">
        <v>0</v>
      </c>
      <c r="F241" t="s">
        <v>71</v>
      </c>
      <c r="G241" s="6">
        <v>3118.25</v>
      </c>
      <c r="H241" s="29">
        <f t="shared" si="9"/>
        <v>4.19119623655914</v>
      </c>
      <c r="I241" s="30">
        <f t="shared" si="11"/>
        <v>7.2043010752688178E-3</v>
      </c>
      <c r="J241" s="29">
        <f t="shared" si="10"/>
        <v>4.19119623655914</v>
      </c>
      <c r="K241" t="s">
        <v>217</v>
      </c>
      <c r="L241" t="s">
        <v>242</v>
      </c>
      <c r="M241" s="30">
        <v>5.36</v>
      </c>
    </row>
    <row r="242" spans="1:13" x14ac:dyDescent="0.3">
      <c r="A242" t="s">
        <v>441</v>
      </c>
      <c r="B242" t="s">
        <v>439</v>
      </c>
      <c r="C242" t="s">
        <v>412</v>
      </c>
      <c r="D242" s="5">
        <v>744</v>
      </c>
      <c r="E242">
        <v>0</v>
      </c>
      <c r="F242" t="s">
        <v>29</v>
      </c>
      <c r="G242" s="6">
        <v>45.8</v>
      </c>
      <c r="H242" s="29">
        <f t="shared" si="9"/>
        <v>6.1559139784946232E-2</v>
      </c>
      <c r="I242" s="30">
        <f t="shared" si="11"/>
        <v>7.2043010752688178E-3</v>
      </c>
      <c r="J242" s="29">
        <f t="shared" si="10"/>
        <v>6.1559139784946232E-2</v>
      </c>
      <c r="K242" t="s">
        <v>227</v>
      </c>
      <c r="L242" t="s">
        <v>242</v>
      </c>
      <c r="M242" s="30">
        <v>5.36</v>
      </c>
    </row>
    <row r="243" spans="1:13" x14ac:dyDescent="0.3">
      <c r="A243" t="s">
        <v>441</v>
      </c>
      <c r="B243" t="s">
        <v>439</v>
      </c>
      <c r="C243" t="s">
        <v>413</v>
      </c>
      <c r="D243" s="5">
        <v>744</v>
      </c>
      <c r="E243">
        <v>0</v>
      </c>
      <c r="F243" t="s">
        <v>34</v>
      </c>
      <c r="G243" s="6">
        <v>91.6</v>
      </c>
      <c r="H243" s="29">
        <f t="shared" si="9"/>
        <v>0.12311827956989246</v>
      </c>
      <c r="I243" s="30">
        <f t="shared" si="11"/>
        <v>7.2043010752688178E-3</v>
      </c>
      <c r="J243" s="29">
        <f t="shared" si="10"/>
        <v>0.12311827956989246</v>
      </c>
      <c r="K243" t="s">
        <v>228</v>
      </c>
      <c r="L243" t="s">
        <v>242</v>
      </c>
      <c r="M243" s="30">
        <v>5.36</v>
      </c>
    </row>
    <row r="244" spans="1:13" x14ac:dyDescent="0.3">
      <c r="A244" t="s">
        <v>441</v>
      </c>
      <c r="B244" t="s">
        <v>439</v>
      </c>
      <c r="C244" t="s">
        <v>414</v>
      </c>
      <c r="D244" s="5">
        <v>744</v>
      </c>
      <c r="E244">
        <v>0</v>
      </c>
      <c r="F244" t="s">
        <v>35</v>
      </c>
      <c r="G244" s="6">
        <v>183.83</v>
      </c>
      <c r="H244" s="29">
        <f t="shared" si="9"/>
        <v>0.24708333333333335</v>
      </c>
      <c r="I244" s="30">
        <f t="shared" si="11"/>
        <v>7.2043010752688178E-3</v>
      </c>
      <c r="J244" s="29">
        <f t="shared" si="10"/>
        <v>0.24708333333333335</v>
      </c>
      <c r="K244" t="s">
        <v>229</v>
      </c>
      <c r="L244" t="s">
        <v>242</v>
      </c>
      <c r="M244" s="30">
        <v>5.36</v>
      </c>
    </row>
    <row r="245" spans="1:13" x14ac:dyDescent="0.3">
      <c r="A245" t="s">
        <v>441</v>
      </c>
      <c r="B245" t="s">
        <v>439</v>
      </c>
      <c r="C245" t="s">
        <v>415</v>
      </c>
      <c r="D245" s="5">
        <v>744</v>
      </c>
      <c r="E245">
        <v>0</v>
      </c>
      <c r="F245" t="s">
        <v>36</v>
      </c>
      <c r="G245" s="6">
        <v>367.04</v>
      </c>
      <c r="H245" s="29">
        <f t="shared" si="9"/>
        <v>0.49333333333333335</v>
      </c>
      <c r="I245" s="30">
        <f t="shared" si="11"/>
        <v>7.2043010752688178E-3</v>
      </c>
      <c r="J245" s="29">
        <f t="shared" si="10"/>
        <v>0.49333333333333335</v>
      </c>
      <c r="K245" t="s">
        <v>230</v>
      </c>
      <c r="L245" t="s">
        <v>242</v>
      </c>
      <c r="M245" s="30">
        <v>5.36</v>
      </c>
    </row>
    <row r="246" spans="1:13" x14ac:dyDescent="0.3">
      <c r="A246" t="s">
        <v>441</v>
      </c>
      <c r="B246" t="s">
        <v>439</v>
      </c>
      <c r="C246" t="s">
        <v>416</v>
      </c>
      <c r="D246" s="5">
        <v>744</v>
      </c>
      <c r="E246">
        <v>0</v>
      </c>
      <c r="F246" t="s">
        <v>37</v>
      </c>
      <c r="G246" s="6">
        <v>734.08</v>
      </c>
      <c r="H246" s="29">
        <f t="shared" si="9"/>
        <v>0.98666666666666669</v>
      </c>
      <c r="I246" s="30">
        <f t="shared" si="11"/>
        <v>7.2043010752688178E-3</v>
      </c>
      <c r="J246" s="29">
        <f t="shared" si="10"/>
        <v>0.98666666666666669</v>
      </c>
      <c r="K246" t="s">
        <v>231</v>
      </c>
      <c r="L246" t="s">
        <v>242</v>
      </c>
      <c r="M246" s="30">
        <v>5.36</v>
      </c>
    </row>
    <row r="247" spans="1:13" x14ac:dyDescent="0.3">
      <c r="A247" t="s">
        <v>441</v>
      </c>
      <c r="B247" t="s">
        <v>439</v>
      </c>
      <c r="C247" t="s">
        <v>417</v>
      </c>
      <c r="D247" s="5">
        <v>744</v>
      </c>
      <c r="E247">
        <v>0</v>
      </c>
      <c r="F247" t="s">
        <v>30</v>
      </c>
      <c r="G247" s="6">
        <v>116.07</v>
      </c>
      <c r="H247" s="29">
        <f t="shared" si="9"/>
        <v>0.15600806451612903</v>
      </c>
      <c r="I247" s="30">
        <f t="shared" si="11"/>
        <v>7.2043010752688178E-3</v>
      </c>
      <c r="J247" s="29">
        <f t="shared" si="10"/>
        <v>0.15600806451612903</v>
      </c>
      <c r="K247" t="s">
        <v>232</v>
      </c>
      <c r="L247" t="s">
        <v>242</v>
      </c>
      <c r="M247" s="30">
        <v>5.36</v>
      </c>
    </row>
    <row r="248" spans="1:13" x14ac:dyDescent="0.3">
      <c r="A248" t="s">
        <v>441</v>
      </c>
      <c r="B248" t="s">
        <v>439</v>
      </c>
      <c r="C248" t="s">
        <v>418</v>
      </c>
      <c r="D248" s="5">
        <v>744</v>
      </c>
      <c r="E248">
        <v>0</v>
      </c>
      <c r="F248" t="s">
        <v>31</v>
      </c>
      <c r="G248" s="6">
        <v>232.77</v>
      </c>
      <c r="H248" s="29">
        <f t="shared" si="9"/>
        <v>0.31286290322580645</v>
      </c>
      <c r="I248" s="30">
        <f t="shared" si="11"/>
        <v>7.2043010752688178E-3</v>
      </c>
      <c r="J248" s="29">
        <f t="shared" si="10"/>
        <v>0.31286290322580645</v>
      </c>
      <c r="K248" t="s">
        <v>233</v>
      </c>
      <c r="L248" t="s">
        <v>242</v>
      </c>
      <c r="M248" s="30">
        <v>5.36</v>
      </c>
    </row>
    <row r="249" spans="1:13" x14ac:dyDescent="0.3">
      <c r="A249" t="s">
        <v>441</v>
      </c>
      <c r="B249" t="s">
        <v>439</v>
      </c>
      <c r="C249" t="s">
        <v>419</v>
      </c>
      <c r="D249" s="5">
        <v>744</v>
      </c>
      <c r="E249">
        <v>0</v>
      </c>
      <c r="F249" t="s">
        <v>32</v>
      </c>
      <c r="G249" s="6">
        <v>464.91</v>
      </c>
      <c r="H249" s="29">
        <f t="shared" si="9"/>
        <v>0.62487903225806452</v>
      </c>
      <c r="I249" s="30">
        <f t="shared" si="11"/>
        <v>7.2043010752688178E-3</v>
      </c>
      <c r="J249" s="29">
        <f t="shared" si="10"/>
        <v>0.62487903225806452</v>
      </c>
      <c r="K249" t="s">
        <v>235</v>
      </c>
      <c r="L249" t="s">
        <v>242</v>
      </c>
      <c r="M249" s="30">
        <v>5.36</v>
      </c>
    </row>
    <row r="250" spans="1:13" x14ac:dyDescent="0.3">
      <c r="A250" t="s">
        <v>441</v>
      </c>
      <c r="B250" t="s">
        <v>439</v>
      </c>
      <c r="C250" t="s">
        <v>420</v>
      </c>
      <c r="D250" s="5">
        <v>744</v>
      </c>
      <c r="E250">
        <v>0</v>
      </c>
      <c r="F250" t="s">
        <v>33</v>
      </c>
      <c r="G250" s="6">
        <v>929.83</v>
      </c>
      <c r="H250" s="29">
        <f t="shared" si="9"/>
        <v>1.2497715053763441</v>
      </c>
      <c r="I250" s="30">
        <f t="shared" si="11"/>
        <v>7.2043010752688178E-3</v>
      </c>
      <c r="J250" s="29">
        <f t="shared" si="10"/>
        <v>1.2497715053763441</v>
      </c>
      <c r="K250" t="s">
        <v>236</v>
      </c>
      <c r="L250" t="s">
        <v>242</v>
      </c>
      <c r="M250" s="30">
        <v>5.36</v>
      </c>
    </row>
    <row r="251" spans="1:13" x14ac:dyDescent="0.3">
      <c r="A251" t="s">
        <v>441</v>
      </c>
      <c r="B251" t="s">
        <v>439</v>
      </c>
      <c r="C251" t="s">
        <v>421</v>
      </c>
      <c r="D251" s="5">
        <v>744</v>
      </c>
      <c r="E251">
        <v>0</v>
      </c>
      <c r="F251" t="s">
        <v>46</v>
      </c>
      <c r="G251" s="6">
        <v>1162.5999999999999</v>
      </c>
      <c r="H251" s="29">
        <f t="shared" si="9"/>
        <v>1.5626344086021504</v>
      </c>
      <c r="I251" s="30">
        <f t="shared" si="11"/>
        <v>7.2043010752688178E-3</v>
      </c>
      <c r="J251" s="29">
        <f t="shared" si="10"/>
        <v>1.5626344086021504</v>
      </c>
      <c r="K251" t="s">
        <v>237</v>
      </c>
      <c r="L251" t="s">
        <v>242</v>
      </c>
      <c r="M251" s="30">
        <v>5.36</v>
      </c>
    </row>
  </sheetData>
  <sheetProtection algorithmName="SHA-512" hashValue="9/yBO6o2SaY9Avo0p1NjCa4xGkwc28o7YhHUE/qIPUMwpsAC81VOfnfwU4doEi91V8x89jpXD3DKy/ATsuJCDw==" saltValue="7uPqs7yLWSSogW8HFagr5w==" spinCount="100000" sheet="1" objects="1" scenarios="1"/>
  <sortState ref="C2:K70">
    <sortCondition ref="K2:K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workbookViewId="0">
      <selection activeCell="B1" sqref="B1:E3"/>
    </sheetView>
  </sheetViews>
  <sheetFormatPr defaultRowHeight="14.4" x14ac:dyDescent="0.3"/>
  <cols>
    <col min="1" max="2" width="11.5546875" bestFit="1" customWidth="1"/>
    <col min="3" max="3" width="11.109375" bestFit="1" customWidth="1"/>
  </cols>
  <sheetData>
    <row r="1" spans="1:4" x14ac:dyDescent="0.3">
      <c r="A1" s="34"/>
      <c r="B1" t="s">
        <v>435</v>
      </c>
      <c r="C1" t="s">
        <v>442</v>
      </c>
      <c r="D1" t="s">
        <v>443</v>
      </c>
    </row>
    <row r="2" spans="1:4" x14ac:dyDescent="0.3">
      <c r="A2" s="34"/>
      <c r="B2" t="s">
        <v>440</v>
      </c>
      <c r="C2" t="s">
        <v>436</v>
      </c>
      <c r="D2" t="s">
        <v>438</v>
      </c>
    </row>
    <row r="3" spans="1:4" x14ac:dyDescent="0.3">
      <c r="B3" t="s">
        <v>441</v>
      </c>
      <c r="C3" t="s">
        <v>437</v>
      </c>
      <c r="D3" t="s">
        <v>439</v>
      </c>
    </row>
  </sheetData>
  <sheetProtection algorithmName="SHA-512" hashValue="1gmPszir6vhgg/a6h4tO/gdJ5irL1R8ZZcnQIHiIoPzYAUwi+oZqY1hDzegIG0gagguk/47Hv1YElpJONbSrqQ==" saltValue="anLL9wjVr9IQMeVZBIqF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N32"/>
  <sheetViews>
    <sheetView showGridLines="0" tabSelected="1" topLeftCell="A20" workbookViewId="0">
      <selection activeCell="G6" sqref="G6"/>
    </sheetView>
  </sheetViews>
  <sheetFormatPr defaultRowHeight="14.4" x14ac:dyDescent="0.3"/>
  <cols>
    <col min="1" max="3" width="8.88671875" style="17"/>
    <col min="4" max="4" width="8.88671875" style="17" customWidth="1"/>
    <col min="5" max="5" width="14" style="17" customWidth="1"/>
    <col min="6" max="6" width="18.21875" style="17" customWidth="1"/>
    <col min="7" max="7" width="38.5546875" style="17" customWidth="1"/>
    <col min="8" max="8" width="21.6640625" style="17" bestFit="1" customWidth="1"/>
    <col min="9" max="10" width="8.88671875" style="17"/>
    <col min="11" max="11" width="13.44140625" style="17" customWidth="1"/>
    <col min="12" max="16384" width="8.88671875" style="17"/>
  </cols>
  <sheetData>
    <row r="2" spans="2:14" ht="48.6" customHeight="1" x14ac:dyDescent="0.9">
      <c r="G2" s="18" t="s">
        <v>72</v>
      </c>
    </row>
    <row r="3" spans="2:14" ht="20.399999999999999" customHeight="1" x14ac:dyDescent="0.3"/>
    <row r="4" spans="2:14" ht="19.2" x14ac:dyDescent="0.45">
      <c r="B4" s="37" t="s">
        <v>73</v>
      </c>
      <c r="C4" s="38"/>
      <c r="D4" s="38"/>
      <c r="E4" s="38"/>
      <c r="F4" s="38"/>
      <c r="G4" s="38"/>
      <c r="H4" s="38"/>
      <c r="I4" s="38"/>
      <c r="J4" s="38"/>
      <c r="K4" s="38"/>
    </row>
    <row r="5" spans="2:14" ht="19.2" x14ac:dyDescent="0.45">
      <c r="B5" s="19"/>
      <c r="C5" s="19"/>
      <c r="D5" s="19"/>
      <c r="E5" s="19"/>
      <c r="F5" s="19"/>
      <c r="G5" s="19"/>
      <c r="H5" s="19"/>
      <c r="I5" s="19"/>
      <c r="J5" s="19"/>
      <c r="K5" s="19"/>
      <c r="M5" s="26"/>
      <c r="N5" s="27" t="s">
        <v>107</v>
      </c>
    </row>
    <row r="6" spans="2:14" ht="15.6" x14ac:dyDescent="0.3">
      <c r="B6" s="20" t="s">
        <v>74</v>
      </c>
      <c r="C6" s="20"/>
      <c r="D6" s="20"/>
      <c r="E6" s="20"/>
      <c r="F6" s="20"/>
      <c r="G6" s="35">
        <v>1</v>
      </c>
      <c r="H6" s="20" t="s">
        <v>80</v>
      </c>
      <c r="I6" s="20"/>
      <c r="J6" s="20"/>
      <c r="K6" s="20"/>
    </row>
    <row r="7" spans="2:14" ht="15.6" x14ac:dyDescent="0.3">
      <c r="B7" s="19" t="s">
        <v>75</v>
      </c>
      <c r="C7" s="19"/>
      <c r="D7" s="19"/>
      <c r="E7" s="19"/>
      <c r="F7" s="19"/>
      <c r="G7" s="35">
        <v>0</v>
      </c>
      <c r="H7" s="19" t="s">
        <v>83</v>
      </c>
      <c r="I7" s="19"/>
      <c r="J7" s="19"/>
      <c r="K7" s="19"/>
    </row>
    <row r="8" spans="2:14" ht="15.6" x14ac:dyDescent="0.3">
      <c r="B8" s="20" t="s">
        <v>76</v>
      </c>
      <c r="C8" s="20"/>
      <c r="D8" s="20"/>
      <c r="E8" s="20"/>
      <c r="F8" s="20"/>
      <c r="G8" s="35">
        <v>0</v>
      </c>
      <c r="H8" s="20" t="s">
        <v>84</v>
      </c>
      <c r="I8" s="20"/>
      <c r="J8" s="20"/>
      <c r="K8" s="20"/>
    </row>
    <row r="9" spans="2:14" ht="15.6" x14ac:dyDescent="0.3">
      <c r="B9" s="19" t="s">
        <v>77</v>
      </c>
      <c r="C9" s="19"/>
      <c r="D9" s="19"/>
      <c r="E9" s="19"/>
      <c r="F9" s="19"/>
      <c r="G9" s="35">
        <v>0</v>
      </c>
      <c r="H9" s="19" t="s">
        <v>88</v>
      </c>
      <c r="I9" s="19"/>
      <c r="J9" s="19"/>
      <c r="K9" s="19"/>
    </row>
    <row r="10" spans="2:14" ht="15.6" x14ac:dyDescent="0.3">
      <c r="B10" s="20" t="s">
        <v>96</v>
      </c>
      <c r="C10" s="20"/>
      <c r="D10" s="20"/>
      <c r="E10" s="20"/>
      <c r="F10" s="20" t="s">
        <v>95</v>
      </c>
      <c r="G10" s="36">
        <f>G7*G8*G9</f>
        <v>0</v>
      </c>
      <c r="H10" s="20" t="s">
        <v>79</v>
      </c>
      <c r="I10" s="20"/>
      <c r="J10" s="20"/>
      <c r="K10" s="20"/>
    </row>
    <row r="11" spans="2:14" ht="15.6" x14ac:dyDescent="0.3">
      <c r="B11" s="19" t="s">
        <v>78</v>
      </c>
      <c r="C11" s="19"/>
      <c r="D11" s="19"/>
      <c r="E11" s="19"/>
      <c r="F11" s="19"/>
      <c r="G11" s="35">
        <v>0</v>
      </c>
      <c r="H11" s="19" t="s">
        <v>79</v>
      </c>
      <c r="I11" s="19"/>
      <c r="J11" s="19"/>
      <c r="K11" s="19"/>
    </row>
    <row r="12" spans="2:14" ht="15.6" x14ac:dyDescent="0.3"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2:14" ht="19.2" x14ac:dyDescent="0.45">
      <c r="B13" s="39" t="s">
        <v>87</v>
      </c>
      <c r="C13" s="40"/>
      <c r="D13" s="40"/>
      <c r="E13" s="40"/>
      <c r="F13" s="40"/>
      <c r="G13" s="40"/>
      <c r="H13" s="40"/>
      <c r="I13" s="40"/>
      <c r="J13" s="40"/>
      <c r="K13" s="40"/>
    </row>
    <row r="14" spans="2:14" x14ac:dyDescent="0.3"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2:14" ht="15.6" x14ac:dyDescent="0.3">
      <c r="B15" s="22" t="s">
        <v>434</v>
      </c>
      <c r="C15" s="22"/>
      <c r="D15" s="22"/>
      <c r="E15" s="22"/>
      <c r="F15" s="22"/>
      <c r="G15" s="16" t="s">
        <v>440</v>
      </c>
      <c r="H15" s="24"/>
      <c r="I15" s="24"/>
      <c r="J15" s="24"/>
      <c r="K15" s="24"/>
    </row>
    <row r="16" spans="2:14" ht="15.6" x14ac:dyDescent="0.3">
      <c r="B16" s="23" t="s">
        <v>444</v>
      </c>
      <c r="C16" s="23"/>
      <c r="D16" s="21"/>
      <c r="E16" s="21"/>
      <c r="F16" s="21"/>
      <c r="G16" s="16" t="s">
        <v>436</v>
      </c>
      <c r="H16" s="21"/>
      <c r="I16" s="21"/>
      <c r="J16" s="21"/>
      <c r="K16" s="21"/>
    </row>
    <row r="17" spans="2:11" ht="15.6" x14ac:dyDescent="0.3">
      <c r="B17" s="22" t="s">
        <v>81</v>
      </c>
      <c r="C17" s="22"/>
      <c r="D17" s="22"/>
      <c r="E17" s="22"/>
      <c r="F17" s="22"/>
      <c r="G17" s="16" t="s">
        <v>120</v>
      </c>
      <c r="H17" s="24"/>
      <c r="I17" s="22"/>
      <c r="J17" s="24"/>
      <c r="K17" s="22"/>
    </row>
    <row r="18" spans="2:11" ht="15.6" x14ac:dyDescent="0.3">
      <c r="B18" s="23" t="s">
        <v>92</v>
      </c>
      <c r="C18" s="23"/>
      <c r="D18" s="23"/>
      <c r="E18" s="23"/>
      <c r="F18" s="23"/>
      <c r="G18" s="11">
        <f>VLOOKUP(G17,DB!$C$2:$J$658,8,FALSE)</f>
        <v>1.5174731182795697E-2</v>
      </c>
      <c r="H18" s="23" t="s">
        <v>82</v>
      </c>
      <c r="I18" s="23"/>
      <c r="J18" s="23"/>
      <c r="K18" s="23"/>
    </row>
    <row r="19" spans="2:11" ht="15.6" x14ac:dyDescent="0.3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2:11" ht="15.6" x14ac:dyDescent="0.3">
      <c r="B20" s="23" t="s">
        <v>86</v>
      </c>
      <c r="C20" s="23"/>
      <c r="D20" s="23"/>
      <c r="E20" s="23"/>
      <c r="F20" s="23"/>
      <c r="G20" s="35">
        <v>1</v>
      </c>
      <c r="H20" s="23" t="s">
        <v>85</v>
      </c>
      <c r="I20" s="23"/>
      <c r="J20" s="23"/>
      <c r="K20" s="23"/>
    </row>
    <row r="21" spans="2:11" ht="15.6" x14ac:dyDescent="0.3">
      <c r="B21" s="22" t="s">
        <v>90</v>
      </c>
      <c r="C21" s="22"/>
      <c r="D21" s="22"/>
      <c r="E21" s="22"/>
      <c r="F21" s="22"/>
      <c r="G21" s="12">
        <f>+DB!I2</f>
        <v>7.2043010752688178E-3</v>
      </c>
      <c r="H21" s="22" t="s">
        <v>99</v>
      </c>
      <c r="I21" s="22"/>
      <c r="J21" s="22"/>
      <c r="K21" s="22"/>
    </row>
    <row r="22" spans="2:11" ht="15.6" x14ac:dyDescent="0.3">
      <c r="B22" s="23" t="s">
        <v>91</v>
      </c>
      <c r="C22" s="23"/>
      <c r="D22" s="23"/>
      <c r="E22" s="23"/>
      <c r="F22" s="23"/>
      <c r="G22" s="11">
        <f>G20*G21</f>
        <v>7.2043010752688178E-3</v>
      </c>
      <c r="H22" s="23" t="s">
        <v>100</v>
      </c>
      <c r="I22" s="23"/>
      <c r="J22" s="23"/>
      <c r="K22" s="23"/>
    </row>
    <row r="23" spans="2:11" x14ac:dyDescent="0.3">
      <c r="B23" s="21"/>
      <c r="C23" s="21"/>
      <c r="D23" s="21"/>
      <c r="E23" s="21"/>
      <c r="F23" s="21"/>
      <c r="G23" s="21"/>
      <c r="H23" s="21"/>
      <c r="I23" s="21"/>
      <c r="J23" s="21"/>
      <c r="K23" s="21"/>
    </row>
    <row r="24" spans="2:11" ht="19.2" x14ac:dyDescent="0.45">
      <c r="B24" s="41" t="s">
        <v>89</v>
      </c>
      <c r="C24" s="42"/>
      <c r="D24" s="42"/>
      <c r="E24" s="42"/>
      <c r="F24" s="42"/>
      <c r="G24" s="42"/>
      <c r="H24" s="42"/>
      <c r="I24" s="42"/>
      <c r="J24" s="42"/>
      <c r="K24" s="42"/>
    </row>
    <row r="25" spans="2:11" ht="15.6" x14ac:dyDescent="0.3"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2:11" ht="15.6" x14ac:dyDescent="0.3">
      <c r="B26" s="25" t="s">
        <v>94</v>
      </c>
      <c r="C26" s="25"/>
      <c r="D26" s="25"/>
      <c r="E26" s="25"/>
      <c r="F26" s="25" t="s">
        <v>97</v>
      </c>
      <c r="G26" s="13">
        <f>G6*(G10+G11)*G18</f>
        <v>0</v>
      </c>
      <c r="H26" s="25" t="s">
        <v>98</v>
      </c>
      <c r="I26" s="25"/>
      <c r="J26" s="25"/>
      <c r="K26" s="25"/>
    </row>
    <row r="27" spans="2:11" ht="15.6" x14ac:dyDescent="0.3">
      <c r="B27" s="20" t="s">
        <v>93</v>
      </c>
      <c r="C27" s="20"/>
      <c r="D27" s="20"/>
      <c r="E27" s="20"/>
      <c r="F27" s="20" t="s">
        <v>101</v>
      </c>
      <c r="G27" s="10">
        <f>G6*G8*G9*G22</f>
        <v>0</v>
      </c>
      <c r="H27" s="20" t="s">
        <v>98</v>
      </c>
      <c r="I27" s="20"/>
      <c r="J27" s="20"/>
      <c r="K27" s="20"/>
    </row>
    <row r="28" spans="2:11" ht="15.6" x14ac:dyDescent="0.3">
      <c r="B28" s="43" t="s">
        <v>102</v>
      </c>
      <c r="C28" s="44"/>
      <c r="D28" s="44"/>
      <c r="E28" s="44"/>
      <c r="F28" s="44"/>
      <c r="G28" s="14">
        <f>SUM(G26:G27)</f>
        <v>0</v>
      </c>
      <c r="H28" s="25" t="s">
        <v>98</v>
      </c>
      <c r="I28" s="25"/>
      <c r="J28" s="25"/>
      <c r="K28" s="25"/>
    </row>
    <row r="29" spans="2:11" ht="15.6" x14ac:dyDescent="0.3"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2:11" ht="15.6" x14ac:dyDescent="0.3">
      <c r="B30" s="25" t="s">
        <v>103</v>
      </c>
      <c r="C30" s="25"/>
      <c r="D30" s="25"/>
      <c r="E30" s="25"/>
      <c r="F30" s="25"/>
      <c r="G30" s="35">
        <v>0</v>
      </c>
      <c r="H30" s="25" t="s">
        <v>104</v>
      </c>
      <c r="I30" s="25"/>
      <c r="J30" s="25"/>
      <c r="K30" s="25"/>
    </row>
    <row r="31" spans="2:11" ht="15.6" x14ac:dyDescent="0.3">
      <c r="B31" s="45" t="s">
        <v>105</v>
      </c>
      <c r="C31" s="46"/>
      <c r="D31" s="46"/>
      <c r="E31" s="46"/>
      <c r="F31" s="46"/>
      <c r="G31" s="15">
        <f>G28*G30</f>
        <v>0</v>
      </c>
      <c r="H31" s="20" t="s">
        <v>106</v>
      </c>
      <c r="I31" s="20"/>
      <c r="J31" s="20"/>
      <c r="K31" s="20"/>
    </row>
    <row r="32" spans="2:11" ht="15.6" x14ac:dyDescent="0.3">
      <c r="B32" s="20"/>
      <c r="C32" s="20"/>
      <c r="D32" s="20"/>
      <c r="E32" s="20"/>
      <c r="F32" s="20"/>
      <c r="G32" s="20"/>
      <c r="H32" s="20"/>
      <c r="I32" s="20"/>
      <c r="J32" s="20"/>
      <c r="K32" s="20"/>
    </row>
  </sheetData>
  <sheetProtection algorithmName="SHA-512" hashValue="aCSsBhUQS8FD9sqR3QVscZhBSXNolwMCerh/pzSrImvEsJ72O17JErZ1NZ5mAhhqDwQSG9TGxIcXN5eEWAE2ZA==" saltValue="RvxRvvcFa6BQ2JAipxzO0g==" spinCount="100000" sheet="1" objects="1" scenarios="1" selectLockedCells="1"/>
  <mergeCells count="5">
    <mergeCell ref="B4:K4"/>
    <mergeCell ref="B13:K13"/>
    <mergeCell ref="B24:K24"/>
    <mergeCell ref="B28:F28"/>
    <mergeCell ref="B31:F31"/>
  </mergeCells>
  <dataValidations count="7">
    <dataValidation type="whole" allowBlank="1" showInputMessage="1" showErrorMessage="1" sqref="G6">
      <formula1>1</formula1>
      <formula2>10000000</formula2>
    </dataValidation>
    <dataValidation type="decimal" allowBlank="1" showInputMessage="1" showErrorMessage="1" sqref="G7">
      <formula1>0</formula1>
      <formula2>8</formula2>
    </dataValidation>
    <dataValidation type="decimal" allowBlank="1" showInputMessage="1" showErrorMessage="1" sqref="G8">
      <formula1>0</formula1>
      <formula2>4</formula2>
    </dataValidation>
    <dataValidation type="decimal" allowBlank="1" showInputMessage="1" showErrorMessage="1" sqref="G20">
      <formula1>0</formula1>
      <formula2>23.999</formula2>
    </dataValidation>
    <dataValidation type="list" allowBlank="1" showInputMessage="1" showErrorMessage="1" sqref="G17">
      <formula1>INDIRECT(G16)</formula1>
    </dataValidation>
    <dataValidation type="list" allowBlank="1" showInputMessage="1" showErrorMessage="1" sqref="G15">
      <formula1>DataCenters</formula1>
    </dataValidation>
    <dataValidation type="list" allowBlank="1" showInputMessage="1" showErrorMessage="1" sqref="G16">
      <formula1>INDIRECT(G15)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DB</vt:lpstr>
      <vt:lpstr>Criterias</vt:lpstr>
      <vt:lpstr>Estimator</vt:lpstr>
      <vt:lpstr>DataCenters</vt:lpstr>
      <vt:lpstr>East_US</vt:lpstr>
      <vt:lpstr>East_US_Linux</vt:lpstr>
      <vt:lpstr>East_US_Windows</vt:lpstr>
      <vt:lpstr>EU_West</vt:lpstr>
      <vt:lpstr>EU_West_Linux</vt:lpstr>
      <vt:lpstr>EU_West_Windows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Garrè</dc:creator>
  <cp:lastModifiedBy>Marco Garrè</cp:lastModifiedBy>
  <dcterms:created xsi:type="dcterms:W3CDTF">2017-06-12T10:53:24Z</dcterms:created>
  <dcterms:modified xsi:type="dcterms:W3CDTF">2017-06-16T07:02:52Z</dcterms:modified>
</cp:coreProperties>
</file>