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DevMSR\4x4\cust-Hardware\GitHub-Local--Unmaintained\BalancingRobot\Electronics\Manufacturing Files\Bill of Materials\"/>
    </mc:Choice>
  </mc:AlternateContent>
  <xr:revisionPtr revIDLastSave="0" documentId="13_ncr:1_{70C288D2-9373-40DC-9FCB-BDB527FC9CE7}" xr6:coauthVersionLast="45" xr6:coauthVersionMax="45" xr10:uidLastSave="{00000000-0000-0000-0000-000000000000}"/>
  <bookViews>
    <workbookView xWindow="52830" yWindow="-15615" windowWidth="48120" windowHeight="24990" xr2:uid="{00000000-000D-0000-FFFF-FFFF00000000}"/>
  </bookViews>
  <sheets>
    <sheet name="BOM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2" i="1" l="1"/>
  <c r="J63" i="1" l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0" i="1" l="1"/>
  <c r="J11" i="1"/>
  <c r="C64" i="1" l="1"/>
</calcChain>
</file>

<file path=xl/sharedStrings.xml><?xml version="1.0" encoding="utf-8"?>
<sst xmlns="http://schemas.openxmlformats.org/spreadsheetml/2006/main" count="506" uniqueCount="299">
  <si>
    <t xml:space="preserve"> </t>
  </si>
  <si>
    <t>Source Data From:</t>
  </si>
  <si>
    <t>Bill of Materials</t>
  </si>
  <si>
    <t>Qty per Build</t>
  </si>
  <si>
    <t>Project:</t>
  </si>
  <si>
    <t>Variant:</t>
  </si>
  <si>
    <t>Report Date:</t>
  </si>
  <si>
    <t>Build Quantity:</t>
  </si>
  <si>
    <t xml:space="preserve">                           Microsoft Azure Sphere</t>
  </si>
  <si>
    <t>Balancing_Robot_1_1.PcbDoc</t>
  </si>
  <si>
    <t>Balancing_Robot_1_1.PrjPcb</t>
  </si>
  <si>
    <t>None</t>
  </si>
  <si>
    <t>03/12/2020</t>
  </si>
  <si>
    <t>10:16</t>
  </si>
  <si>
    <t>Designator</t>
  </si>
  <si>
    <t>C1, C2, C3, C5, C7, C8, C9, C10, C11, C12, C14, C21, C25, C28, C31, C32, C33, C34, C35</t>
  </si>
  <si>
    <t>C4, C6, C17, C20, C24</t>
  </si>
  <si>
    <t>C13, C15</t>
  </si>
  <si>
    <t>C16, C36, C37, C38</t>
  </si>
  <si>
    <t>C18, C22</t>
  </si>
  <si>
    <t>C19, C23</t>
  </si>
  <si>
    <t>C26, C27</t>
  </si>
  <si>
    <t>C29</t>
  </si>
  <si>
    <t>C30</t>
  </si>
  <si>
    <t>C39, C40, C41, C42, C43, C44, C45, C46, C47, C48, C49, C50, C51, C52</t>
  </si>
  <si>
    <t>D1</t>
  </si>
  <si>
    <t>D2</t>
  </si>
  <si>
    <t>D3, D4</t>
  </si>
  <si>
    <t>J1</t>
  </si>
  <si>
    <t>J2, J3, J4</t>
  </si>
  <si>
    <t>L1, L4</t>
  </si>
  <si>
    <t>L2, L3</t>
  </si>
  <si>
    <t>L5, L6, L7, L8, L9, L10, L11</t>
  </si>
  <si>
    <t>M1</t>
  </si>
  <si>
    <t>Q1, Q2, Q3</t>
  </si>
  <si>
    <t>R1, R2, R35</t>
  </si>
  <si>
    <t>R3</t>
  </si>
  <si>
    <t>R4, R22</t>
  </si>
  <si>
    <t>R5, R23</t>
  </si>
  <si>
    <t>R6, R20, R21, R24</t>
  </si>
  <si>
    <t>R7, R11, R12, R13, R36, R37</t>
  </si>
  <si>
    <t>R8</t>
  </si>
  <si>
    <t>R9, R17</t>
  </si>
  <si>
    <t>R10, R14, R15, R26, R27, R30, R31</t>
  </si>
  <si>
    <t>R16</t>
  </si>
  <si>
    <t>R18</t>
  </si>
  <si>
    <t>R19</t>
  </si>
  <si>
    <t>R25</t>
  </si>
  <si>
    <t>R28, R33, R34</t>
  </si>
  <si>
    <t>R29, R32</t>
  </si>
  <si>
    <t>RP1, RP2</t>
  </si>
  <si>
    <t>RP3</t>
  </si>
  <si>
    <t>RP4, RP6</t>
  </si>
  <si>
    <t>SW1</t>
  </si>
  <si>
    <t>U1</t>
  </si>
  <si>
    <t>U2</t>
  </si>
  <si>
    <t>U3, U14</t>
  </si>
  <si>
    <t>U4</t>
  </si>
  <si>
    <t>U5</t>
  </si>
  <si>
    <t>U6, U7</t>
  </si>
  <si>
    <t>U8</t>
  </si>
  <si>
    <t>U9</t>
  </si>
  <si>
    <t>U10</t>
  </si>
  <si>
    <t>U11</t>
  </si>
  <si>
    <t>U12</t>
  </si>
  <si>
    <t>U13</t>
  </si>
  <si>
    <t>U15</t>
  </si>
  <si>
    <t>U16</t>
  </si>
  <si>
    <t>X1</t>
  </si>
  <si>
    <t>Quantity</t>
  </si>
  <si>
    <t>Fitted</t>
  </si>
  <si>
    <t>Comment</t>
  </si>
  <si>
    <t>0.1µF</t>
  </si>
  <si>
    <t>10µF</t>
  </si>
  <si>
    <t>C1005X5R1A475K050BC</t>
  </si>
  <si>
    <t>C1005X5R1V105K050BC</t>
  </si>
  <si>
    <t>33pF</t>
  </si>
  <si>
    <t>10pF</t>
  </si>
  <si>
    <t>22pF</t>
  </si>
  <si>
    <t>4.7µF</t>
  </si>
  <si>
    <t>C1005X7R1H103K050BB</t>
  </si>
  <si>
    <t>SML-D12D</t>
  </si>
  <si>
    <t>Green LED</t>
  </si>
  <si>
    <t>LTW-C191TS5</t>
  </si>
  <si>
    <t>Amphenol FCI 10118192-0001LF</t>
  </si>
  <si>
    <t>SM02B-SRSS-TB(LF)(SN)</t>
  </si>
  <si>
    <t>2.2µH</t>
  </si>
  <si>
    <t>FERRITE BEAD</t>
  </si>
  <si>
    <t>BLM15PX471SN1D</t>
  </si>
  <si>
    <t>AES-MS-MT3620-M-G</t>
  </si>
  <si>
    <t>BSS138</t>
  </si>
  <si>
    <t>100K</t>
  </si>
  <si>
    <t>0R</t>
  </si>
  <si>
    <t>150K</t>
  </si>
  <si>
    <t>33.2K</t>
  </si>
  <si>
    <t>4K7</t>
  </si>
  <si>
    <t>10K</t>
  </si>
  <si>
    <t>12K</t>
  </si>
  <si>
    <t>1M</t>
  </si>
  <si>
    <t>2.2K</t>
  </si>
  <si>
    <t>154K</t>
  </si>
  <si>
    <t>523K</t>
  </si>
  <si>
    <t>100R</t>
  </si>
  <si>
    <t>4.7K</t>
  </si>
  <si>
    <t>330R</t>
  </si>
  <si>
    <t>51R</t>
  </si>
  <si>
    <t>2K2</t>
  </si>
  <si>
    <t>CL-SA-12C4-02</t>
  </si>
  <si>
    <t>ICM-20948</t>
  </si>
  <si>
    <t>TB6612FNG</t>
  </si>
  <si>
    <t>TLV62569DBVR</t>
  </si>
  <si>
    <t>PCA9546APWR</t>
  </si>
  <si>
    <t>TXS0108EPWR</t>
  </si>
  <si>
    <t>VL53L1CXV0FY/1</t>
  </si>
  <si>
    <t>XC6222B281MR-G</t>
  </si>
  <si>
    <t>FT4232HQ</t>
  </si>
  <si>
    <t>EMI2121MTTAG</t>
  </si>
  <si>
    <t>NC7SZ08P5X</t>
  </si>
  <si>
    <t>LTC6993CS6-2#TRMPBF</t>
  </si>
  <si>
    <t>93LC56BT-I/OT</t>
  </si>
  <si>
    <t>74LCX126BQX</t>
  </si>
  <si>
    <t>XC6206P182MR</t>
  </si>
  <si>
    <t>12MHz</t>
  </si>
  <si>
    <t>Description</t>
  </si>
  <si>
    <t>CAP CER 0.1UF 50V 10% X7R 0402</t>
  </si>
  <si>
    <t>CAP CER 10UF 6.3V 20% X5R 0402</t>
  </si>
  <si>
    <t>CAP CER 4.7UF 10V 10% X5R 0402</t>
  </si>
  <si>
    <t>CAP CER 1UF 35V 10% X5R 0402</t>
  </si>
  <si>
    <t>CAP CER 10UF 25V 20% X5R 0603</t>
  </si>
  <si>
    <t>CAP CER 33PF 50V 5% NP0 0402</t>
  </si>
  <si>
    <t>CAP CER 10PF 50V NP0 0402</t>
  </si>
  <si>
    <t>CAP CER 22PF 50V 5% NP0 0402</t>
  </si>
  <si>
    <t>CAP CER 10000PF 50V 10% X7R 0402</t>
  </si>
  <si>
    <t>1.6 x 0.8 x 0.55mm (0603) LED 605nm Orange</t>
  </si>
  <si>
    <t>1.6 x 0.8 x 0.55mm (0603) LED 560nm Green</t>
  </si>
  <si>
    <t>LED Uni-Color White 2-Pin Chip LED T/R</t>
  </si>
  <si>
    <t>USB micro B with no TH anchors</t>
  </si>
  <si>
    <t>Conn Shrouded Header HDR 2 POS 1mm Solder RA SMD T/R</t>
  </si>
  <si>
    <t>FIXED IND 2.2UH 1.5A 72 MOHM SMD</t>
  </si>
  <si>
    <t>FERRITE BEAD 120 OHM 0402 1LN</t>
  </si>
  <si>
    <t>Murata</t>
  </si>
  <si>
    <t>MOSFET N-CH 50V 220MA SOT-23</t>
  </si>
  <si>
    <t>RES 100K OHM 1/10W 1% 0402 SMD</t>
  </si>
  <si>
    <t>RES SMD 0.0OHM JUMPER 1/10W 0402</t>
  </si>
  <si>
    <t>RES 150K OHM 1/10W 1% 0402 SMD</t>
  </si>
  <si>
    <t>RES 33.2K OHM 1/10W 1% 0402 SMD</t>
  </si>
  <si>
    <t>RES 4.7K OHM 1/10W 1% 0402 SMD</t>
  </si>
  <si>
    <t>RES 10K OHM 1/10W 1% 0402 SMD</t>
  </si>
  <si>
    <t>RES 12K OHM 1/10W 1% 0402 SMD</t>
  </si>
  <si>
    <t>RES 1M OHM 1/10W 1% 0402 SMD</t>
  </si>
  <si>
    <t>RES 2.2K OHM 1/10W 1% 0402 SMD</t>
  </si>
  <si>
    <t>RES 154K OHM 1/10W 1% 0402 SMD</t>
  </si>
  <si>
    <t>RES 523K OHM 1/10W 1% 0402 SMD</t>
  </si>
  <si>
    <t>RES 100 OHM 1/10W 1% 0402 SMD</t>
  </si>
  <si>
    <t>RES SMD 4.7K JUMPER 1/10W 0402</t>
  </si>
  <si>
    <t>RES 330 OHM 1/10W 1% 0402 SMD</t>
  </si>
  <si>
    <t>Res Thick Film Array 51 Ohm 5% ±200ppm/C ISOL Molded 8-Pin 0804(4 X 0402) Concave SMD Punched Carrier T/R</t>
  </si>
  <si>
    <t>Res Thick Film Array 4.7K Ohm 5% ±200ppm/C ISOL Molded 8-Pin 0804(4 X 0402) Concave SMD Punched Carrier T/R</t>
  </si>
  <si>
    <t>Res Thick Film Array 2K2 Ohm 5% ±200ppm/C ISOL Molded 8-Pin 0804(4 X 0402) Concave SMD Punched Carrier T/R</t>
  </si>
  <si>
    <t>SWITCH SLIDE SPDT 500MA 12V</t>
  </si>
  <si>
    <t>9-axis IMU</t>
  </si>
  <si>
    <t>DC Motor Driver 3V 24-Pin SSOP T/R</t>
  </si>
  <si>
    <t>Variable voltage buck converter</t>
  </si>
  <si>
    <t>IC 8BIT NON-INV TRANSLTR 20TSSOP</t>
  </si>
  <si>
    <t>OPTICAL LGA12 4.9X2</t>
  </si>
  <si>
    <t>Reverse Current Protection, 700mA High Speed LDO Regulator</t>
  </si>
  <si>
    <t>IC USB HS QUAD UART/SYNC 64-QFN</t>
  </si>
  <si>
    <t>IC FILTER COMMON MODE ESD 8WDFN</t>
  </si>
  <si>
    <t>IC GATE AND 1CH 2-INP SC-70-5</t>
  </si>
  <si>
    <t>LINEAR TECHNOLOGY - LTC6993CS6-2#TRMPBF - GENERATOR, PULSE, TIMERBLOX, 6SOT-23</t>
  </si>
  <si>
    <t>IC EEPROM 2KBIT 2MHZ SOT23-6</t>
  </si>
  <si>
    <t>IC BUFFER QUAD LV N-INV 14DQFN</t>
  </si>
  <si>
    <t>CRYSTAL 12.000 MHZ 18PF SMD</t>
  </si>
  <si>
    <t>Footprint</t>
  </si>
  <si>
    <t>CAPC1005-EIA0402 0.55MM MED</t>
  </si>
  <si>
    <t>CAPC1608-EIA0603-1MM-MED</t>
  </si>
  <si>
    <t>Rohm SML-D12 Orange</t>
  </si>
  <si>
    <t>Rohm SML-D12 Green</t>
  </si>
  <si>
    <t>FCI-10118192-0001LF-5_V</t>
  </si>
  <si>
    <t>SM02B-SRSS-TB</t>
  </si>
  <si>
    <t>NR3015T2R2M</t>
  </si>
  <si>
    <t>Generic Ferrite 0402</t>
  </si>
  <si>
    <t>TOREX-SOT23-3</t>
  </si>
  <si>
    <t>RES 0402 MEDIUM DENSITY</t>
  </si>
  <si>
    <t>THREE-WAY-0402-NO-SHORT</t>
  </si>
  <si>
    <t>EXB-N8V</t>
  </si>
  <si>
    <t>ICM_20948</t>
  </si>
  <si>
    <t>TI-SOT23-6</t>
  </si>
  <si>
    <t>VL53L1X</t>
  </si>
  <si>
    <t>SOT25</t>
  </si>
  <si>
    <t>FTDI_TF4232HQ_64QFN</t>
  </si>
  <si>
    <t>SC-70-5</t>
  </si>
  <si>
    <t>SOT23-93C56B</t>
  </si>
  <si>
    <t>TXC 8Z</t>
  </si>
  <si>
    <t>Supplier 1</t>
  </si>
  <si>
    <t>Digi-Key</t>
  </si>
  <si>
    <t>Farnell</t>
  </si>
  <si>
    <t>Supplier Part Number 1</t>
  </si>
  <si>
    <t>445-5932-2-ND</t>
  </si>
  <si>
    <t>445-8920-2-ND</t>
  </si>
  <si>
    <t>445-13820-2-ND</t>
  </si>
  <si>
    <t>445-9073-2-ND</t>
  </si>
  <si>
    <t>445-9015-2-ND</t>
  </si>
  <si>
    <t>445-1241-2-ND</t>
  </si>
  <si>
    <t>445-1235-2-ND</t>
  </si>
  <si>
    <t>445-1239-2-ND</t>
  </si>
  <si>
    <t>445-6850-2-ND</t>
  </si>
  <si>
    <t>511-1577-1-ND</t>
  </si>
  <si>
    <t>511-1579-1-ND</t>
  </si>
  <si>
    <t>160-1724-1-ND</t>
  </si>
  <si>
    <t>587-1648-1-ND</t>
  </si>
  <si>
    <t>490-5203-2-ND</t>
  </si>
  <si>
    <t>490-10662-1-ND</t>
  </si>
  <si>
    <t>BSS138-DIE-ND</t>
  </si>
  <si>
    <t>P100KLCT-ND</t>
  </si>
  <si>
    <t>P0.0JCT-ND</t>
  </si>
  <si>
    <t>P150KLCT-ND</t>
  </si>
  <si>
    <t>P33.2KLCT-ND</t>
  </si>
  <si>
    <t>P4.70KLCT-ND</t>
  </si>
  <si>
    <t>P10.0KLCT-ND</t>
  </si>
  <si>
    <t>P12.0KLCT-ND</t>
  </si>
  <si>
    <t>P1.00MLCT-ND</t>
  </si>
  <si>
    <t>P2.20KLCT-ND</t>
  </si>
  <si>
    <t>P154KLCT-ND</t>
  </si>
  <si>
    <t>P523KLCT-ND</t>
  </si>
  <si>
    <t>P100LCT-ND</t>
  </si>
  <si>
    <t>P330LCT-ND</t>
  </si>
  <si>
    <t>Y10510CT-ND</t>
  </si>
  <si>
    <t>Y10472CT-ND</t>
  </si>
  <si>
    <t>Y10222CT-ND</t>
  </si>
  <si>
    <t>563-1386-ND</t>
  </si>
  <si>
    <t>2911498RL</t>
  </si>
  <si>
    <t>TB6612FNGC8ELCT-ND</t>
  </si>
  <si>
    <t>296-47360-6-ND</t>
  </si>
  <si>
    <t>296-20968-1-ND</t>
  </si>
  <si>
    <t>296-23011-1-ND</t>
  </si>
  <si>
    <t>893-1141-1-ND</t>
  </si>
  <si>
    <t>768-1027-1-ND</t>
  </si>
  <si>
    <t>EMI2121MTTAGOSCT-ND</t>
  </si>
  <si>
    <t>NC7SZ08P5XCT-ND</t>
  </si>
  <si>
    <t>93LC56BT-I/OTCT-ND</t>
  </si>
  <si>
    <t>74LCX126BQXDKR-ND</t>
  </si>
  <si>
    <t>887-1487-1-ND</t>
  </si>
  <si>
    <t>Manufacturer 1</t>
  </si>
  <si>
    <t>TDK</t>
  </si>
  <si>
    <t>Rohm</t>
  </si>
  <si>
    <t>Vishay Lite-On</t>
  </si>
  <si>
    <t>JST</t>
  </si>
  <si>
    <t>Taiyo</t>
  </si>
  <si>
    <t>Micross</t>
  </si>
  <si>
    <t>Panasonic</t>
  </si>
  <si>
    <t>Nidec Copal</t>
  </si>
  <si>
    <t>TDK InvenSense</t>
  </si>
  <si>
    <t>Toshiba</t>
  </si>
  <si>
    <t>Texas Instruments</t>
  </si>
  <si>
    <t>STMicroelectronics</t>
  </si>
  <si>
    <t>Torex</t>
  </si>
  <si>
    <t>FTDI</t>
  </si>
  <si>
    <t>ON Semiconductor</t>
  </si>
  <si>
    <t>Analog Devices / Linear Technology</t>
  </si>
  <si>
    <t>Microchip</t>
  </si>
  <si>
    <t>ON Semiconductor / Fairchild</t>
  </si>
  <si>
    <t>TXC</t>
  </si>
  <si>
    <t>Manufacturer Part Number 1</t>
  </si>
  <si>
    <t>C1005X7R1H104K050BB</t>
  </si>
  <si>
    <t>C1005X5R0J106M050BC</t>
  </si>
  <si>
    <t>C1608X5R1E106M080AC</t>
  </si>
  <si>
    <t>C1005C0G1H330J050BA</t>
  </si>
  <si>
    <t>C1005C0G1H100D050BA</t>
  </si>
  <si>
    <t>C1005C0G1H220J050BA</t>
  </si>
  <si>
    <t>SML-D12D8WT86</t>
  </si>
  <si>
    <t>SML-D12P8WT86</t>
  </si>
  <si>
    <t>BLM15PD121SN1D</t>
  </si>
  <si>
    <t>ERJ-2RKF1003X</t>
  </si>
  <si>
    <t>ERJ-2GE0R00X</t>
  </si>
  <si>
    <t>ERJ-2RKF1503X</t>
  </si>
  <si>
    <t>ERJ-2RKF3322X</t>
  </si>
  <si>
    <t>ERJ-2RKF4701X</t>
  </si>
  <si>
    <t>ERJ-2RKF1002X</t>
  </si>
  <si>
    <t>ERJ-2RKF1202X</t>
  </si>
  <si>
    <t>ERJ-2RKF1004X</t>
  </si>
  <si>
    <t>ERJ-2RKF2201X</t>
  </si>
  <si>
    <t>ERJ-2RKF1543X</t>
  </si>
  <si>
    <t>ERJ-2RKF5233X</t>
  </si>
  <si>
    <t>ERJ-2RKF1000X</t>
  </si>
  <si>
    <t>ERJ-2RKF3300X</t>
  </si>
  <si>
    <t>EXB-N8V510JX</t>
  </si>
  <si>
    <t>EXB-N8V472JX</t>
  </si>
  <si>
    <t>EXB-N8V222JX</t>
  </si>
  <si>
    <t>TB6612FNG,C,8,EL</t>
  </si>
  <si>
    <t>FT4232HQ-REEL</t>
  </si>
  <si>
    <t>8Z-12.000MAAJ-T</t>
  </si>
  <si>
    <t>Azure Sphere module</t>
  </si>
  <si>
    <t>Avnet</t>
  </si>
  <si>
    <t>TOREX XC6206P182MR  Fixed LDO Voltage Regulator, 1.8V to 6V, 150mV Dropout, 1.8Vout, 80mAout, SOT-23-3</t>
  </si>
  <si>
    <t>TEXAS INSTRUMENTS  PCA9546APWR  ANALOG MULTIPLEXER, QUAD 4 X 1, TSSOP-16, FULL REEL</t>
  </si>
  <si>
    <t xml:space="preserve">	609-4613-1-ND</t>
  </si>
  <si>
    <t>Amphenol</t>
  </si>
  <si>
    <t xml:space="preserve">	10118192-0001LF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</si>
</sst>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47"/>
      <name val="Arial"/>
      <family val="2"/>
    </font>
    <font>
      <sz val="10"/>
      <color indexed="13"/>
      <name val="Arial"/>
      <family val="2"/>
    </font>
    <font>
      <b/>
      <sz val="24"/>
      <color indexed="8"/>
      <name val="Arial"/>
      <family val="2"/>
    </font>
    <font>
      <b/>
      <sz val="12"/>
      <color indexed="13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5" applyNumberFormat="0" applyFill="0" applyAlignment="0" applyProtection="0"/>
    <xf numFmtId="0" fontId="6" fillId="0" borderId="6" applyNumberFormat="0" applyFill="0" applyAlignment="0" applyProtection="0"/>
  </cellStyleXfs>
  <cellXfs count="63">
    <xf numFmtId="0" fontId="0" fillId="0" borderId="0" xfId="0"/>
    <xf numFmtId="0" fontId="0" fillId="0" borderId="0" xfId="0" applyBorder="1" applyAlignment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0" fillId="0" borderId="0" xfId="0" applyBorder="1" applyAlignment="1">
      <alignment vertical="top"/>
    </xf>
    <xf numFmtId="0" fontId="0" fillId="3" borderId="0" xfId="0" applyFill="1" applyBorder="1" applyAlignment="1"/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/>
    <xf numFmtId="0" fontId="3" fillId="3" borderId="0" xfId="0" applyFont="1" applyFill="1" applyBorder="1" applyAlignment="1"/>
    <xf numFmtId="14" fontId="0" fillId="0" borderId="1" xfId="0" applyNumberFormat="1" applyBorder="1" applyAlignment="1">
      <alignment vertical="top"/>
    </xf>
    <xf numFmtId="0" fontId="0" fillId="0" borderId="0" xfId="0" applyBorder="1" applyAlignment="1">
      <alignment horizontal="left" vertical="top"/>
    </xf>
    <xf numFmtId="1" fontId="6" fillId="3" borderId="8" xfId="2" applyNumberFormat="1" applyFill="1" applyBorder="1" applyAlignment="1">
      <alignment vertical="top"/>
    </xf>
    <xf numFmtId="0" fontId="3" fillId="0" borderId="7" xfId="0" applyFont="1" applyBorder="1" applyAlignment="1">
      <alignment horizontal="left" vertical="top"/>
    </xf>
    <xf numFmtId="0" fontId="3" fillId="0" borderId="7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1" fontId="3" fillId="3" borderId="7" xfId="0" applyNumberFormat="1" applyFont="1" applyFill="1" applyBorder="1" applyAlignment="1">
      <alignment vertical="top"/>
    </xf>
    <xf numFmtId="0" fontId="3" fillId="0" borderId="7" xfId="0" applyFont="1" applyBorder="1" applyAlignment="1">
      <alignment horizontal="left" vertical="top" wrapText="1"/>
    </xf>
    <xf numFmtId="0" fontId="5" fillId="4" borderId="7" xfId="1" applyFill="1" applyBorder="1" applyAlignment="1">
      <alignment horizontal="left" vertical="center"/>
    </xf>
    <xf numFmtId="0" fontId="5" fillId="4" borderId="7" xfId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7" fillId="5" borderId="0" xfId="0" applyFont="1" applyFill="1" applyBorder="1" applyAlignment="1"/>
    <xf numFmtId="0" fontId="8" fillId="5" borderId="9" xfId="0" applyFont="1" applyFill="1" applyBorder="1" applyAlignment="1"/>
    <xf numFmtId="0" fontId="8" fillId="5" borderId="0" xfId="0" applyFont="1" applyFill="1" applyBorder="1" applyAlignment="1"/>
    <xf numFmtId="0" fontId="8" fillId="5" borderId="3" xfId="0" applyFont="1" applyFill="1" applyBorder="1" applyAlignment="1"/>
    <xf numFmtId="0" fontId="7" fillId="5" borderId="10" xfId="0" applyFont="1" applyFill="1" applyBorder="1" applyAlignment="1"/>
    <xf numFmtId="0" fontId="9" fillId="2" borderId="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10" fillId="5" borderId="9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2" fillId="2" borderId="4" xfId="0" applyFont="1" applyFill="1" applyBorder="1" applyAlignment="1"/>
    <xf numFmtId="0" fontId="12" fillId="2" borderId="0" xfId="0" applyFont="1" applyFill="1" applyBorder="1" applyAlignment="1"/>
    <xf numFmtId="0" fontId="11" fillId="2" borderId="2" xfId="0" applyFont="1" applyFill="1" applyBorder="1" applyAlignment="1">
      <alignment horizontal="left"/>
    </xf>
    <xf numFmtId="0" fontId="12" fillId="2" borderId="2" xfId="0" applyFont="1" applyFill="1" applyBorder="1" applyAlignment="1"/>
    <xf numFmtId="0" fontId="13" fillId="2" borderId="0" xfId="0" applyFont="1" applyFill="1" applyBorder="1" applyAlignment="1"/>
    <xf numFmtId="164" fontId="12" fillId="2" borderId="0" xfId="0" applyNumberFormat="1" applyFont="1" applyFill="1" applyBorder="1" applyAlignment="1">
      <alignment horizontal="left"/>
    </xf>
    <xf numFmtId="165" fontId="12" fillId="2" borderId="0" xfId="0" applyNumberFormat="1" applyFont="1" applyFill="1" applyBorder="1" applyAlignment="1">
      <alignment horizontal="left"/>
    </xf>
    <xf numFmtId="0" fontId="2" fillId="6" borderId="7" xfId="0" applyFont="1" applyFill="1" applyBorder="1" applyAlignment="1">
      <alignment vertical="center"/>
    </xf>
    <xf numFmtId="0" fontId="5" fillId="0" borderId="0" xfId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11" fillId="2" borderId="10" xfId="0" applyFont="1" applyFill="1" applyBorder="1" applyAlignment="1"/>
    <xf numFmtId="0" fontId="13" fillId="2" borderId="10" xfId="0" applyFont="1" applyFill="1" applyBorder="1" applyAlignment="1"/>
    <xf numFmtId="0" fontId="12" fillId="2" borderId="13" xfId="0" applyFont="1" applyFill="1" applyBorder="1" applyAlignment="1"/>
    <xf numFmtId="0" fontId="15" fillId="2" borderId="0" xfId="0" applyFont="1" applyFill="1" applyBorder="1" applyAlignment="1"/>
    <xf numFmtId="0" fontId="15" fillId="2" borderId="12" xfId="0" applyFont="1" applyFill="1" applyBorder="1" applyAlignment="1"/>
    <xf numFmtId="0" fontId="16" fillId="5" borderId="14" xfId="0" applyFont="1" applyFill="1" applyBorder="1" applyAlignment="1">
      <alignment vertical="center"/>
    </xf>
    <xf numFmtId="1" fontId="6" fillId="3" borderId="1" xfId="2" applyNumberFormat="1" applyFill="1" applyBorder="1" applyAlignment="1">
      <alignment vertical="top"/>
    </xf>
    <xf numFmtId="0" fontId="14" fillId="2" borderId="0" xfId="0" applyFont="1" applyFill="1" applyBorder="1" applyAlignment="1"/>
    <xf numFmtId="0" fontId="11" fillId="2" borderId="0" xfId="0" quotePrefix="1" applyFont="1" applyFill="1" applyBorder="1" applyAlignment="1">
      <alignment horizontal="left"/>
    </xf>
    <xf numFmtId="0" fontId="11" fillId="2" borderId="4" xfId="0" quotePrefix="1" applyFont="1" applyFill="1" applyBorder="1" applyAlignment="1">
      <alignment horizontal="left"/>
    </xf>
    <xf numFmtId="0" fontId="11" fillId="2" borderId="2" xfId="0" quotePrefix="1" applyFont="1" applyFill="1" applyBorder="1" applyAlignment="1">
      <alignment horizontal="left"/>
    </xf>
    <xf numFmtId="0" fontId="11" fillId="2" borderId="3" xfId="0" quotePrefix="1" applyFont="1" applyFill="1" applyBorder="1" applyAlignment="1">
      <alignment horizontal="left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horizontal="left" vertical="top"/>
    </xf>
    <xf numFmtId="0" fontId="8" fillId="5" borderId="3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Border="1" applyAlignment="1">
      <alignment horizontal="left"/>
    </xf>
  </cellXfs>
  <cellStyles count="3">
    <cellStyle name="Heading 3" xfId="1" builtinId="1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</xdr:row>
      <xdr:rowOff>104776</xdr:rowOff>
    </xdr:from>
    <xdr:to>
      <xdr:col>2</xdr:col>
      <xdr:colOff>447675</xdr:colOff>
      <xdr:row>5</xdr:row>
      <xdr:rowOff>93892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276226"/>
          <a:ext cx="2352675" cy="865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68"/>
  <sheetViews>
    <sheetView showGridLines="0" tabSelected="1" topLeftCell="B1" zoomScale="85" zoomScaleNormal="85" workbookViewId="0">
      <selection activeCell="F7" sqref="F7"/>
    </sheetView>
  </sheetViews>
  <sheetFormatPr defaultColWidth="9.1328125" defaultRowHeight="12.75" x14ac:dyDescent="0.35"/>
  <cols>
    <col min="1" max="1" width="0" style="2" hidden="1" customWidth="1"/>
    <col min="2" max="2" width="34.73046875" style="3" customWidth="1"/>
    <col min="3" max="4" width="16.59765625" style="7" customWidth="1"/>
    <col min="5" max="5" width="39.1328125" style="2" customWidth="1"/>
    <col min="6" max="6" width="97.06640625" style="3" customWidth="1"/>
    <col min="7" max="7" width="29.33203125" style="3" bestFit="1" customWidth="1"/>
    <col min="8" max="8" width="18" style="2" bestFit="1" customWidth="1"/>
    <col min="9" max="9" width="25.86328125" style="3" customWidth="1"/>
    <col min="10" max="10" width="15.86328125" style="2" customWidth="1"/>
    <col min="11" max="11" width="28" style="2" customWidth="1"/>
    <col min="12" max="12" width="36.3984375" style="2" customWidth="1"/>
    <col min="13" max="13" width="7.86328125" style="2" customWidth="1"/>
    <col min="14" max="16384" width="9.1328125" style="2"/>
  </cols>
  <sheetData>
    <row r="1" spans="1:83" ht="13.15" thickBot="1" x14ac:dyDescent="0.4">
      <c r="A1" s="23"/>
      <c r="B1" s="24"/>
      <c r="C1" s="24"/>
      <c r="D1" s="24"/>
      <c r="E1" s="24"/>
      <c r="F1" s="25"/>
      <c r="G1" s="25"/>
      <c r="H1" s="25"/>
      <c r="I1" s="58"/>
      <c r="J1" s="26"/>
      <c r="K1" s="26"/>
      <c r="L1" s="26"/>
    </row>
    <row r="2" spans="1:83" ht="30.4" thickBot="1" x14ac:dyDescent="0.4">
      <c r="A2" s="27"/>
      <c r="B2" s="28"/>
      <c r="C2" s="29"/>
      <c r="D2" s="28"/>
      <c r="E2" s="28" t="s">
        <v>2</v>
      </c>
      <c r="F2" s="49"/>
      <c r="G2" s="30"/>
      <c r="H2" s="30"/>
      <c r="I2" s="59"/>
      <c r="J2" s="30"/>
      <c r="K2" s="30"/>
      <c r="L2" s="30"/>
    </row>
    <row r="3" spans="1:83" ht="13.15" x14ac:dyDescent="0.4">
      <c r="A3" s="27"/>
      <c r="B3" s="31"/>
      <c r="C3" s="44"/>
      <c r="D3" s="31"/>
      <c r="E3" s="31" t="s">
        <v>1</v>
      </c>
      <c r="F3" s="52" t="s">
        <v>9</v>
      </c>
      <c r="G3" s="31"/>
    </row>
    <row r="4" spans="1:83" ht="13.15" x14ac:dyDescent="0.4">
      <c r="A4" s="27"/>
      <c r="B4" s="31"/>
      <c r="C4" s="44"/>
      <c r="D4" s="31"/>
      <c r="E4" s="31" t="s">
        <v>4</v>
      </c>
      <c r="F4" s="53" t="s">
        <v>10</v>
      </c>
      <c r="G4" s="32"/>
    </row>
    <row r="5" spans="1:83" ht="13.15" x14ac:dyDescent="0.4">
      <c r="A5" s="27"/>
      <c r="B5" s="31"/>
      <c r="C5" s="44"/>
      <c r="D5" s="31"/>
      <c r="E5" s="31" t="s">
        <v>5</v>
      </c>
      <c r="F5" s="54" t="s">
        <v>11</v>
      </c>
      <c r="G5" s="35"/>
    </row>
    <row r="6" spans="1:83" ht="13.9" x14ac:dyDescent="0.4">
      <c r="A6" s="27"/>
      <c r="B6" s="47" t="s">
        <v>8</v>
      </c>
      <c r="C6" s="44"/>
      <c r="D6" s="31"/>
      <c r="E6" s="31" t="s">
        <v>7</v>
      </c>
      <c r="F6" s="34">
        <v>1</v>
      </c>
      <c r="G6" s="35"/>
    </row>
    <row r="7" spans="1:83" ht="13.9" x14ac:dyDescent="0.4">
      <c r="A7" s="27"/>
      <c r="B7" s="48"/>
      <c r="C7" s="45"/>
      <c r="D7" s="36"/>
      <c r="E7" s="51" t="s">
        <v>6</v>
      </c>
      <c r="F7" s="55" t="s">
        <v>12</v>
      </c>
      <c r="G7" s="55" t="s">
        <v>13</v>
      </c>
    </row>
    <row r="8" spans="1:83" x14ac:dyDescent="0.35">
      <c r="A8" s="27"/>
      <c r="B8" s="33"/>
      <c r="C8" s="46"/>
      <c r="D8" s="33"/>
      <c r="E8" s="33"/>
      <c r="F8" s="33"/>
      <c r="G8" s="37"/>
      <c r="H8" s="38"/>
      <c r="I8" s="60"/>
    </row>
    <row r="9" spans="1:83" s="22" customFormat="1" ht="19.5" customHeight="1" x14ac:dyDescent="0.35">
      <c r="A9" s="39"/>
      <c r="B9" s="21" t="s">
        <v>14</v>
      </c>
      <c r="C9" s="21" t="s">
        <v>69</v>
      </c>
      <c r="D9" s="21" t="s">
        <v>70</v>
      </c>
      <c r="E9" s="20" t="s">
        <v>71</v>
      </c>
      <c r="F9" s="21" t="s">
        <v>123</v>
      </c>
      <c r="G9" s="21" t="s">
        <v>173</v>
      </c>
      <c r="H9" s="21" t="s">
        <v>194</v>
      </c>
      <c r="I9" s="20" t="s">
        <v>197</v>
      </c>
      <c r="J9" s="21" t="s">
        <v>3</v>
      </c>
      <c r="K9" s="21" t="s">
        <v>243</v>
      </c>
      <c r="L9" s="21" t="s">
        <v>263</v>
      </c>
      <c r="M9" s="40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</row>
    <row r="10" spans="1:83" s="17" customFormat="1" ht="28.5" customHeight="1" x14ac:dyDescent="0.35">
      <c r="B10" s="16" t="s">
        <v>15</v>
      </c>
      <c r="C10" s="18">
        <v>19</v>
      </c>
      <c r="D10" s="18" t="s">
        <v>70</v>
      </c>
      <c r="E10" s="15" t="s">
        <v>72</v>
      </c>
      <c r="F10" s="17" t="s">
        <v>124</v>
      </c>
      <c r="G10" s="17" t="s">
        <v>174</v>
      </c>
      <c r="H10" s="17" t="s">
        <v>195</v>
      </c>
      <c r="I10" s="15" t="s">
        <v>198</v>
      </c>
      <c r="J10" s="17">
        <f t="shared" ref="J10:J40" si="0">$F$6*C10</f>
        <v>19</v>
      </c>
      <c r="K10" s="17" t="s">
        <v>244</v>
      </c>
      <c r="L10" s="17" t="s">
        <v>264</v>
      </c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</row>
    <row r="11" spans="1:83" s="17" customFormat="1" ht="16.5" customHeight="1" x14ac:dyDescent="0.35">
      <c r="B11" s="19" t="s">
        <v>16</v>
      </c>
      <c r="C11" s="18">
        <v>5</v>
      </c>
      <c r="D11" s="18" t="s">
        <v>70</v>
      </c>
      <c r="E11" s="15" t="s">
        <v>73</v>
      </c>
      <c r="F11" s="17" t="s">
        <v>125</v>
      </c>
      <c r="G11" s="17" t="s">
        <v>174</v>
      </c>
      <c r="H11" s="17" t="s">
        <v>195</v>
      </c>
      <c r="I11" s="15" t="s">
        <v>199</v>
      </c>
      <c r="J11" s="17">
        <f t="shared" si="0"/>
        <v>5</v>
      </c>
      <c r="K11" s="17" t="s">
        <v>244</v>
      </c>
      <c r="L11" s="17" t="s">
        <v>265</v>
      </c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</row>
    <row r="12" spans="1:83" s="17" customFormat="1" ht="16.5" customHeight="1" x14ac:dyDescent="0.35">
      <c r="B12" s="16" t="s">
        <v>17</v>
      </c>
      <c r="C12" s="18">
        <v>2</v>
      </c>
      <c r="D12" s="18" t="s">
        <v>70</v>
      </c>
      <c r="E12" s="15" t="s">
        <v>74</v>
      </c>
      <c r="F12" s="17" t="s">
        <v>126</v>
      </c>
      <c r="G12" s="17" t="s">
        <v>174</v>
      </c>
      <c r="H12" s="17" t="s">
        <v>195</v>
      </c>
      <c r="I12" s="15" t="s">
        <v>200</v>
      </c>
      <c r="J12" s="17">
        <f t="shared" si="0"/>
        <v>2</v>
      </c>
      <c r="K12" s="17" t="s">
        <v>244</v>
      </c>
      <c r="L12" s="17" t="s">
        <v>74</v>
      </c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</row>
    <row r="13" spans="1:83" s="17" customFormat="1" ht="16.5" customHeight="1" x14ac:dyDescent="0.35">
      <c r="B13" s="19" t="s">
        <v>18</v>
      </c>
      <c r="C13" s="18">
        <v>4</v>
      </c>
      <c r="D13" s="18" t="s">
        <v>70</v>
      </c>
      <c r="E13" s="15" t="s">
        <v>75</v>
      </c>
      <c r="F13" s="17" t="s">
        <v>127</v>
      </c>
      <c r="G13" s="17" t="s">
        <v>174</v>
      </c>
      <c r="H13" s="17" t="s">
        <v>195</v>
      </c>
      <c r="I13" s="15" t="s">
        <v>201</v>
      </c>
      <c r="J13" s="17">
        <f t="shared" si="0"/>
        <v>4</v>
      </c>
      <c r="K13" s="17" t="s">
        <v>244</v>
      </c>
      <c r="L13" s="17" t="s">
        <v>75</v>
      </c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</row>
    <row r="14" spans="1:83" s="17" customFormat="1" ht="16.5" customHeight="1" x14ac:dyDescent="0.35">
      <c r="B14" s="16" t="s">
        <v>19</v>
      </c>
      <c r="C14" s="18">
        <v>2</v>
      </c>
      <c r="D14" s="18" t="s">
        <v>70</v>
      </c>
      <c r="E14" s="15" t="s">
        <v>73</v>
      </c>
      <c r="F14" s="17" t="s">
        <v>128</v>
      </c>
      <c r="G14" s="17" t="s">
        <v>175</v>
      </c>
      <c r="H14" s="17" t="s">
        <v>195</v>
      </c>
      <c r="I14" s="15" t="s">
        <v>202</v>
      </c>
      <c r="J14" s="17">
        <f t="shared" si="0"/>
        <v>2</v>
      </c>
      <c r="K14" s="17" t="s">
        <v>244</v>
      </c>
      <c r="L14" s="17" t="s">
        <v>266</v>
      </c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</row>
    <row r="15" spans="1:83" s="17" customFormat="1" ht="16.5" customHeight="1" x14ac:dyDescent="0.35">
      <c r="B15" s="19" t="s">
        <v>20</v>
      </c>
      <c r="C15" s="18">
        <v>2</v>
      </c>
      <c r="D15" s="18" t="s">
        <v>70</v>
      </c>
      <c r="E15" s="15" t="s">
        <v>76</v>
      </c>
      <c r="F15" s="17" t="s">
        <v>129</v>
      </c>
      <c r="G15" s="17" t="s">
        <v>174</v>
      </c>
      <c r="H15" s="17" t="s">
        <v>195</v>
      </c>
      <c r="I15" s="15" t="s">
        <v>203</v>
      </c>
      <c r="J15" s="17">
        <f t="shared" si="0"/>
        <v>2</v>
      </c>
      <c r="K15" s="17" t="s">
        <v>244</v>
      </c>
      <c r="L15" s="17" t="s">
        <v>267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</row>
    <row r="16" spans="1:83" s="17" customFormat="1" ht="16.5" customHeight="1" x14ac:dyDescent="0.35">
      <c r="B16" s="16" t="s">
        <v>21</v>
      </c>
      <c r="C16" s="18">
        <v>2</v>
      </c>
      <c r="D16" s="18" t="s">
        <v>70</v>
      </c>
      <c r="E16" s="15" t="s">
        <v>77</v>
      </c>
      <c r="F16" s="17" t="s">
        <v>130</v>
      </c>
      <c r="G16" s="17" t="s">
        <v>174</v>
      </c>
      <c r="H16" s="17" t="s">
        <v>195</v>
      </c>
      <c r="I16" s="15" t="s">
        <v>204</v>
      </c>
      <c r="J16" s="17">
        <f t="shared" si="0"/>
        <v>2</v>
      </c>
      <c r="K16" s="17" t="s">
        <v>244</v>
      </c>
      <c r="L16" s="17" t="s">
        <v>268</v>
      </c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</row>
    <row r="17" spans="2:83" s="17" customFormat="1" ht="16.5" customHeight="1" x14ac:dyDescent="0.35">
      <c r="B17" s="19" t="s">
        <v>22</v>
      </c>
      <c r="C17" s="18">
        <v>1</v>
      </c>
      <c r="D17" s="18" t="s">
        <v>70</v>
      </c>
      <c r="E17" s="15" t="s">
        <v>78</v>
      </c>
      <c r="F17" s="17" t="s">
        <v>131</v>
      </c>
      <c r="G17" s="17" t="s">
        <v>174</v>
      </c>
      <c r="H17" s="17" t="s">
        <v>195</v>
      </c>
      <c r="I17" s="15" t="s">
        <v>205</v>
      </c>
      <c r="J17" s="17">
        <f t="shared" si="0"/>
        <v>1</v>
      </c>
      <c r="K17" s="17" t="s">
        <v>244</v>
      </c>
      <c r="L17" s="17" t="s">
        <v>269</v>
      </c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</row>
    <row r="18" spans="2:83" s="17" customFormat="1" ht="16.5" customHeight="1" x14ac:dyDescent="0.35">
      <c r="B18" s="16" t="s">
        <v>23</v>
      </c>
      <c r="C18" s="18">
        <v>1</v>
      </c>
      <c r="D18" s="18" t="s">
        <v>70</v>
      </c>
      <c r="E18" s="15" t="s">
        <v>79</v>
      </c>
      <c r="F18" s="17" t="s">
        <v>126</v>
      </c>
      <c r="G18" s="17" t="s">
        <v>174</v>
      </c>
      <c r="H18" s="17" t="s">
        <v>195</v>
      </c>
      <c r="I18" s="15" t="s">
        <v>200</v>
      </c>
      <c r="J18" s="17">
        <f t="shared" si="0"/>
        <v>1</v>
      </c>
      <c r="K18" s="17" t="s">
        <v>244</v>
      </c>
      <c r="L18" s="17" t="s">
        <v>74</v>
      </c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</row>
    <row r="19" spans="2:83" s="17" customFormat="1" ht="29.25" customHeight="1" x14ac:dyDescent="0.35">
      <c r="B19" s="19" t="s">
        <v>24</v>
      </c>
      <c r="C19" s="18">
        <v>14</v>
      </c>
      <c r="D19" s="18" t="s">
        <v>70</v>
      </c>
      <c r="E19" s="15" t="s">
        <v>80</v>
      </c>
      <c r="F19" s="17" t="s">
        <v>132</v>
      </c>
      <c r="G19" s="17" t="s">
        <v>174</v>
      </c>
      <c r="H19" s="17" t="s">
        <v>195</v>
      </c>
      <c r="I19" s="15" t="s">
        <v>206</v>
      </c>
      <c r="J19" s="17">
        <f t="shared" si="0"/>
        <v>14</v>
      </c>
      <c r="K19" s="17" t="s">
        <v>244</v>
      </c>
      <c r="L19" s="17" t="s">
        <v>80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</row>
    <row r="20" spans="2:83" s="17" customFormat="1" ht="16.5" customHeight="1" x14ac:dyDescent="0.35">
      <c r="B20" s="16" t="s">
        <v>25</v>
      </c>
      <c r="C20" s="18">
        <v>1</v>
      </c>
      <c r="D20" s="18" t="s">
        <v>70</v>
      </c>
      <c r="E20" s="15" t="s">
        <v>81</v>
      </c>
      <c r="F20" s="17" t="s">
        <v>133</v>
      </c>
      <c r="G20" s="17" t="s">
        <v>176</v>
      </c>
      <c r="H20" s="17" t="s">
        <v>195</v>
      </c>
      <c r="I20" s="15" t="s">
        <v>207</v>
      </c>
      <c r="J20" s="17">
        <f t="shared" si="0"/>
        <v>1</v>
      </c>
      <c r="K20" s="17" t="s">
        <v>245</v>
      </c>
      <c r="L20" s="17" t="s">
        <v>270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</row>
    <row r="21" spans="2:83" s="17" customFormat="1" ht="16.5" customHeight="1" x14ac:dyDescent="0.35">
      <c r="B21" s="19" t="s">
        <v>26</v>
      </c>
      <c r="C21" s="18">
        <v>1</v>
      </c>
      <c r="D21" s="18" t="s">
        <v>70</v>
      </c>
      <c r="E21" s="15" t="s">
        <v>82</v>
      </c>
      <c r="F21" s="17" t="s">
        <v>134</v>
      </c>
      <c r="G21" s="17" t="s">
        <v>177</v>
      </c>
      <c r="H21" s="17" t="s">
        <v>195</v>
      </c>
      <c r="I21" s="15" t="s">
        <v>208</v>
      </c>
      <c r="J21" s="17">
        <f t="shared" si="0"/>
        <v>1</v>
      </c>
      <c r="K21" s="17" t="s">
        <v>245</v>
      </c>
      <c r="L21" s="17" t="s">
        <v>271</v>
      </c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</row>
    <row r="22" spans="2:83" s="17" customFormat="1" ht="16.5" customHeight="1" x14ac:dyDescent="0.35">
      <c r="B22" s="16" t="s">
        <v>27</v>
      </c>
      <c r="C22" s="18">
        <v>2</v>
      </c>
      <c r="D22" s="18" t="s">
        <v>70</v>
      </c>
      <c r="E22" s="15" t="s">
        <v>83</v>
      </c>
      <c r="F22" s="17" t="s">
        <v>135</v>
      </c>
      <c r="G22" s="17" t="s">
        <v>83</v>
      </c>
      <c r="H22" s="17" t="s">
        <v>195</v>
      </c>
      <c r="I22" s="15" t="s">
        <v>209</v>
      </c>
      <c r="J22" s="17">
        <f t="shared" si="0"/>
        <v>2</v>
      </c>
      <c r="K22" s="17" t="s">
        <v>246</v>
      </c>
      <c r="L22" s="17" t="s">
        <v>83</v>
      </c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</row>
    <row r="23" spans="2:83" s="17" customFormat="1" ht="16.5" customHeight="1" x14ac:dyDescent="0.35">
      <c r="B23" s="16" t="s">
        <v>28</v>
      </c>
      <c r="C23" s="18">
        <v>1</v>
      </c>
      <c r="D23" s="18" t="s">
        <v>70</v>
      </c>
      <c r="E23" s="57" t="s">
        <v>84</v>
      </c>
      <c r="F23" s="17" t="s">
        <v>136</v>
      </c>
      <c r="G23" s="56" t="s">
        <v>178</v>
      </c>
      <c r="H23" s="56" t="s">
        <v>195</v>
      </c>
      <c r="I23" s="57" t="s">
        <v>296</v>
      </c>
      <c r="J23" s="17">
        <f t="shared" si="0"/>
        <v>1</v>
      </c>
      <c r="K23" s="56" t="s">
        <v>297</v>
      </c>
      <c r="L23" s="56" t="s">
        <v>298</v>
      </c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</row>
    <row r="24" spans="2:83" s="17" customFormat="1" ht="16.5" customHeight="1" x14ac:dyDescent="0.35">
      <c r="B24" s="19" t="s">
        <v>29</v>
      </c>
      <c r="C24" s="18">
        <v>3</v>
      </c>
      <c r="D24" s="18" t="s">
        <v>70</v>
      </c>
      <c r="E24" s="15" t="s">
        <v>85</v>
      </c>
      <c r="F24" s="17" t="s">
        <v>137</v>
      </c>
      <c r="G24" s="17" t="s">
        <v>179</v>
      </c>
      <c r="H24" s="17" t="s">
        <v>196</v>
      </c>
      <c r="I24" s="15">
        <v>1679117</v>
      </c>
      <c r="J24" s="17">
        <f t="shared" si="0"/>
        <v>3</v>
      </c>
      <c r="K24" s="17" t="s">
        <v>247</v>
      </c>
      <c r="L24" s="17" t="s">
        <v>85</v>
      </c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</row>
    <row r="25" spans="2:83" s="17" customFormat="1" ht="16.5" customHeight="1" x14ac:dyDescent="0.35">
      <c r="B25" s="16" t="s">
        <v>30</v>
      </c>
      <c r="C25" s="18">
        <v>2</v>
      </c>
      <c r="D25" s="18" t="s">
        <v>70</v>
      </c>
      <c r="E25" s="15" t="s">
        <v>86</v>
      </c>
      <c r="F25" s="17" t="s">
        <v>138</v>
      </c>
      <c r="G25" s="17" t="s">
        <v>180</v>
      </c>
      <c r="H25" s="17" t="s">
        <v>195</v>
      </c>
      <c r="I25" s="15" t="s">
        <v>210</v>
      </c>
      <c r="J25" s="17">
        <f t="shared" si="0"/>
        <v>2</v>
      </c>
      <c r="K25" s="17" t="s">
        <v>248</v>
      </c>
      <c r="L25" s="17" t="s">
        <v>180</v>
      </c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</row>
    <row r="26" spans="2:83" s="17" customFormat="1" ht="16.5" customHeight="1" x14ac:dyDescent="0.35">
      <c r="B26" s="19" t="s">
        <v>31</v>
      </c>
      <c r="C26" s="18">
        <v>2</v>
      </c>
      <c r="D26" s="18" t="s">
        <v>70</v>
      </c>
      <c r="E26" s="15" t="s">
        <v>87</v>
      </c>
      <c r="F26" s="17" t="s">
        <v>139</v>
      </c>
      <c r="G26" s="17" t="s">
        <v>174</v>
      </c>
      <c r="H26" s="17" t="s">
        <v>195</v>
      </c>
      <c r="I26" s="15" t="s">
        <v>211</v>
      </c>
      <c r="J26" s="17">
        <f t="shared" si="0"/>
        <v>2</v>
      </c>
      <c r="K26" s="17" t="s">
        <v>140</v>
      </c>
      <c r="L26" s="17" t="s">
        <v>272</v>
      </c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</row>
    <row r="27" spans="2:83" s="17" customFormat="1" ht="16.5" customHeight="1" x14ac:dyDescent="0.35">
      <c r="B27" s="16" t="s">
        <v>32</v>
      </c>
      <c r="C27" s="18">
        <v>7</v>
      </c>
      <c r="D27" s="18" t="s">
        <v>70</v>
      </c>
      <c r="E27" s="15" t="s">
        <v>88</v>
      </c>
      <c r="F27" s="17" t="s">
        <v>140</v>
      </c>
      <c r="G27" s="17" t="s">
        <v>181</v>
      </c>
      <c r="H27" s="17" t="s">
        <v>195</v>
      </c>
      <c r="I27" s="15" t="s">
        <v>212</v>
      </c>
      <c r="J27" s="17">
        <f t="shared" si="0"/>
        <v>7</v>
      </c>
      <c r="K27" s="17" t="s">
        <v>140</v>
      </c>
      <c r="L27" s="17" t="s">
        <v>88</v>
      </c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</row>
    <row r="28" spans="2:83" s="17" customFormat="1" ht="16.5" customHeight="1" x14ac:dyDescent="0.35">
      <c r="B28" s="19" t="s">
        <v>33</v>
      </c>
      <c r="C28" s="18">
        <v>1</v>
      </c>
      <c r="D28" s="18" t="s">
        <v>70</v>
      </c>
      <c r="E28" s="15" t="s">
        <v>89</v>
      </c>
      <c r="F28" s="56" t="s">
        <v>292</v>
      </c>
      <c r="G28" s="17" t="s">
        <v>89</v>
      </c>
      <c r="H28" s="56" t="s">
        <v>293</v>
      </c>
      <c r="I28" s="15" t="s">
        <v>89</v>
      </c>
      <c r="J28" s="17">
        <f t="shared" si="0"/>
        <v>1</v>
      </c>
      <c r="K28" s="56" t="s">
        <v>293</v>
      </c>
      <c r="L28" s="17" t="s">
        <v>89</v>
      </c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</row>
    <row r="29" spans="2:83" s="17" customFormat="1" ht="16.5" customHeight="1" x14ac:dyDescent="0.35">
      <c r="B29" s="16" t="s">
        <v>34</v>
      </c>
      <c r="C29" s="18">
        <v>3</v>
      </c>
      <c r="D29" s="18" t="s">
        <v>70</v>
      </c>
      <c r="E29" s="15" t="s">
        <v>90</v>
      </c>
      <c r="F29" s="17" t="s">
        <v>141</v>
      </c>
      <c r="G29" s="17" t="s">
        <v>182</v>
      </c>
      <c r="H29" s="17" t="s">
        <v>195</v>
      </c>
      <c r="I29" s="15" t="s">
        <v>213</v>
      </c>
      <c r="J29" s="17">
        <f t="shared" si="0"/>
        <v>3</v>
      </c>
      <c r="K29" s="17" t="s">
        <v>249</v>
      </c>
      <c r="L29" s="17" t="s">
        <v>90</v>
      </c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</row>
    <row r="30" spans="2:83" s="17" customFormat="1" ht="16.5" customHeight="1" x14ac:dyDescent="0.35">
      <c r="B30" s="19" t="s">
        <v>35</v>
      </c>
      <c r="C30" s="18">
        <v>3</v>
      </c>
      <c r="D30" s="18" t="s">
        <v>70</v>
      </c>
      <c r="E30" s="15" t="s">
        <v>91</v>
      </c>
      <c r="F30" s="17" t="s">
        <v>142</v>
      </c>
      <c r="G30" s="17" t="s">
        <v>183</v>
      </c>
      <c r="H30" s="17" t="s">
        <v>195</v>
      </c>
      <c r="I30" s="15" t="s">
        <v>214</v>
      </c>
      <c r="J30" s="17">
        <f t="shared" si="0"/>
        <v>3</v>
      </c>
      <c r="K30" s="17" t="s">
        <v>250</v>
      </c>
      <c r="L30" s="17" t="s">
        <v>273</v>
      </c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</row>
    <row r="31" spans="2:83" s="17" customFormat="1" ht="16.5" customHeight="1" x14ac:dyDescent="0.35">
      <c r="B31" s="16" t="s">
        <v>36</v>
      </c>
      <c r="C31" s="18">
        <v>1</v>
      </c>
      <c r="D31" s="18" t="s">
        <v>70</v>
      </c>
      <c r="E31" s="15" t="s">
        <v>92</v>
      </c>
      <c r="F31" s="17" t="s">
        <v>143</v>
      </c>
      <c r="G31" s="17" t="s">
        <v>184</v>
      </c>
      <c r="H31" s="17" t="s">
        <v>195</v>
      </c>
      <c r="I31" s="15" t="s">
        <v>215</v>
      </c>
      <c r="J31" s="17">
        <f t="shared" si="0"/>
        <v>1</v>
      </c>
      <c r="K31" s="17" t="s">
        <v>250</v>
      </c>
      <c r="L31" s="17" t="s">
        <v>274</v>
      </c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</row>
    <row r="32" spans="2:83" s="17" customFormat="1" ht="16.5" customHeight="1" x14ac:dyDescent="0.35">
      <c r="B32" s="19" t="s">
        <v>37</v>
      </c>
      <c r="C32" s="18">
        <v>2</v>
      </c>
      <c r="D32" s="18" t="s">
        <v>70</v>
      </c>
      <c r="E32" s="15" t="s">
        <v>93</v>
      </c>
      <c r="F32" s="17" t="s">
        <v>144</v>
      </c>
      <c r="G32" s="17" t="s">
        <v>183</v>
      </c>
      <c r="H32" s="17" t="s">
        <v>195</v>
      </c>
      <c r="I32" s="15" t="s">
        <v>216</v>
      </c>
      <c r="J32" s="17">
        <f t="shared" si="0"/>
        <v>2</v>
      </c>
      <c r="K32" s="17" t="s">
        <v>250</v>
      </c>
      <c r="L32" s="17" t="s">
        <v>275</v>
      </c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</row>
    <row r="33" spans="2:83" s="17" customFormat="1" ht="16.5" customHeight="1" x14ac:dyDescent="0.35">
      <c r="B33" s="16" t="s">
        <v>38</v>
      </c>
      <c r="C33" s="18">
        <v>2</v>
      </c>
      <c r="D33" s="18" t="s">
        <v>70</v>
      </c>
      <c r="E33" s="15" t="s">
        <v>94</v>
      </c>
      <c r="F33" s="17" t="s">
        <v>145</v>
      </c>
      <c r="G33" s="17" t="s">
        <v>183</v>
      </c>
      <c r="H33" s="17" t="s">
        <v>195</v>
      </c>
      <c r="I33" s="15" t="s">
        <v>217</v>
      </c>
      <c r="J33" s="17">
        <f t="shared" si="0"/>
        <v>2</v>
      </c>
      <c r="K33" s="17" t="s">
        <v>250</v>
      </c>
      <c r="L33" s="17" t="s">
        <v>276</v>
      </c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</row>
    <row r="34" spans="2:83" s="17" customFormat="1" ht="16.5" customHeight="1" x14ac:dyDescent="0.35">
      <c r="B34" s="19" t="s">
        <v>39</v>
      </c>
      <c r="C34" s="18">
        <v>4</v>
      </c>
      <c r="D34" s="18" t="s">
        <v>70</v>
      </c>
      <c r="E34" s="15" t="s">
        <v>95</v>
      </c>
      <c r="F34" s="17" t="s">
        <v>146</v>
      </c>
      <c r="G34" s="17" t="s">
        <v>183</v>
      </c>
      <c r="H34" s="17" t="s">
        <v>195</v>
      </c>
      <c r="I34" s="15" t="s">
        <v>218</v>
      </c>
      <c r="J34" s="17">
        <f t="shared" si="0"/>
        <v>4</v>
      </c>
      <c r="K34" s="17" t="s">
        <v>250</v>
      </c>
      <c r="L34" s="17" t="s">
        <v>277</v>
      </c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</row>
    <row r="35" spans="2:83" s="17" customFormat="1" ht="16.5" customHeight="1" x14ac:dyDescent="0.35">
      <c r="B35" s="16" t="s">
        <v>40</v>
      </c>
      <c r="C35" s="18">
        <v>6</v>
      </c>
      <c r="D35" s="18" t="s">
        <v>70</v>
      </c>
      <c r="E35" s="15" t="s">
        <v>96</v>
      </c>
      <c r="F35" s="17" t="s">
        <v>147</v>
      </c>
      <c r="G35" s="17" t="s">
        <v>183</v>
      </c>
      <c r="H35" s="17" t="s">
        <v>195</v>
      </c>
      <c r="I35" s="15" t="s">
        <v>219</v>
      </c>
      <c r="J35" s="17">
        <f t="shared" si="0"/>
        <v>6</v>
      </c>
      <c r="K35" s="17" t="s">
        <v>250</v>
      </c>
      <c r="L35" s="17" t="s">
        <v>278</v>
      </c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</row>
    <row r="36" spans="2:83" s="17" customFormat="1" ht="16.5" customHeight="1" x14ac:dyDescent="0.35">
      <c r="B36" s="19" t="s">
        <v>41</v>
      </c>
      <c r="C36" s="18">
        <v>1</v>
      </c>
      <c r="D36" s="18" t="s">
        <v>70</v>
      </c>
      <c r="E36" s="15" t="s">
        <v>97</v>
      </c>
      <c r="F36" s="17" t="s">
        <v>148</v>
      </c>
      <c r="G36" s="17" t="s">
        <v>183</v>
      </c>
      <c r="H36" s="17" t="s">
        <v>195</v>
      </c>
      <c r="I36" s="15" t="s">
        <v>220</v>
      </c>
      <c r="J36" s="17">
        <f t="shared" si="0"/>
        <v>1</v>
      </c>
      <c r="K36" s="17" t="s">
        <v>250</v>
      </c>
      <c r="L36" s="17" t="s">
        <v>279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</row>
    <row r="37" spans="2:83" s="17" customFormat="1" ht="16.5" customHeight="1" x14ac:dyDescent="0.35">
      <c r="B37" s="16" t="s">
        <v>42</v>
      </c>
      <c r="C37" s="18">
        <v>2</v>
      </c>
      <c r="D37" s="18" t="s">
        <v>70</v>
      </c>
      <c r="E37" s="15" t="s">
        <v>98</v>
      </c>
      <c r="F37" s="17" t="s">
        <v>149</v>
      </c>
      <c r="G37" s="17" t="s">
        <v>183</v>
      </c>
      <c r="H37" s="17" t="s">
        <v>195</v>
      </c>
      <c r="I37" s="15" t="s">
        <v>221</v>
      </c>
      <c r="J37" s="17">
        <f t="shared" si="0"/>
        <v>2</v>
      </c>
      <c r="K37" s="17" t="s">
        <v>250</v>
      </c>
      <c r="L37" s="17" t="s">
        <v>280</v>
      </c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</row>
    <row r="38" spans="2:83" s="17" customFormat="1" ht="16.5" customHeight="1" x14ac:dyDescent="0.35">
      <c r="B38" s="19" t="s">
        <v>43</v>
      </c>
      <c r="C38" s="18">
        <v>7</v>
      </c>
      <c r="D38" s="18" t="s">
        <v>70</v>
      </c>
      <c r="E38" s="15" t="s">
        <v>99</v>
      </c>
      <c r="F38" s="17" t="s">
        <v>150</v>
      </c>
      <c r="G38" s="17" t="s">
        <v>183</v>
      </c>
      <c r="H38" s="17" t="s">
        <v>195</v>
      </c>
      <c r="I38" s="15" t="s">
        <v>222</v>
      </c>
      <c r="J38" s="17">
        <f t="shared" si="0"/>
        <v>7</v>
      </c>
      <c r="K38" s="17" t="s">
        <v>250</v>
      </c>
      <c r="L38" s="17" t="s">
        <v>281</v>
      </c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</row>
    <row r="39" spans="2:83" s="17" customFormat="1" ht="16.5" customHeight="1" x14ac:dyDescent="0.35">
      <c r="B39" s="16" t="s">
        <v>44</v>
      </c>
      <c r="C39" s="18">
        <v>1</v>
      </c>
      <c r="D39" s="18" t="s">
        <v>70</v>
      </c>
      <c r="E39" s="15" t="s">
        <v>100</v>
      </c>
      <c r="F39" s="17" t="s">
        <v>151</v>
      </c>
      <c r="G39" s="17" t="s">
        <v>183</v>
      </c>
      <c r="H39" s="17" t="s">
        <v>195</v>
      </c>
      <c r="I39" s="15" t="s">
        <v>223</v>
      </c>
      <c r="J39" s="17">
        <f t="shared" si="0"/>
        <v>1</v>
      </c>
      <c r="K39" s="17" t="s">
        <v>250</v>
      </c>
      <c r="L39" s="17" t="s">
        <v>282</v>
      </c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</row>
    <row r="40" spans="2:83" s="17" customFormat="1" ht="16.5" customHeight="1" x14ac:dyDescent="0.35">
      <c r="B40" s="19" t="s">
        <v>45</v>
      </c>
      <c r="C40" s="18">
        <v>1</v>
      </c>
      <c r="D40" s="18" t="s">
        <v>70</v>
      </c>
      <c r="E40" s="15" t="s">
        <v>101</v>
      </c>
      <c r="F40" s="17" t="s">
        <v>152</v>
      </c>
      <c r="G40" s="17" t="s">
        <v>183</v>
      </c>
      <c r="H40" s="17" t="s">
        <v>195</v>
      </c>
      <c r="I40" s="15" t="s">
        <v>224</v>
      </c>
      <c r="J40" s="17">
        <f t="shared" si="0"/>
        <v>1</v>
      </c>
      <c r="K40" s="17" t="s">
        <v>250</v>
      </c>
      <c r="L40" s="17" t="s">
        <v>283</v>
      </c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</row>
    <row r="41" spans="2:83" s="17" customFormat="1" ht="16.5" customHeight="1" x14ac:dyDescent="0.35">
      <c r="B41" s="16" t="s">
        <v>46</v>
      </c>
      <c r="C41" s="18">
        <v>1</v>
      </c>
      <c r="D41" s="18" t="s">
        <v>70</v>
      </c>
      <c r="E41" s="15" t="s">
        <v>102</v>
      </c>
      <c r="F41" s="17" t="s">
        <v>153</v>
      </c>
      <c r="G41" s="17" t="s">
        <v>183</v>
      </c>
      <c r="H41" s="17" t="s">
        <v>195</v>
      </c>
      <c r="I41" s="15" t="s">
        <v>225</v>
      </c>
      <c r="J41" s="17">
        <f t="shared" ref="J41:J63" si="1">$F$6*C41</f>
        <v>1</v>
      </c>
      <c r="K41" s="17" t="s">
        <v>250</v>
      </c>
      <c r="L41" s="17" t="s">
        <v>284</v>
      </c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</row>
    <row r="42" spans="2:83" s="17" customFormat="1" ht="16.5" customHeight="1" x14ac:dyDescent="0.35">
      <c r="B42" s="19" t="s">
        <v>47</v>
      </c>
      <c r="C42" s="18">
        <v>1</v>
      </c>
      <c r="D42" s="18" t="s">
        <v>70</v>
      </c>
      <c r="E42" s="15" t="s">
        <v>103</v>
      </c>
      <c r="F42" s="17" t="s">
        <v>154</v>
      </c>
      <c r="G42" s="17" t="s">
        <v>184</v>
      </c>
      <c r="H42" s="17" t="s">
        <v>195</v>
      </c>
      <c r="I42" s="15" t="s">
        <v>218</v>
      </c>
      <c r="J42" s="17">
        <f t="shared" si="1"/>
        <v>1</v>
      </c>
      <c r="K42" s="17" t="s">
        <v>250</v>
      </c>
      <c r="L42" s="17" t="s">
        <v>277</v>
      </c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</row>
    <row r="43" spans="2:83" s="17" customFormat="1" ht="16.5" customHeight="1" x14ac:dyDescent="0.35">
      <c r="B43" s="16" t="s">
        <v>48</v>
      </c>
      <c r="C43" s="18">
        <v>3</v>
      </c>
      <c r="D43" s="18" t="s">
        <v>70</v>
      </c>
      <c r="E43" s="15" t="s">
        <v>104</v>
      </c>
      <c r="F43" s="17" t="s">
        <v>155</v>
      </c>
      <c r="G43" s="17" t="s">
        <v>183</v>
      </c>
      <c r="H43" s="17" t="s">
        <v>195</v>
      </c>
      <c r="I43" s="15" t="s">
        <v>226</v>
      </c>
      <c r="J43" s="17">
        <f t="shared" si="1"/>
        <v>3</v>
      </c>
      <c r="K43" s="17" t="s">
        <v>250</v>
      </c>
      <c r="L43" s="17" t="s">
        <v>285</v>
      </c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</row>
    <row r="44" spans="2:83" s="17" customFormat="1" ht="16.5" customHeight="1" x14ac:dyDescent="0.35">
      <c r="B44" s="19" t="s">
        <v>49</v>
      </c>
      <c r="C44" s="18">
        <v>2</v>
      </c>
      <c r="D44" s="18" t="s">
        <v>70</v>
      </c>
      <c r="E44" s="15" t="s">
        <v>103</v>
      </c>
      <c r="F44" s="17" t="s">
        <v>146</v>
      </c>
      <c r="G44" s="17" t="s">
        <v>183</v>
      </c>
      <c r="H44" s="17" t="s">
        <v>195</v>
      </c>
      <c r="I44" s="15" t="s">
        <v>218</v>
      </c>
      <c r="J44" s="17">
        <f t="shared" si="1"/>
        <v>2</v>
      </c>
      <c r="K44" s="17" t="s">
        <v>250</v>
      </c>
      <c r="L44" s="17" t="s">
        <v>277</v>
      </c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</row>
    <row r="45" spans="2:83" s="17" customFormat="1" ht="16.5" customHeight="1" x14ac:dyDescent="0.35">
      <c r="B45" s="16" t="s">
        <v>50</v>
      </c>
      <c r="C45" s="18">
        <v>2</v>
      </c>
      <c r="D45" s="18" t="s">
        <v>70</v>
      </c>
      <c r="E45" s="15" t="s">
        <v>105</v>
      </c>
      <c r="F45" s="17" t="s">
        <v>156</v>
      </c>
      <c r="G45" s="17" t="s">
        <v>185</v>
      </c>
      <c r="H45" s="17" t="s">
        <v>195</v>
      </c>
      <c r="I45" s="15" t="s">
        <v>227</v>
      </c>
      <c r="J45" s="17">
        <f t="shared" si="1"/>
        <v>2</v>
      </c>
      <c r="K45" s="17" t="s">
        <v>250</v>
      </c>
      <c r="L45" s="17" t="s">
        <v>286</v>
      </c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</row>
    <row r="46" spans="2:83" s="17" customFormat="1" ht="16.5" customHeight="1" x14ac:dyDescent="0.35">
      <c r="B46" s="19" t="s">
        <v>51</v>
      </c>
      <c r="C46" s="18">
        <v>1</v>
      </c>
      <c r="D46" s="18" t="s">
        <v>70</v>
      </c>
      <c r="E46" s="15" t="s">
        <v>95</v>
      </c>
      <c r="F46" s="17" t="s">
        <v>157</v>
      </c>
      <c r="G46" s="17" t="s">
        <v>185</v>
      </c>
      <c r="H46" s="17" t="s">
        <v>195</v>
      </c>
      <c r="I46" s="15" t="s">
        <v>228</v>
      </c>
      <c r="J46" s="17">
        <f t="shared" si="1"/>
        <v>1</v>
      </c>
      <c r="K46" s="17" t="s">
        <v>250</v>
      </c>
      <c r="L46" s="17" t="s">
        <v>287</v>
      </c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</row>
    <row r="47" spans="2:83" s="17" customFormat="1" ht="16.5" customHeight="1" x14ac:dyDescent="0.35">
      <c r="B47" s="16" t="s">
        <v>52</v>
      </c>
      <c r="C47" s="18">
        <v>2</v>
      </c>
      <c r="D47" s="18" t="s">
        <v>70</v>
      </c>
      <c r="E47" s="15" t="s">
        <v>106</v>
      </c>
      <c r="F47" s="17" t="s">
        <v>158</v>
      </c>
      <c r="G47" s="17" t="s">
        <v>185</v>
      </c>
      <c r="H47" s="17" t="s">
        <v>195</v>
      </c>
      <c r="I47" s="15" t="s">
        <v>229</v>
      </c>
      <c r="J47" s="17">
        <f t="shared" si="1"/>
        <v>2</v>
      </c>
      <c r="K47" s="17" t="s">
        <v>250</v>
      </c>
      <c r="L47" s="17" t="s">
        <v>288</v>
      </c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</row>
    <row r="48" spans="2:83" s="17" customFormat="1" ht="16.5" customHeight="1" x14ac:dyDescent="0.35">
      <c r="B48" s="19" t="s">
        <v>53</v>
      </c>
      <c r="C48" s="18">
        <v>1</v>
      </c>
      <c r="D48" s="18" t="s">
        <v>70</v>
      </c>
      <c r="E48" s="15" t="s">
        <v>107</v>
      </c>
      <c r="F48" s="17" t="s">
        <v>159</v>
      </c>
      <c r="G48" s="17" t="s">
        <v>107</v>
      </c>
      <c r="H48" s="17" t="s">
        <v>195</v>
      </c>
      <c r="I48" s="15" t="s">
        <v>230</v>
      </c>
      <c r="J48" s="17">
        <f t="shared" si="1"/>
        <v>1</v>
      </c>
      <c r="K48" s="17" t="s">
        <v>251</v>
      </c>
      <c r="L48" s="17" t="s">
        <v>107</v>
      </c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</row>
    <row r="49" spans="2:83" s="17" customFormat="1" ht="16.5" customHeight="1" x14ac:dyDescent="0.35">
      <c r="B49" s="16" t="s">
        <v>54</v>
      </c>
      <c r="C49" s="18">
        <v>1</v>
      </c>
      <c r="D49" s="18" t="s">
        <v>70</v>
      </c>
      <c r="E49" s="15" t="s">
        <v>108</v>
      </c>
      <c r="F49" s="17" t="s">
        <v>160</v>
      </c>
      <c r="G49" s="17" t="s">
        <v>186</v>
      </c>
      <c r="H49" s="17" t="s">
        <v>196</v>
      </c>
      <c r="I49" s="15" t="s">
        <v>231</v>
      </c>
      <c r="J49" s="17">
        <f t="shared" si="1"/>
        <v>1</v>
      </c>
      <c r="K49" s="17" t="s">
        <v>252</v>
      </c>
      <c r="L49" s="17" t="s">
        <v>108</v>
      </c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  <c r="CC49" s="42"/>
      <c r="CD49" s="42"/>
      <c r="CE49" s="42"/>
    </row>
    <row r="50" spans="2:83" s="17" customFormat="1" ht="16.5" customHeight="1" x14ac:dyDescent="0.35">
      <c r="B50" s="19" t="s">
        <v>55</v>
      </c>
      <c r="C50" s="18">
        <v>1</v>
      </c>
      <c r="D50" s="18" t="s">
        <v>70</v>
      </c>
      <c r="E50" s="15" t="s">
        <v>109</v>
      </c>
      <c r="F50" s="17" t="s">
        <v>161</v>
      </c>
      <c r="G50" s="17" t="s">
        <v>109</v>
      </c>
      <c r="H50" s="17" t="s">
        <v>195</v>
      </c>
      <c r="I50" s="15" t="s">
        <v>232</v>
      </c>
      <c r="J50" s="17">
        <f t="shared" si="1"/>
        <v>1</v>
      </c>
      <c r="K50" s="17" t="s">
        <v>253</v>
      </c>
      <c r="L50" s="17" t="s">
        <v>289</v>
      </c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42"/>
      <c r="CD50" s="42"/>
      <c r="CE50" s="42"/>
    </row>
    <row r="51" spans="2:83" s="17" customFormat="1" ht="16.5" customHeight="1" x14ac:dyDescent="0.35">
      <c r="B51" s="16" t="s">
        <v>56</v>
      </c>
      <c r="C51" s="18">
        <v>2</v>
      </c>
      <c r="D51" s="18" t="s">
        <v>70</v>
      </c>
      <c r="E51" s="15" t="s">
        <v>110</v>
      </c>
      <c r="F51" s="17" t="s">
        <v>162</v>
      </c>
      <c r="G51" s="17" t="s">
        <v>187</v>
      </c>
      <c r="H51" s="17" t="s">
        <v>195</v>
      </c>
      <c r="I51" s="15" t="s">
        <v>233</v>
      </c>
      <c r="J51" s="17">
        <f t="shared" si="1"/>
        <v>2</v>
      </c>
      <c r="K51" s="17" t="s">
        <v>254</v>
      </c>
      <c r="L51" s="17" t="s">
        <v>110</v>
      </c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</row>
    <row r="52" spans="2:83" s="17" customFormat="1" ht="16.5" customHeight="1" x14ac:dyDescent="0.35">
      <c r="B52" s="19" t="s">
        <v>57</v>
      </c>
      <c r="C52" s="18">
        <v>1</v>
      </c>
      <c r="D52" s="18" t="s">
        <v>70</v>
      </c>
      <c r="E52" s="15" t="s">
        <v>111</v>
      </c>
      <c r="F52" s="56" t="s">
        <v>295</v>
      </c>
      <c r="G52" s="17" t="s">
        <v>111</v>
      </c>
      <c r="H52" s="17" t="s">
        <v>195</v>
      </c>
      <c r="I52" s="15" t="s">
        <v>234</v>
      </c>
      <c r="J52" s="17">
        <f t="shared" si="1"/>
        <v>1</v>
      </c>
      <c r="K52" s="17" t="s">
        <v>254</v>
      </c>
      <c r="L52" s="17" t="s">
        <v>111</v>
      </c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</row>
    <row r="53" spans="2:83" s="17" customFormat="1" ht="16.5" customHeight="1" x14ac:dyDescent="0.35">
      <c r="B53" s="16" t="s">
        <v>58</v>
      </c>
      <c r="C53" s="18">
        <v>1</v>
      </c>
      <c r="D53" s="18" t="s">
        <v>70</v>
      </c>
      <c r="E53" s="15" t="s">
        <v>112</v>
      </c>
      <c r="F53" s="17" t="s">
        <v>163</v>
      </c>
      <c r="G53" s="17" t="s">
        <v>112</v>
      </c>
      <c r="H53" s="17" t="s">
        <v>195</v>
      </c>
      <c r="I53" s="15" t="s">
        <v>235</v>
      </c>
      <c r="J53" s="17">
        <f t="shared" si="1"/>
        <v>1</v>
      </c>
      <c r="K53" s="17" t="s">
        <v>254</v>
      </c>
      <c r="L53" s="17" t="s">
        <v>112</v>
      </c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</row>
    <row r="54" spans="2:83" s="17" customFormat="1" ht="16.5" customHeight="1" x14ac:dyDescent="0.35">
      <c r="B54" s="19" t="s">
        <v>59</v>
      </c>
      <c r="C54" s="18">
        <v>2</v>
      </c>
      <c r="D54" s="18" t="s">
        <v>70</v>
      </c>
      <c r="E54" s="15" t="s">
        <v>113</v>
      </c>
      <c r="F54" s="17" t="s">
        <v>164</v>
      </c>
      <c r="G54" s="17" t="s">
        <v>188</v>
      </c>
      <c r="H54" s="17" t="s">
        <v>196</v>
      </c>
      <c r="I54" s="15">
        <v>2851946</v>
      </c>
      <c r="J54" s="17">
        <f t="shared" si="1"/>
        <v>2</v>
      </c>
      <c r="K54" s="17" t="s">
        <v>255</v>
      </c>
      <c r="L54" s="17" t="s">
        <v>113</v>
      </c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42"/>
      <c r="CD54" s="42"/>
      <c r="CE54" s="42"/>
    </row>
    <row r="55" spans="2:83" s="17" customFormat="1" ht="16.5" customHeight="1" x14ac:dyDescent="0.35">
      <c r="B55" s="16" t="s">
        <v>60</v>
      </c>
      <c r="C55" s="18">
        <v>1</v>
      </c>
      <c r="D55" s="18" t="s">
        <v>70</v>
      </c>
      <c r="E55" s="15" t="s">
        <v>114</v>
      </c>
      <c r="F55" s="17" t="s">
        <v>165</v>
      </c>
      <c r="G55" s="17" t="s">
        <v>189</v>
      </c>
      <c r="H55" s="17" t="s">
        <v>195</v>
      </c>
      <c r="I55" s="15" t="s">
        <v>236</v>
      </c>
      <c r="J55" s="17">
        <f t="shared" si="1"/>
        <v>1</v>
      </c>
      <c r="K55" s="17" t="s">
        <v>256</v>
      </c>
      <c r="L55" s="17" t="s">
        <v>114</v>
      </c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</row>
    <row r="56" spans="2:83" s="17" customFormat="1" ht="16.5" customHeight="1" x14ac:dyDescent="0.35">
      <c r="B56" s="19" t="s">
        <v>61</v>
      </c>
      <c r="C56" s="18">
        <v>1</v>
      </c>
      <c r="D56" s="18" t="s">
        <v>70</v>
      </c>
      <c r="E56" s="15" t="s">
        <v>115</v>
      </c>
      <c r="F56" s="17" t="s">
        <v>166</v>
      </c>
      <c r="G56" s="17" t="s">
        <v>190</v>
      </c>
      <c r="H56" s="17" t="s">
        <v>195</v>
      </c>
      <c r="I56" s="15" t="s">
        <v>237</v>
      </c>
      <c r="J56" s="17">
        <f t="shared" si="1"/>
        <v>1</v>
      </c>
      <c r="K56" s="17" t="s">
        <v>257</v>
      </c>
      <c r="L56" s="17" t="s">
        <v>290</v>
      </c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</row>
    <row r="57" spans="2:83" s="17" customFormat="1" ht="16.5" customHeight="1" x14ac:dyDescent="0.35">
      <c r="B57" s="16" t="s">
        <v>62</v>
      </c>
      <c r="C57" s="18">
        <v>1</v>
      </c>
      <c r="D57" s="18" t="s">
        <v>70</v>
      </c>
      <c r="E57" s="15" t="s">
        <v>116</v>
      </c>
      <c r="F57" s="17" t="s">
        <v>167</v>
      </c>
      <c r="G57" s="17" t="s">
        <v>116</v>
      </c>
      <c r="H57" s="17" t="s">
        <v>195</v>
      </c>
      <c r="I57" s="15" t="s">
        <v>238</v>
      </c>
      <c r="J57" s="17">
        <f t="shared" si="1"/>
        <v>1</v>
      </c>
      <c r="K57" s="17" t="s">
        <v>258</v>
      </c>
      <c r="L57" s="17" t="s">
        <v>116</v>
      </c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42"/>
      <c r="CD57" s="42"/>
      <c r="CE57" s="42"/>
    </row>
    <row r="58" spans="2:83" s="17" customFormat="1" ht="16.5" customHeight="1" x14ac:dyDescent="0.35">
      <c r="B58" s="19" t="s">
        <v>63</v>
      </c>
      <c r="C58" s="18">
        <v>1</v>
      </c>
      <c r="D58" s="18" t="s">
        <v>70</v>
      </c>
      <c r="E58" s="15" t="s">
        <v>117</v>
      </c>
      <c r="F58" s="17" t="s">
        <v>168</v>
      </c>
      <c r="G58" s="17" t="s">
        <v>191</v>
      </c>
      <c r="H58" s="17" t="s">
        <v>195</v>
      </c>
      <c r="I58" s="15" t="s">
        <v>239</v>
      </c>
      <c r="J58" s="17">
        <f t="shared" si="1"/>
        <v>1</v>
      </c>
      <c r="K58" s="17" t="s">
        <v>253</v>
      </c>
      <c r="L58" s="17" t="s">
        <v>117</v>
      </c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</row>
    <row r="59" spans="2:83" s="17" customFormat="1" ht="16.5" customHeight="1" x14ac:dyDescent="0.35">
      <c r="B59" s="16" t="s">
        <v>64</v>
      </c>
      <c r="C59" s="18">
        <v>1</v>
      </c>
      <c r="D59" s="18" t="s">
        <v>70</v>
      </c>
      <c r="E59" s="15" t="s">
        <v>118</v>
      </c>
      <c r="F59" s="17" t="s">
        <v>169</v>
      </c>
      <c r="G59" s="17" t="s">
        <v>118</v>
      </c>
      <c r="H59" s="17" t="s">
        <v>196</v>
      </c>
      <c r="I59" s="15">
        <v>1848054</v>
      </c>
      <c r="J59" s="17">
        <f t="shared" si="1"/>
        <v>1</v>
      </c>
      <c r="K59" s="17" t="s">
        <v>259</v>
      </c>
      <c r="L59" s="17" t="s">
        <v>118</v>
      </c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</row>
    <row r="60" spans="2:83" s="17" customFormat="1" ht="16.5" customHeight="1" x14ac:dyDescent="0.35">
      <c r="B60" s="19" t="s">
        <v>65</v>
      </c>
      <c r="C60" s="18">
        <v>1</v>
      </c>
      <c r="D60" s="18" t="s">
        <v>70</v>
      </c>
      <c r="E60" s="15" t="s">
        <v>119</v>
      </c>
      <c r="F60" s="17" t="s">
        <v>170</v>
      </c>
      <c r="G60" s="17" t="s">
        <v>192</v>
      </c>
      <c r="H60" s="17" t="s">
        <v>195</v>
      </c>
      <c r="I60" s="15" t="s">
        <v>240</v>
      </c>
      <c r="J60" s="17">
        <f t="shared" si="1"/>
        <v>1</v>
      </c>
      <c r="K60" s="17" t="s">
        <v>260</v>
      </c>
      <c r="L60" s="17" t="s">
        <v>119</v>
      </c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  <c r="CB60" s="42"/>
      <c r="CC60" s="42"/>
      <c r="CD60" s="42"/>
      <c r="CE60" s="42"/>
    </row>
    <row r="61" spans="2:83" s="17" customFormat="1" ht="16.5" customHeight="1" x14ac:dyDescent="0.35">
      <c r="B61" s="16" t="s">
        <v>66</v>
      </c>
      <c r="C61" s="18">
        <v>1</v>
      </c>
      <c r="D61" s="18" t="s">
        <v>70</v>
      </c>
      <c r="E61" s="15" t="s">
        <v>120</v>
      </c>
      <c r="F61" s="17" t="s">
        <v>171</v>
      </c>
      <c r="G61" s="17" t="s">
        <v>120</v>
      </c>
      <c r="H61" s="17" t="s">
        <v>195</v>
      </c>
      <c r="I61" s="15" t="s">
        <v>241</v>
      </c>
      <c r="J61" s="17">
        <f t="shared" si="1"/>
        <v>1</v>
      </c>
      <c r="K61" s="17" t="s">
        <v>261</v>
      </c>
      <c r="L61" s="17" t="s">
        <v>120</v>
      </c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  <c r="CE61" s="42"/>
    </row>
    <row r="62" spans="2:83" s="17" customFormat="1" ht="16.5" customHeight="1" x14ac:dyDescent="0.35">
      <c r="B62" s="19" t="s">
        <v>67</v>
      </c>
      <c r="C62" s="18">
        <v>1</v>
      </c>
      <c r="D62" s="18" t="s">
        <v>70</v>
      </c>
      <c r="E62" s="15" t="s">
        <v>121</v>
      </c>
      <c r="F62" s="56" t="s">
        <v>294</v>
      </c>
      <c r="G62" s="17" t="s">
        <v>182</v>
      </c>
      <c r="H62" s="17" t="s">
        <v>196</v>
      </c>
      <c r="I62" s="15">
        <v>8796920</v>
      </c>
      <c r="J62" s="17">
        <f t="shared" si="1"/>
        <v>1</v>
      </c>
      <c r="K62" s="17" t="s">
        <v>256</v>
      </c>
      <c r="L62" s="17" t="s">
        <v>121</v>
      </c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2"/>
      <c r="BX62" s="42"/>
      <c r="BY62" s="42"/>
      <c r="BZ62" s="42"/>
      <c r="CA62" s="42"/>
      <c r="CB62" s="42"/>
      <c r="CC62" s="42"/>
      <c r="CD62" s="42"/>
      <c r="CE62" s="42"/>
    </row>
    <row r="63" spans="2:83" s="17" customFormat="1" ht="16.5" customHeight="1" x14ac:dyDescent="0.35">
      <c r="B63" s="16" t="s">
        <v>68</v>
      </c>
      <c r="C63" s="18">
        <v>1</v>
      </c>
      <c r="D63" s="18" t="s">
        <v>70</v>
      </c>
      <c r="E63" s="15" t="s">
        <v>122</v>
      </c>
      <c r="F63" s="17" t="s">
        <v>172</v>
      </c>
      <c r="G63" s="17" t="s">
        <v>193</v>
      </c>
      <c r="H63" s="17" t="s">
        <v>195</v>
      </c>
      <c r="I63" s="15" t="s">
        <v>242</v>
      </c>
      <c r="J63" s="17">
        <f t="shared" si="1"/>
        <v>1</v>
      </c>
      <c r="K63" s="17" t="s">
        <v>262</v>
      </c>
      <c r="L63" s="17" t="s">
        <v>291</v>
      </c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42"/>
      <c r="CD63" s="42"/>
      <c r="CE63" s="42"/>
    </row>
    <row r="64" spans="2:83" ht="14.65" thickBot="1" x14ac:dyDescent="0.4">
      <c r="B64" s="13"/>
      <c r="C64" s="14">
        <f>SUM(C10:C63)</f>
        <v>135</v>
      </c>
      <c r="D64" s="50"/>
      <c r="E64" s="12"/>
      <c r="F64" s="13"/>
      <c r="G64" s="13"/>
      <c r="H64" s="7"/>
      <c r="I64" s="13"/>
      <c r="J64" s="7"/>
      <c r="K64" s="7"/>
      <c r="L64" s="43"/>
      <c r="M64" s="7"/>
    </row>
    <row r="65" spans="1:13" customFormat="1" ht="13.7" customHeight="1" thickTop="1" x14ac:dyDescent="0.35">
      <c r="E65" s="5" t="s">
        <v>0</v>
      </c>
      <c r="I65" s="61"/>
    </row>
    <row r="66" spans="1:13" customFormat="1" ht="12.95" customHeight="1" x14ac:dyDescent="0.35">
      <c r="A66" s="2"/>
      <c r="B66" s="1"/>
      <c r="C66" s="4"/>
      <c r="D66" s="4"/>
      <c r="E66" s="6"/>
      <c r="I66" s="61"/>
    </row>
    <row r="67" spans="1:13" customFormat="1" ht="12.95" customHeight="1" x14ac:dyDescent="0.35">
      <c r="A67" s="2"/>
      <c r="B67" s="1"/>
      <c r="C67" s="4"/>
      <c r="D67" s="4"/>
      <c r="E67" s="6"/>
      <c r="I67" s="61"/>
    </row>
    <row r="68" spans="1:13" ht="15.4" x14ac:dyDescent="0.55000000000000004">
      <c r="B68" s="9"/>
      <c r="C68" s="8"/>
      <c r="D68" s="8"/>
      <c r="E68" s="10"/>
      <c r="F68" s="9"/>
      <c r="G68" s="9"/>
      <c r="H68" s="8"/>
      <c r="I68" s="62"/>
      <c r="J68" s="8"/>
      <c r="K68" s="8"/>
      <c r="L68" s="11"/>
      <c r="M68" s="8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Stuart Taylor</dc:creator>
  <cp:lastModifiedBy>Stuart Taylor</cp:lastModifiedBy>
  <cp:lastPrinted>2002-11-05T13:50:54Z</cp:lastPrinted>
  <dcterms:created xsi:type="dcterms:W3CDTF">2000-10-27T00:30:29Z</dcterms:created>
  <dcterms:modified xsi:type="dcterms:W3CDTF">2020-12-03T11:27:29Z</dcterms:modified>
</cp:coreProperties>
</file>