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evMSR\4x4\cust-Hardware\ReferenceDesigns\P-MT3620RDB-PS-1-0\Altium\Project Outputs for P-MT3620RDB-PS-1-0\"/>
    </mc:Choice>
  </mc:AlternateContent>
  <xr:revisionPtr revIDLastSave="0" documentId="13_ncr:1_{C8D23466-EEB0-4B2D-B839-31A21A0AD47D}" xr6:coauthVersionLast="47" xr6:coauthVersionMax="47" xr10:uidLastSave="{00000000-0000-0000-0000-000000000000}"/>
  <bookViews>
    <workbookView xWindow="48030" yWindow="-16395" windowWidth="47730" windowHeight="26145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12" i="1"/>
  <c r="C35" i="1" l="1"/>
</calcChain>
</file>

<file path=xl/sharedStrings.xml><?xml version="1.0" encoding="utf-8"?>
<sst xmlns="http://schemas.openxmlformats.org/spreadsheetml/2006/main" count="238" uniqueCount="155">
  <si>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</si>
  <si>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</si>
  <si>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</si>
  <si>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</si>
  <si>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</si>
  <si>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</si>
  <si>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</si>
  <si>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</si>
  <si>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</si>
  <si>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</si>
  <si>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 xml:space="preserve">                       Microsoft Azure Sphere</t>
  </si>
  <si>
    <t>P-MT3620RDB-PS-1-0.PcbDoc</t>
  </si>
  <si>
    <t>P-MT3620RDB-PS-1-0.PrjPcb</t>
  </si>
  <si>
    <t>None</t>
  </si>
  <si>
    <t>28/05/2021</t>
  </si>
  <si>
    <t>13:55</t>
  </si>
  <si>
    <t>Designator</t>
  </si>
  <si>
    <t>C1, C2</t>
  </si>
  <si>
    <t>C3, C4, C5, C6, C7, C8, C9, C10, C12</t>
  </si>
  <si>
    <t>C11</t>
  </si>
  <si>
    <t>C13</t>
  </si>
  <si>
    <t>C14, C15</t>
  </si>
  <si>
    <t>D1</t>
  </si>
  <si>
    <t>D2, D3</t>
  </si>
  <si>
    <t>H1, H3</t>
  </si>
  <si>
    <t>H2, H4</t>
  </si>
  <si>
    <t>J1</t>
  </si>
  <si>
    <t>J2, J3, J4, J5</t>
  </si>
  <si>
    <t>L1, L2</t>
  </si>
  <si>
    <t>R1, R2</t>
  </si>
  <si>
    <t>R3</t>
  </si>
  <si>
    <t>R4, R5, R6, R15</t>
  </si>
  <si>
    <t>R7</t>
  </si>
  <si>
    <t>R8</t>
  </si>
  <si>
    <t>R9</t>
  </si>
  <si>
    <t>R10, R11, R12, R13, R14, R16, R17, R18, R21</t>
  </si>
  <si>
    <t>R19, R20</t>
  </si>
  <si>
    <t>SW1, SW2, SW3, SW4</t>
  </si>
  <si>
    <t>U1</t>
  </si>
  <si>
    <t>U2</t>
  </si>
  <si>
    <t>X1</t>
  </si>
  <si>
    <t>Quantity</t>
  </si>
  <si>
    <t>Comment</t>
  </si>
  <si>
    <t>4.7UF</t>
  </si>
  <si>
    <t>0.1uF</t>
  </si>
  <si>
    <t>22pF</t>
  </si>
  <si>
    <t>3.3uF</t>
  </si>
  <si>
    <t>10pF</t>
  </si>
  <si>
    <t>PGB102ST23WRHF</t>
  </si>
  <si>
    <t>Green</t>
  </si>
  <si>
    <t>ESQ-106-14-G-D</t>
  </si>
  <si>
    <t>ESQ-107-14-G-D</t>
  </si>
  <si>
    <t>MCR-B-S-RA-SMT-CS5A-NF-T/R</t>
  </si>
  <si>
    <t>Grove SMD</t>
  </si>
  <si>
    <t>120 Ohms 2A</t>
  </si>
  <si>
    <t>10R</t>
  </si>
  <si>
    <t>1M</t>
  </si>
  <si>
    <t>10K</t>
  </si>
  <si>
    <t>2K2</t>
  </si>
  <si>
    <t>1K</t>
  </si>
  <si>
    <t>12K</t>
  </si>
  <si>
    <t>4K7</t>
  </si>
  <si>
    <t>220R</t>
  </si>
  <si>
    <t>DPST</t>
  </si>
  <si>
    <t>FT2232H-56Q</t>
  </si>
  <si>
    <t>93LC56BT-I/OT</t>
  </si>
  <si>
    <t>12MHz</t>
  </si>
  <si>
    <t>Description</t>
  </si>
  <si>
    <t>AVX - F981A475MMA - Surface Mount Tantalum Capacitor, 4.7 µF, 10 V, 0603 [1608 Metric], F98 Series, ± 20%, -55 °C</t>
  </si>
  <si>
    <t>CL10 Series 0603 0.1 uF 50 V ±10% Tolerance X7R Multilayer Ceramic Capacitor</t>
  </si>
  <si>
    <t>Cap Ceramic 22pF 50VDC C0G 5% SMD 0603 Paper T/R</t>
  </si>
  <si>
    <t>CAP CER 3.3UF 10V X5R 0603</t>
  </si>
  <si>
    <t>Cap Cer 10PF 100V Npo 0603</t>
  </si>
  <si>
    <t>Tvs Diode 24V 150V SOT23-3</t>
  </si>
  <si>
    <t>ROHM - SML-D12P8WT86 - LED, EXCELED, Green, SMD, 0603, 20 mA, 2.2 V, 560 nm</t>
  </si>
  <si>
    <t>Conn Elevated Socket SKT 12 POS 2.54mm Solder ST Thru-Hole Tube</t>
  </si>
  <si>
    <t>SAMTEC         ESQ-107-14-G-D             Board-To-Board Connector, Elevated, ESQ Series, 14 Contacts, Receptacle, 2.54 mm, Solder, 2 Rows</t>
  </si>
  <si>
    <t>MURATA - BLM18PG121SN1D - FERRITE, BEAD, 0603, 0.05OHM, 2A</t>
  </si>
  <si>
    <t>YAGEO (PHYCOMP) - RC0603FR-0710RL - RES, THICK FILM, 10R, 1%, 0.1W, 0603</t>
  </si>
  <si>
    <t>RES SMD 1M OHM 1% 1/10W 0603</t>
  </si>
  <si>
    <t>Res General Purpose Thick Film 0603 10K Ohm 1% 1/10W ±100ppm/°C Molded SMD Paper T/R</t>
  </si>
  <si>
    <t>YAGEO - RC0603FR-072K2L.. - RES, THICK FILM, 2K2, 1%, 0.1W, 0603</t>
  </si>
  <si>
    <t>RES SMD 1K OHM 1% 1/10W 0603</t>
  </si>
  <si>
    <t>YAGEO - RC0603FR-0712KL - SMD Chip Resistor, 0603 [1608 Metric], 12 kohm, RC Series, 75 V, Thick Film, 100 mW</t>
  </si>
  <si>
    <t>RES SMD 4.7K OHM 1% 1/10W 0603</t>
  </si>
  <si>
    <t>THICK FILM RESISTOR, 220 OHM, 100mW, 1%; Product Range:RC Series; Resistance:220ohm; Power Rating:100mW; Resistance Tolerance: 1%; Voltage Rating:50V; Resistor Case Style:0603 [1608 Metric]; Packaging:Cut Tape; MSL:-; No. of Pins:2 ;RoHS Compliant: Yes</t>
  </si>
  <si>
    <t>SWITCH SLIDE DIP DPST 50MA 24V</t>
  </si>
  <si>
    <t>IC DUAL USB TO UART/FIFO 56VQFN</t>
  </si>
  <si>
    <t>MICROCHIP - 93LC56BT-I/OT. - 2K, 128 X 16, SERIAL EE, IND ROHS COMPLIANT: YES</t>
  </si>
  <si>
    <t>Crystal 12MHz ±30ppm (Tol) ±30ppm (Stability) 18pF FUND 150Ohm 4-Pin SMD T/R</t>
  </si>
  <si>
    <t>Supplier 1</t>
  </si>
  <si>
    <t>Digi-Key</t>
  </si>
  <si>
    <t>Supplier Part Number 1</t>
  </si>
  <si>
    <t>478-8651-1-ND</t>
  </si>
  <si>
    <t>1276-CL10B104KB8NNNLCT-ND</t>
  </si>
  <si>
    <t>311-1062-1-ND</t>
  </si>
  <si>
    <t>1276-1892-1-ND</t>
  </si>
  <si>
    <t>311-3876-1-ND</t>
  </si>
  <si>
    <t>F3800CT-ND</t>
  </si>
  <si>
    <t>511-1579-1-ND</t>
  </si>
  <si>
    <t>SAM15564-ND</t>
  </si>
  <si>
    <t>SAM15567-ND</t>
  </si>
  <si>
    <t>2057-MCR-B-S-RA-SMT-CS5A-NF-T/RCT-ND</t>
  </si>
  <si>
    <t>1597-114020163-ND</t>
  </si>
  <si>
    <t>490-1037-1-ND</t>
  </si>
  <si>
    <t>311-10.0HRCT-ND</t>
  </si>
  <si>
    <t>311-1MLDCT-ND</t>
  </si>
  <si>
    <t>311-10.0KHRCT-ND</t>
  </si>
  <si>
    <t>311-2.20KHRCT-ND</t>
  </si>
  <si>
    <t>311-1.00KHRCT-ND</t>
  </si>
  <si>
    <t>311-12.0KHRCT-ND</t>
  </si>
  <si>
    <t>311-4.70KHRCT-ND</t>
  </si>
  <si>
    <t>311-220HRCT-ND</t>
  </si>
  <si>
    <t>CT204211ST-ND</t>
  </si>
  <si>
    <t>768-1276-ND</t>
  </si>
  <si>
    <t>93LC56BT-I/OTCT-ND</t>
  </si>
  <si>
    <t>887-1487-1-ND</t>
  </si>
  <si>
    <t>Manufacturer 1</t>
  </si>
  <si>
    <t>Kyocera AVX</t>
  </si>
  <si>
    <t>Samsung</t>
  </si>
  <si>
    <t>Yageo</t>
  </si>
  <si>
    <t>Littelfuse</t>
  </si>
  <si>
    <t>Rohm</t>
  </si>
  <si>
    <t>Samtec</t>
  </si>
  <si>
    <t>Adam Equipment</t>
  </si>
  <si>
    <t>Seeed Studio</t>
  </si>
  <si>
    <t>Murata</t>
  </si>
  <si>
    <t>Yageo Phycomp</t>
  </si>
  <si>
    <t>Vishay</t>
  </si>
  <si>
    <t>CTS</t>
  </si>
  <si>
    <t>FTDI</t>
  </si>
  <si>
    <t>Microchip</t>
  </si>
  <si>
    <t>TXC</t>
  </si>
  <si>
    <t>Manufacturer Part Number 1</t>
  </si>
  <si>
    <t>F981A475MMA</t>
  </si>
  <si>
    <t>CL10B104KB8NNNL</t>
  </si>
  <si>
    <t>CC0603JRNPO9BN220</t>
  </si>
  <si>
    <t>CL10A335KP8NNNC</t>
  </si>
  <si>
    <t>CC0603FRNPO0BN100</t>
  </si>
  <si>
    <t>SML-D12P8WT86</t>
  </si>
  <si>
    <t>BLM18PG121SN1D</t>
  </si>
  <si>
    <t>RC0603FR-0710RL</t>
  </si>
  <si>
    <t>AC0603FR-071ML</t>
  </si>
  <si>
    <t>RC0603FR-0710KL</t>
  </si>
  <si>
    <t>RC0603FR-072K2L</t>
  </si>
  <si>
    <t>RC0603FR-071KL</t>
  </si>
  <si>
    <t>RC0603FR-0712KL</t>
  </si>
  <si>
    <t>CRCW04025R10JNEDC</t>
  </si>
  <si>
    <t>RC0603FR-07220RL</t>
  </si>
  <si>
    <t>204-211ST</t>
  </si>
  <si>
    <t>FT2232H-56Q-TRAY</t>
  </si>
  <si>
    <t>8Z-12.000MAAJ-T</t>
  </si>
  <si>
    <t>Manufacturer</t>
  </si>
  <si>
    <t>Manufacturer Part Number</t>
  </si>
  <si>
    <t>RC0603FR-074K7L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</si>
</sst>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58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12" fillId="2" borderId="3" xfId="0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2" fillId="2" borderId="14" xfId="0" applyFont="1" applyFill="1" applyBorder="1" applyAlignment="1"/>
    <xf numFmtId="0" fontId="16" fillId="4" borderId="7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14" fillId="2" borderId="0" xfId="0" applyFont="1" applyFill="1"/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151041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39"/>
  <sheetViews>
    <sheetView showGridLines="0" tabSelected="1" topLeftCell="B1" zoomScaleNormal="100" workbookViewId="0">
      <selection activeCell="E7" sqref="E7"/>
    </sheetView>
  </sheetViews>
  <sheetFormatPr defaultColWidth="9.1328125" defaultRowHeight="12.75" x14ac:dyDescent="0.35"/>
  <cols>
    <col min="1" max="1" width="0" style="2" hidden="1" customWidth="1"/>
    <col min="2" max="2" width="34.73046875" style="3" customWidth="1"/>
    <col min="3" max="3" width="16.59765625" style="7" customWidth="1"/>
    <col min="4" max="4" width="33.46484375" style="7" customWidth="1"/>
    <col min="5" max="5" width="39.1328125" style="2" customWidth="1"/>
    <col min="6" max="6" width="33.265625" style="3" customWidth="1"/>
    <col min="7" max="7" width="18" style="2" bestFit="1" customWidth="1"/>
    <col min="8" max="8" width="25.86328125" style="2" customWidth="1"/>
    <col min="9" max="9" width="28" style="2" customWidth="1"/>
    <col min="10" max="12" width="36.3984375" style="2" customWidth="1"/>
    <col min="13" max="16384" width="9.1328125" style="2"/>
  </cols>
  <sheetData>
    <row r="1" spans="1:81" ht="15.75" thickBot="1" x14ac:dyDescent="0.6">
      <c r="A1" s="17"/>
      <c r="B1" s="24"/>
      <c r="C1" s="24"/>
      <c r="D1" s="24"/>
      <c r="E1" s="25"/>
      <c r="F1" s="25"/>
      <c r="G1" s="25"/>
      <c r="H1" s="26"/>
      <c r="I1" s="26"/>
      <c r="J1" s="26"/>
      <c r="K1" s="26"/>
      <c r="L1" s="26"/>
    </row>
    <row r="2" spans="1:81" ht="34.9" thickBot="1" x14ac:dyDescent="0.4">
      <c r="A2" s="18"/>
      <c r="B2" s="27"/>
      <c r="C2" s="28"/>
      <c r="D2" s="27" t="s">
        <v>2</v>
      </c>
      <c r="E2" s="29"/>
      <c r="F2" s="30"/>
      <c r="G2" s="31"/>
      <c r="H2" s="31"/>
      <c r="I2" s="31"/>
      <c r="J2" s="31"/>
      <c r="K2" s="31"/>
      <c r="L2" s="31"/>
    </row>
    <row r="3" spans="1:81" ht="15.4" x14ac:dyDescent="0.55000000000000004">
      <c r="A3" s="18"/>
      <c r="B3" s="32"/>
      <c r="C3" s="33"/>
      <c r="D3" s="32" t="s">
        <v>1</v>
      </c>
      <c r="E3" s="54" t="s">
        <v>11</v>
      </c>
      <c r="F3" s="32"/>
      <c r="G3" s="34"/>
      <c r="H3" s="34"/>
      <c r="I3" s="34"/>
      <c r="J3" s="34"/>
      <c r="K3" s="34"/>
      <c r="L3" s="34"/>
    </row>
    <row r="4" spans="1:81" ht="15.4" x14ac:dyDescent="0.55000000000000004">
      <c r="A4" s="18"/>
      <c r="B4" s="32"/>
      <c r="C4" s="33"/>
      <c r="D4" s="32" t="s">
        <v>4</v>
      </c>
      <c r="E4" s="55" t="s">
        <v>12</v>
      </c>
      <c r="F4" s="35"/>
      <c r="G4" s="34"/>
      <c r="H4" s="34"/>
      <c r="I4" s="34"/>
      <c r="J4" s="34"/>
      <c r="K4" s="34"/>
      <c r="L4" s="34"/>
    </row>
    <row r="5" spans="1:81" ht="15.4" x14ac:dyDescent="0.55000000000000004">
      <c r="A5" s="18"/>
      <c r="B5" s="32"/>
      <c r="C5" s="33"/>
      <c r="D5" s="32" t="s">
        <v>5</v>
      </c>
      <c r="E5" s="56" t="s">
        <v>13</v>
      </c>
      <c r="F5" s="35"/>
      <c r="G5" s="34"/>
      <c r="H5" s="34"/>
      <c r="I5" s="34"/>
      <c r="J5" s="34"/>
      <c r="K5" s="34"/>
      <c r="L5" s="34"/>
    </row>
    <row r="6" spans="1:81" ht="16.5" x14ac:dyDescent="0.6">
      <c r="A6" s="18"/>
      <c r="B6" s="53" t="s">
        <v>10</v>
      </c>
      <c r="C6" s="33"/>
      <c r="D6" s="32" t="s">
        <v>7</v>
      </c>
      <c r="E6" s="36">
        <v>1</v>
      </c>
      <c r="F6" s="35"/>
      <c r="G6" s="34"/>
      <c r="H6" s="34"/>
      <c r="I6" s="34"/>
      <c r="J6" s="34"/>
      <c r="K6" s="34"/>
      <c r="L6" s="34"/>
    </row>
    <row r="7" spans="1:81" ht="16.5" x14ac:dyDescent="0.6">
      <c r="A7" s="18"/>
      <c r="B7" s="38" t="s">
        <v>8</v>
      </c>
      <c r="C7" s="39"/>
      <c r="D7" s="32" t="s">
        <v>6</v>
      </c>
      <c r="E7" s="57" t="s">
        <v>14</v>
      </c>
      <c r="F7" s="42"/>
      <c r="G7" s="34"/>
      <c r="H7" s="34"/>
      <c r="I7" s="34"/>
      <c r="J7" s="34"/>
      <c r="K7" s="34"/>
      <c r="L7" s="34"/>
    </row>
    <row r="8" spans="1:81" ht="16.5" x14ac:dyDescent="0.6">
      <c r="A8" s="18"/>
      <c r="B8" s="37"/>
      <c r="C8" s="43"/>
      <c r="D8" s="32" t="s">
        <v>9</v>
      </c>
      <c r="E8" s="57" t="s">
        <v>15</v>
      </c>
      <c r="F8" s="35"/>
      <c r="G8" s="44"/>
      <c r="H8" s="40"/>
      <c r="I8" s="34"/>
      <c r="J8" s="34"/>
      <c r="K8" s="34"/>
      <c r="L8" s="34"/>
    </row>
    <row r="9" spans="1:81" ht="15.4" x14ac:dyDescent="0.55000000000000004">
      <c r="A9" s="17"/>
      <c r="B9" s="35"/>
      <c r="C9" s="43"/>
      <c r="D9" s="45"/>
      <c r="E9" s="41"/>
      <c r="F9" s="35"/>
      <c r="G9" s="44"/>
      <c r="H9" s="40"/>
      <c r="I9" s="34"/>
      <c r="J9" s="34"/>
      <c r="K9" s="34"/>
      <c r="L9" s="34"/>
    </row>
    <row r="10" spans="1:81" s="16" customFormat="1" ht="19.5" customHeight="1" x14ac:dyDescent="0.35">
      <c r="A10" s="19"/>
      <c r="B10" s="46" t="s">
        <v>16</v>
      </c>
      <c r="C10" s="46" t="s">
        <v>41</v>
      </c>
      <c r="D10" s="47" t="s">
        <v>42</v>
      </c>
      <c r="E10" s="46" t="s">
        <v>67</v>
      </c>
      <c r="F10" s="46" t="s">
        <v>90</v>
      </c>
      <c r="G10" s="46" t="s">
        <v>92</v>
      </c>
      <c r="H10" s="46" t="s">
        <v>117</v>
      </c>
      <c r="I10" s="46" t="s">
        <v>133</v>
      </c>
      <c r="J10" s="46" t="s">
        <v>152</v>
      </c>
      <c r="K10" s="46" t="s">
        <v>153</v>
      </c>
      <c r="L10" s="46" t="s">
        <v>3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</row>
    <row r="11" spans="1:81" s="15" customFormat="1" ht="16.5" customHeight="1" x14ac:dyDescent="0.35">
      <c r="B11" s="48" t="s">
        <v>17</v>
      </c>
      <c r="C11" s="49">
        <v>2</v>
      </c>
      <c r="D11" s="49" t="s">
        <v>43</v>
      </c>
      <c r="E11" s="51" t="s">
        <v>68</v>
      </c>
      <c r="F11" s="50" t="s">
        <v>91</v>
      </c>
      <c r="G11" s="50" t="s">
        <v>93</v>
      </c>
      <c r="H11" s="50" t="s">
        <v>118</v>
      </c>
      <c r="I11" s="50" t="s">
        <v>134</v>
      </c>
      <c r="J11" s="50" t="s">
        <v>118</v>
      </c>
      <c r="K11" s="50" t="s">
        <v>134</v>
      </c>
      <c r="L11" s="50">
        <f t="shared" ref="L11:L34" si="0">$E$6*C11</f>
        <v>2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</row>
    <row r="12" spans="1:81" s="15" customFormat="1" ht="16.5" customHeight="1" x14ac:dyDescent="0.35">
      <c r="B12" s="52" t="s">
        <v>18</v>
      </c>
      <c r="C12" s="49">
        <v>9</v>
      </c>
      <c r="D12" s="49" t="s">
        <v>44</v>
      </c>
      <c r="E12" s="51" t="s">
        <v>69</v>
      </c>
      <c r="F12" s="50" t="s">
        <v>91</v>
      </c>
      <c r="G12" s="50" t="s">
        <v>94</v>
      </c>
      <c r="H12" s="50" t="s">
        <v>119</v>
      </c>
      <c r="I12" s="50" t="s">
        <v>135</v>
      </c>
      <c r="J12" s="50" t="s">
        <v>119</v>
      </c>
      <c r="K12" s="50" t="s">
        <v>135</v>
      </c>
      <c r="L12" s="50">
        <f t="shared" si="0"/>
        <v>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</row>
    <row r="13" spans="1:81" s="15" customFormat="1" ht="16.5" customHeight="1" x14ac:dyDescent="0.35">
      <c r="B13" s="48" t="s">
        <v>19</v>
      </c>
      <c r="C13" s="49">
        <v>1</v>
      </c>
      <c r="D13" s="49" t="s">
        <v>45</v>
      </c>
      <c r="E13" s="51" t="s">
        <v>70</v>
      </c>
      <c r="F13" s="50" t="s">
        <v>91</v>
      </c>
      <c r="G13" s="50" t="s">
        <v>95</v>
      </c>
      <c r="H13" s="50" t="s">
        <v>120</v>
      </c>
      <c r="I13" s="50" t="s">
        <v>136</v>
      </c>
      <c r="J13" s="50" t="s">
        <v>120</v>
      </c>
      <c r="K13" s="50" t="s">
        <v>136</v>
      </c>
      <c r="L13" s="50">
        <f t="shared" si="0"/>
        <v>1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</row>
    <row r="14" spans="1:81" s="15" customFormat="1" ht="16.5" customHeight="1" x14ac:dyDescent="0.35">
      <c r="B14" s="52" t="s">
        <v>20</v>
      </c>
      <c r="C14" s="49">
        <v>1</v>
      </c>
      <c r="D14" s="49" t="s">
        <v>46</v>
      </c>
      <c r="E14" s="51" t="s">
        <v>71</v>
      </c>
      <c r="F14" s="50" t="s">
        <v>91</v>
      </c>
      <c r="G14" s="50" t="s">
        <v>96</v>
      </c>
      <c r="H14" s="50" t="s">
        <v>119</v>
      </c>
      <c r="I14" s="50" t="s">
        <v>137</v>
      </c>
      <c r="J14" s="50" t="s">
        <v>119</v>
      </c>
      <c r="K14" s="50" t="s">
        <v>137</v>
      </c>
      <c r="L14" s="50">
        <f t="shared" si="0"/>
        <v>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</row>
    <row r="15" spans="1:81" s="15" customFormat="1" ht="16.5" customHeight="1" x14ac:dyDescent="0.35">
      <c r="B15" s="48" t="s">
        <v>21</v>
      </c>
      <c r="C15" s="49">
        <v>2</v>
      </c>
      <c r="D15" s="49" t="s">
        <v>47</v>
      </c>
      <c r="E15" s="51" t="s">
        <v>72</v>
      </c>
      <c r="F15" s="50" t="s">
        <v>91</v>
      </c>
      <c r="G15" s="50" t="s">
        <v>97</v>
      </c>
      <c r="H15" s="50" t="s">
        <v>120</v>
      </c>
      <c r="I15" s="50" t="s">
        <v>138</v>
      </c>
      <c r="J15" s="50" t="s">
        <v>120</v>
      </c>
      <c r="K15" s="50" t="s">
        <v>138</v>
      </c>
      <c r="L15" s="50">
        <f t="shared" si="0"/>
        <v>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</row>
    <row r="16" spans="1:81" s="15" customFormat="1" ht="16.5" customHeight="1" x14ac:dyDescent="0.35">
      <c r="B16" s="52" t="s">
        <v>22</v>
      </c>
      <c r="C16" s="49">
        <v>1</v>
      </c>
      <c r="D16" s="49" t="s">
        <v>48</v>
      </c>
      <c r="E16" s="51" t="s">
        <v>73</v>
      </c>
      <c r="F16" s="50" t="s">
        <v>91</v>
      </c>
      <c r="G16" s="50" t="s">
        <v>98</v>
      </c>
      <c r="H16" s="50" t="s">
        <v>121</v>
      </c>
      <c r="I16" s="50" t="s">
        <v>48</v>
      </c>
      <c r="J16" s="50" t="s">
        <v>121</v>
      </c>
      <c r="K16" s="50" t="s">
        <v>48</v>
      </c>
      <c r="L16" s="50">
        <f t="shared" si="0"/>
        <v>1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</row>
    <row r="17" spans="2:81" s="15" customFormat="1" ht="16.5" customHeight="1" x14ac:dyDescent="0.35">
      <c r="B17" s="48" t="s">
        <v>23</v>
      </c>
      <c r="C17" s="49">
        <v>2</v>
      </c>
      <c r="D17" s="49" t="s">
        <v>49</v>
      </c>
      <c r="E17" s="51" t="s">
        <v>74</v>
      </c>
      <c r="F17" s="50" t="s">
        <v>91</v>
      </c>
      <c r="G17" s="50" t="s">
        <v>99</v>
      </c>
      <c r="H17" s="50" t="s">
        <v>122</v>
      </c>
      <c r="I17" s="50" t="s">
        <v>139</v>
      </c>
      <c r="J17" s="50" t="s">
        <v>122</v>
      </c>
      <c r="K17" s="50" t="s">
        <v>139</v>
      </c>
      <c r="L17" s="50">
        <f t="shared" si="0"/>
        <v>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</row>
    <row r="18" spans="2:81" s="15" customFormat="1" ht="16.5" customHeight="1" x14ac:dyDescent="0.35">
      <c r="B18" s="52" t="s">
        <v>24</v>
      </c>
      <c r="C18" s="49">
        <v>2</v>
      </c>
      <c r="D18" s="49" t="s">
        <v>50</v>
      </c>
      <c r="E18" s="51" t="s">
        <v>75</v>
      </c>
      <c r="F18" s="50" t="s">
        <v>91</v>
      </c>
      <c r="G18" s="50" t="s">
        <v>100</v>
      </c>
      <c r="H18" s="50" t="s">
        <v>123</v>
      </c>
      <c r="I18" s="50" t="s">
        <v>50</v>
      </c>
      <c r="J18" s="50" t="s">
        <v>123</v>
      </c>
      <c r="K18" s="50" t="s">
        <v>50</v>
      </c>
      <c r="L18" s="50">
        <f t="shared" si="0"/>
        <v>2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</row>
    <row r="19" spans="2:81" s="15" customFormat="1" ht="16.5" customHeight="1" x14ac:dyDescent="0.35">
      <c r="B19" s="48" t="s">
        <v>25</v>
      </c>
      <c r="C19" s="49">
        <v>2</v>
      </c>
      <c r="D19" s="49" t="s">
        <v>51</v>
      </c>
      <c r="E19" s="51" t="s">
        <v>76</v>
      </c>
      <c r="F19" s="50" t="s">
        <v>91</v>
      </c>
      <c r="G19" s="50" t="s">
        <v>101</v>
      </c>
      <c r="H19" s="50" t="s">
        <v>123</v>
      </c>
      <c r="I19" s="50" t="s">
        <v>51</v>
      </c>
      <c r="J19" s="50" t="s">
        <v>123</v>
      </c>
      <c r="K19" s="50" t="s">
        <v>51</v>
      </c>
      <c r="L19" s="50">
        <f t="shared" si="0"/>
        <v>2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</row>
    <row r="20" spans="2:81" s="15" customFormat="1" ht="16.5" customHeight="1" x14ac:dyDescent="0.35">
      <c r="B20" s="52" t="s">
        <v>26</v>
      </c>
      <c r="C20" s="49">
        <v>1</v>
      </c>
      <c r="D20" s="49" t="s">
        <v>52</v>
      </c>
      <c r="E20" s="51"/>
      <c r="F20" s="50" t="s">
        <v>91</v>
      </c>
      <c r="G20" s="50" t="s">
        <v>102</v>
      </c>
      <c r="H20" s="50" t="s">
        <v>124</v>
      </c>
      <c r="I20" s="50" t="s">
        <v>52</v>
      </c>
      <c r="J20" s="50" t="s">
        <v>124</v>
      </c>
      <c r="K20" s="50" t="s">
        <v>52</v>
      </c>
      <c r="L20" s="50">
        <f t="shared" si="0"/>
        <v>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</row>
    <row r="21" spans="2:81" s="15" customFormat="1" ht="16.5" customHeight="1" x14ac:dyDescent="0.35">
      <c r="B21" s="48" t="s">
        <v>27</v>
      </c>
      <c r="C21" s="49">
        <v>4</v>
      </c>
      <c r="D21" s="49" t="s">
        <v>53</v>
      </c>
      <c r="E21" s="51"/>
      <c r="F21" s="50" t="s">
        <v>91</v>
      </c>
      <c r="G21" s="50" t="s">
        <v>103</v>
      </c>
      <c r="H21" s="50" t="s">
        <v>125</v>
      </c>
      <c r="I21" s="50">
        <v>114020163</v>
      </c>
      <c r="J21" s="50" t="s">
        <v>125</v>
      </c>
      <c r="K21" s="50">
        <v>114020163</v>
      </c>
      <c r="L21" s="50">
        <f t="shared" si="0"/>
        <v>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</row>
    <row r="22" spans="2:81" s="15" customFormat="1" ht="16.5" customHeight="1" x14ac:dyDescent="0.35">
      <c r="B22" s="52" t="s">
        <v>28</v>
      </c>
      <c r="C22" s="49">
        <v>2</v>
      </c>
      <c r="D22" s="49" t="s">
        <v>54</v>
      </c>
      <c r="E22" s="51" t="s">
        <v>77</v>
      </c>
      <c r="F22" s="50" t="s">
        <v>91</v>
      </c>
      <c r="G22" s="50" t="s">
        <v>104</v>
      </c>
      <c r="H22" s="50" t="s">
        <v>126</v>
      </c>
      <c r="I22" s="50" t="s">
        <v>140</v>
      </c>
      <c r="J22" s="50" t="s">
        <v>126</v>
      </c>
      <c r="K22" s="50" t="s">
        <v>140</v>
      </c>
      <c r="L22" s="50">
        <f t="shared" si="0"/>
        <v>2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</row>
    <row r="23" spans="2:81" s="15" customFormat="1" ht="16.5" customHeight="1" x14ac:dyDescent="0.35">
      <c r="B23" s="48" t="s">
        <v>29</v>
      </c>
      <c r="C23" s="49">
        <v>2</v>
      </c>
      <c r="D23" s="49" t="s">
        <v>55</v>
      </c>
      <c r="E23" s="51" t="s">
        <v>78</v>
      </c>
      <c r="F23" s="50" t="s">
        <v>91</v>
      </c>
      <c r="G23" s="50" t="s">
        <v>105</v>
      </c>
      <c r="H23" s="50" t="s">
        <v>120</v>
      </c>
      <c r="I23" s="50" t="s">
        <v>141</v>
      </c>
      <c r="J23" s="50" t="s">
        <v>120</v>
      </c>
      <c r="K23" s="50" t="s">
        <v>141</v>
      </c>
      <c r="L23" s="50">
        <f t="shared" si="0"/>
        <v>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</row>
    <row r="24" spans="2:81" s="15" customFormat="1" ht="16.5" customHeight="1" x14ac:dyDescent="0.35">
      <c r="B24" s="52" t="s">
        <v>30</v>
      </c>
      <c r="C24" s="49">
        <v>1</v>
      </c>
      <c r="D24" s="49" t="s">
        <v>56</v>
      </c>
      <c r="E24" s="51" t="s">
        <v>79</v>
      </c>
      <c r="F24" s="50" t="s">
        <v>91</v>
      </c>
      <c r="G24" s="50" t="s">
        <v>106</v>
      </c>
      <c r="H24" s="50" t="s">
        <v>120</v>
      </c>
      <c r="I24" s="50" t="s">
        <v>142</v>
      </c>
      <c r="J24" s="50" t="s">
        <v>120</v>
      </c>
      <c r="K24" s="50" t="s">
        <v>142</v>
      </c>
      <c r="L24" s="50">
        <f t="shared" si="0"/>
        <v>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</row>
    <row r="25" spans="2:81" s="15" customFormat="1" ht="16.5" customHeight="1" x14ac:dyDescent="0.35">
      <c r="B25" s="48" t="s">
        <v>31</v>
      </c>
      <c r="C25" s="49">
        <v>4</v>
      </c>
      <c r="D25" s="49" t="s">
        <v>57</v>
      </c>
      <c r="E25" s="51" t="s">
        <v>80</v>
      </c>
      <c r="F25" s="50" t="s">
        <v>91</v>
      </c>
      <c r="G25" s="50" t="s">
        <v>107</v>
      </c>
      <c r="H25" s="50" t="s">
        <v>120</v>
      </c>
      <c r="I25" s="50" t="s">
        <v>143</v>
      </c>
      <c r="J25" s="50" t="s">
        <v>120</v>
      </c>
      <c r="K25" s="50" t="s">
        <v>143</v>
      </c>
      <c r="L25" s="50">
        <f t="shared" si="0"/>
        <v>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</row>
    <row r="26" spans="2:81" s="15" customFormat="1" ht="16.5" customHeight="1" x14ac:dyDescent="0.35">
      <c r="B26" s="52" t="s">
        <v>32</v>
      </c>
      <c r="C26" s="49">
        <v>1</v>
      </c>
      <c r="D26" s="49" t="s">
        <v>58</v>
      </c>
      <c r="E26" s="51" t="s">
        <v>81</v>
      </c>
      <c r="F26" s="50" t="s">
        <v>91</v>
      </c>
      <c r="G26" s="50" t="s">
        <v>108</v>
      </c>
      <c r="H26" s="50" t="s">
        <v>127</v>
      </c>
      <c r="I26" s="50" t="s">
        <v>144</v>
      </c>
      <c r="J26" s="50" t="s">
        <v>120</v>
      </c>
      <c r="K26" s="50" t="s">
        <v>144</v>
      </c>
      <c r="L26" s="50">
        <f t="shared" si="0"/>
        <v>1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 spans="2:81" s="15" customFormat="1" ht="16.5" customHeight="1" x14ac:dyDescent="0.35">
      <c r="B27" s="48" t="s">
        <v>33</v>
      </c>
      <c r="C27" s="49">
        <v>1</v>
      </c>
      <c r="D27" s="49" t="s">
        <v>59</v>
      </c>
      <c r="E27" s="51" t="s">
        <v>82</v>
      </c>
      <c r="F27" s="50" t="s">
        <v>91</v>
      </c>
      <c r="G27" s="50" t="s">
        <v>109</v>
      </c>
      <c r="H27" s="50" t="s">
        <v>120</v>
      </c>
      <c r="I27" s="50" t="s">
        <v>145</v>
      </c>
      <c r="J27" s="50" t="s">
        <v>120</v>
      </c>
      <c r="K27" s="50" t="s">
        <v>145</v>
      </c>
      <c r="L27" s="50">
        <f t="shared" si="0"/>
        <v>1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</row>
    <row r="28" spans="2:81" s="15" customFormat="1" ht="16.5" customHeight="1" x14ac:dyDescent="0.35">
      <c r="B28" s="52" t="s">
        <v>34</v>
      </c>
      <c r="C28" s="49">
        <v>1</v>
      </c>
      <c r="D28" s="49" t="s">
        <v>60</v>
      </c>
      <c r="E28" s="51" t="s">
        <v>83</v>
      </c>
      <c r="F28" s="50" t="s">
        <v>91</v>
      </c>
      <c r="G28" s="50" t="s">
        <v>110</v>
      </c>
      <c r="H28" s="50" t="s">
        <v>120</v>
      </c>
      <c r="I28" s="50" t="s">
        <v>146</v>
      </c>
      <c r="J28" s="50" t="s">
        <v>120</v>
      </c>
      <c r="K28" s="50" t="s">
        <v>146</v>
      </c>
      <c r="L28" s="50">
        <f t="shared" si="0"/>
        <v>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</row>
    <row r="29" spans="2:81" s="15" customFormat="1" ht="16.5" customHeight="1" x14ac:dyDescent="0.35">
      <c r="B29" s="48" t="s">
        <v>35</v>
      </c>
      <c r="C29" s="49">
        <v>9</v>
      </c>
      <c r="D29" s="49" t="s">
        <v>61</v>
      </c>
      <c r="E29" s="51" t="s">
        <v>84</v>
      </c>
      <c r="F29" s="50" t="s">
        <v>91</v>
      </c>
      <c r="G29" s="50" t="s">
        <v>111</v>
      </c>
      <c r="H29" s="50" t="s">
        <v>128</v>
      </c>
      <c r="I29" s="50" t="s">
        <v>147</v>
      </c>
      <c r="J29" s="50" t="s">
        <v>120</v>
      </c>
      <c r="K29" s="50" t="s">
        <v>154</v>
      </c>
      <c r="L29" s="50">
        <f t="shared" si="0"/>
        <v>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</row>
    <row r="30" spans="2:81" s="15" customFormat="1" ht="16.5" customHeight="1" x14ac:dyDescent="0.35">
      <c r="B30" s="52" t="s">
        <v>36</v>
      </c>
      <c r="C30" s="49">
        <v>2</v>
      </c>
      <c r="D30" s="49" t="s">
        <v>62</v>
      </c>
      <c r="E30" s="51" t="s">
        <v>85</v>
      </c>
      <c r="F30" s="50" t="s">
        <v>91</v>
      </c>
      <c r="G30" s="50" t="s">
        <v>112</v>
      </c>
      <c r="H30" s="50" t="s">
        <v>120</v>
      </c>
      <c r="I30" s="50" t="s">
        <v>148</v>
      </c>
      <c r="J30" s="50" t="s">
        <v>120</v>
      </c>
      <c r="K30" s="50" t="s">
        <v>148</v>
      </c>
      <c r="L30" s="50">
        <f t="shared" si="0"/>
        <v>2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</row>
    <row r="31" spans="2:81" s="15" customFormat="1" ht="16.5" customHeight="1" x14ac:dyDescent="0.35">
      <c r="B31" s="48" t="s">
        <v>37</v>
      </c>
      <c r="C31" s="49">
        <v>4</v>
      </c>
      <c r="D31" s="49" t="s">
        <v>63</v>
      </c>
      <c r="E31" s="51" t="s">
        <v>86</v>
      </c>
      <c r="F31" s="50" t="s">
        <v>91</v>
      </c>
      <c r="G31" s="50" t="s">
        <v>113</v>
      </c>
      <c r="H31" s="50" t="s">
        <v>129</v>
      </c>
      <c r="I31" s="50" t="s">
        <v>149</v>
      </c>
      <c r="J31" s="50" t="s">
        <v>129</v>
      </c>
      <c r="K31" s="50" t="s">
        <v>149</v>
      </c>
      <c r="L31" s="50">
        <f t="shared" si="0"/>
        <v>4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</row>
    <row r="32" spans="2:81" s="15" customFormat="1" ht="16.5" customHeight="1" x14ac:dyDescent="0.35">
      <c r="B32" s="52" t="s">
        <v>38</v>
      </c>
      <c r="C32" s="49">
        <v>1</v>
      </c>
      <c r="D32" s="49" t="s">
        <v>64</v>
      </c>
      <c r="E32" s="51" t="s">
        <v>87</v>
      </c>
      <c r="F32" s="50" t="s">
        <v>91</v>
      </c>
      <c r="G32" s="50" t="s">
        <v>114</v>
      </c>
      <c r="H32" s="50" t="s">
        <v>130</v>
      </c>
      <c r="I32" s="50" t="s">
        <v>150</v>
      </c>
      <c r="J32" s="50" t="s">
        <v>130</v>
      </c>
      <c r="K32" s="50" t="s">
        <v>150</v>
      </c>
      <c r="L32" s="50">
        <f t="shared" si="0"/>
        <v>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</row>
    <row r="33" spans="1:81" s="15" customFormat="1" ht="16.5" customHeight="1" x14ac:dyDescent="0.35">
      <c r="B33" s="48" t="s">
        <v>39</v>
      </c>
      <c r="C33" s="49">
        <v>1</v>
      </c>
      <c r="D33" s="49" t="s">
        <v>65</v>
      </c>
      <c r="E33" s="51" t="s">
        <v>88</v>
      </c>
      <c r="F33" s="50" t="s">
        <v>91</v>
      </c>
      <c r="G33" s="50" t="s">
        <v>115</v>
      </c>
      <c r="H33" s="50" t="s">
        <v>131</v>
      </c>
      <c r="I33" s="50" t="s">
        <v>65</v>
      </c>
      <c r="J33" s="50" t="s">
        <v>131</v>
      </c>
      <c r="K33" s="50" t="s">
        <v>65</v>
      </c>
      <c r="L33" s="50">
        <f t="shared" si="0"/>
        <v>1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</row>
    <row r="34" spans="1:81" s="15" customFormat="1" ht="16.5" customHeight="1" x14ac:dyDescent="0.35">
      <c r="B34" s="52" t="s">
        <v>40</v>
      </c>
      <c r="C34" s="49">
        <v>1</v>
      </c>
      <c r="D34" s="49" t="s">
        <v>66</v>
      </c>
      <c r="E34" s="51" t="s">
        <v>89</v>
      </c>
      <c r="F34" s="50" t="s">
        <v>91</v>
      </c>
      <c r="G34" s="50" t="s">
        <v>116</v>
      </c>
      <c r="H34" s="50" t="s">
        <v>132</v>
      </c>
      <c r="I34" s="50" t="s">
        <v>151</v>
      </c>
      <c r="J34" s="50" t="s">
        <v>132</v>
      </c>
      <c r="K34" s="50" t="s">
        <v>151</v>
      </c>
      <c r="L34" s="50">
        <f t="shared" si="0"/>
        <v>1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</row>
    <row r="35" spans="1:81" ht="14.65" thickBot="1" x14ac:dyDescent="0.4">
      <c r="B35" s="13"/>
      <c r="C35" s="14">
        <f>SUM(C11:C34)</f>
        <v>57</v>
      </c>
      <c r="D35" s="23"/>
      <c r="E35" s="12"/>
      <c r="F35" s="13"/>
      <c r="G35" s="7"/>
      <c r="H35" s="7"/>
      <c r="I35" s="7"/>
      <c r="J35" s="22"/>
      <c r="K35" s="7"/>
      <c r="L35" s="7"/>
    </row>
    <row r="36" spans="1:81" customFormat="1" ht="13.7" customHeight="1" thickTop="1" x14ac:dyDescent="0.35">
      <c r="E36" s="5" t="s">
        <v>0</v>
      </c>
    </row>
    <row r="37" spans="1:81" customFormat="1" ht="12.95" customHeight="1" x14ac:dyDescent="0.35">
      <c r="A37" s="2"/>
      <c r="B37" s="1"/>
      <c r="C37" s="4"/>
      <c r="D37" s="4"/>
      <c r="E37" s="6"/>
    </row>
    <row r="38" spans="1:81" customFormat="1" ht="12.95" customHeight="1" x14ac:dyDescent="0.35">
      <c r="A38" s="2"/>
      <c r="B38" s="1"/>
      <c r="C38" s="4"/>
      <c r="D38" s="4"/>
      <c r="E38" s="6"/>
    </row>
    <row r="39" spans="1:81" ht="15.4" x14ac:dyDescent="0.55000000000000004">
      <c r="B39" s="9"/>
      <c r="C39" s="8"/>
      <c r="D39" s="8"/>
      <c r="E39" s="10"/>
      <c r="F39" s="9"/>
      <c r="G39" s="8"/>
      <c r="H39" s="8"/>
      <c r="I39" s="8"/>
      <c r="J39" s="11"/>
      <c r="K39" s="11"/>
      <c r="L39" s="1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2021-06-07T13:33:05Z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stuart@microsoft.com</vt:lpwstr>
  </property>
  <property fmtid="{D5CDD505-2E9C-101B-9397-08002B2CF9AE}" pid="5" name="MSIP_Label_f42aa342-8706-4288-bd11-ebb85995028c_SetDate">
    <vt:lpwstr>2019-07-05T14:12:53.8503391Z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fd91c342-e947-49a2-89c7-723a64ab0441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