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sisgap\exercises\model_excel_001\"/>
    </mc:Choice>
  </mc:AlternateContent>
  <bookViews>
    <workbookView xWindow="240" yWindow="60" windowWidth="15600" windowHeight="8010"/>
  </bookViews>
  <sheets>
    <sheet name="Ejercicio" sheetId="1" r:id="rId1"/>
  </sheets>
  <calcPr calcId="15251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B14" i="1"/>
  <c r="B15" i="1"/>
  <c r="B16" i="1"/>
  <c r="B17" i="1"/>
  <c r="B18" i="1"/>
  <c r="C2" i="1" l="1"/>
  <c r="C3" i="1"/>
  <c r="C4" i="1"/>
  <c r="C5" i="1"/>
  <c r="C6" i="1"/>
  <c r="C7" i="1"/>
  <c r="C8" i="1"/>
  <c r="C9" i="1"/>
  <c r="C10" i="1"/>
  <c r="C11" i="1"/>
  <c r="D2" i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G18" i="1" l="1"/>
  <c r="G16" i="1"/>
  <c r="G17" i="1"/>
  <c r="G15" i="1"/>
  <c r="G14" i="1"/>
  <c r="G13" i="1"/>
</calcChain>
</file>

<file path=xl/sharedStrings.xml><?xml version="1.0" encoding="utf-8"?>
<sst xmlns="http://schemas.openxmlformats.org/spreadsheetml/2006/main" count="41" uniqueCount="32">
  <si>
    <t>NOMBRE</t>
  </si>
  <si>
    <t>Alemania</t>
  </si>
  <si>
    <t>Francia</t>
  </si>
  <si>
    <t>Portugal</t>
  </si>
  <si>
    <t>España</t>
  </si>
  <si>
    <t>Marruecos</t>
  </si>
  <si>
    <t>Argelia</t>
  </si>
  <si>
    <t>Andorra</t>
  </si>
  <si>
    <t>PAIS</t>
  </si>
  <si>
    <t>IVA</t>
  </si>
  <si>
    <t>CATEGORIA</t>
  </si>
  <si>
    <t>CODIGO</t>
  </si>
  <si>
    <t>ADUANA</t>
  </si>
  <si>
    <t>CARGO</t>
  </si>
  <si>
    <t>ADAL4659</t>
  </si>
  <si>
    <t>ESIM8450</t>
  </si>
  <si>
    <t>DEBA2726</t>
  </si>
  <si>
    <t>DZBA3392</t>
  </si>
  <si>
    <t>PTSA9381</t>
  </si>
  <si>
    <t>FRHO4514</t>
  </si>
  <si>
    <t>DZAL8179</t>
  </si>
  <si>
    <t>MASA2916</t>
  </si>
  <si>
    <t>DEBA8679</t>
  </si>
  <si>
    <t>MAME8901</t>
  </si>
  <si>
    <t>RECUENTO</t>
  </si>
  <si>
    <t>TOTALES</t>
  </si>
  <si>
    <t>VALOR MÁS REPETIDO</t>
  </si>
  <si>
    <t>VALOR MÍNIMO</t>
  </si>
  <si>
    <t>VALOR MÁXIMO</t>
  </si>
  <si>
    <t>VALOR CENTRAL</t>
  </si>
  <si>
    <t>SEGUNDO MAYOR</t>
  </si>
  <si>
    <t>2º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</si>
</sst>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#,##0\ &quot;meses&quot;"/>
    <numFmt numFmtId="165" formatCode="#,##0\ &quot;días&quot;"/>
    <numFmt numFmtId="166" formatCode="#,##0\ &quot;años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 indent="1"/>
    </xf>
    <xf numFmtId="165" fontId="0" fillId="0" borderId="0" xfId="0" applyNumberFormat="1" applyAlignment="1">
      <alignment horizontal="right" vertical="center" indent="1"/>
    </xf>
    <xf numFmtId="166" fontId="0" fillId="0" borderId="0" xfId="0" applyNumberFormat="1" applyAlignment="1">
      <alignment horizontal="right" vertical="center" indent="1"/>
    </xf>
    <xf numFmtId="7" fontId="0" fillId="0" borderId="0" xfId="1" applyNumberFormat="1" applyFon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3" fontId="0" fillId="0" borderId="0" xfId="0" applyNumberFormat="1" applyAlignment="1">
      <alignment horizontal="right" vertical="center" indent="1"/>
    </xf>
    <xf numFmtId="3" fontId="0" fillId="0" borderId="0" xfId="2" applyNumberFormat="1" applyFont="1" applyAlignment="1">
      <alignment horizontal="right" vertical="center" indent="2"/>
    </xf>
    <xf numFmtId="3" fontId="0" fillId="0" borderId="0" xfId="1" applyNumberFormat="1" applyFont="1" applyAlignment="1">
      <alignment horizontal="right" vertical="center" indent="2"/>
    </xf>
    <xf numFmtId="49" fontId="0" fillId="0" borderId="0" xfId="0" applyNumberFormat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3" fontId="0" fillId="0" borderId="2" xfId="0" applyNumberFormat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right" vertical="center" indent="1"/>
    </xf>
  </cellXfs>
  <cellStyles count="3">
    <cellStyle name="Moneda" xfId="1" builtinId="4"/>
    <cellStyle name="Normal" xfId="0" builtinId="0"/>
    <cellStyle name="Porcentaje" xfId="2" builtinId="5"/>
  </cellStyles>
  <dxfs count="16">
    <dxf>
      <numFmt numFmtId="11" formatCode="#,##0.00\ &quot;€&quot;;\-#,##0.00\ &quot;€&quot;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relativeIndent="1" justifyLastLine="0" shrinkToFit="0" readingOrder="0"/>
    </dxf>
    <dxf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relativeIndent="1" justifyLastLine="0" shrinkToFit="0" readingOrder="0"/>
    </dxf>
    <dxf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relativeIndent="1" justifyLastLine="0" shrinkToFit="0" readingOrder="0"/>
    </dxf>
    <dxf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left" vertical="center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left" vertical="center" textRotation="0" wrapText="0" relativeIndent="1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IMPOSICIONES</a:t>
            </a:r>
            <a:r>
              <a:rPr lang="es-ES" baseline="0"/>
              <a:t> SOBRE EL PRODUCTO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Ejercicio!$E$1</c:f>
              <c:strCache>
                <c:ptCount val="1"/>
                <c:pt idx="0">
                  <c:v>ADUANA</c:v>
                </c:pt>
              </c:strCache>
            </c:strRef>
          </c:tx>
          <c:invertIfNegative val="0"/>
          <c:val>
            <c:numRef>
              <c:f>Ejercicio!$E$2:$E$11</c:f>
              <c:numCache>
                <c:formatCode>#,##0</c:formatCode>
                <c:ptCount val="10"/>
                <c:pt idx="0">
                  <c:v>84</c:v>
                </c:pt>
                <c:pt idx="1">
                  <c:v>97</c:v>
                </c:pt>
                <c:pt idx="2">
                  <c:v>82</c:v>
                </c:pt>
                <c:pt idx="3">
                  <c:v>100</c:v>
                </c:pt>
                <c:pt idx="4">
                  <c:v>82</c:v>
                </c:pt>
                <c:pt idx="5">
                  <c:v>98</c:v>
                </c:pt>
                <c:pt idx="6">
                  <c:v>97</c:v>
                </c:pt>
                <c:pt idx="7">
                  <c:v>84</c:v>
                </c:pt>
                <c:pt idx="8">
                  <c:v>96</c:v>
                </c:pt>
                <c:pt idx="9">
                  <c:v>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Ejercicio!#REF!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Ejercicio!$F$1</c:f>
              <c:strCache>
                <c:ptCount val="1"/>
                <c:pt idx="0">
                  <c:v>IVA</c:v>
                </c:pt>
              </c:strCache>
            </c:strRef>
          </c:tx>
          <c:invertIfNegative val="0"/>
          <c:val>
            <c:numRef>
              <c:f>Ejercicio!$F$2:$F$11</c:f>
              <c:numCache>
                <c:formatCode>#,##0</c:formatCode>
                <c:ptCount val="10"/>
                <c:pt idx="0">
                  <c:v>95</c:v>
                </c:pt>
                <c:pt idx="1">
                  <c:v>84</c:v>
                </c:pt>
                <c:pt idx="2">
                  <c:v>90</c:v>
                </c:pt>
                <c:pt idx="3">
                  <c:v>93</c:v>
                </c:pt>
                <c:pt idx="4">
                  <c:v>91</c:v>
                </c:pt>
                <c:pt idx="5">
                  <c:v>88</c:v>
                </c:pt>
                <c:pt idx="6">
                  <c:v>84</c:v>
                </c:pt>
                <c:pt idx="7">
                  <c:v>92</c:v>
                </c:pt>
                <c:pt idx="8">
                  <c:v>81</c:v>
                </c:pt>
                <c:pt idx="9">
                  <c:v>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Ejercicio!#REF!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2011152"/>
        <c:axId val="-1182001904"/>
      </c:barChart>
      <c:catAx>
        <c:axId val="-11820111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crossAx val="-1182001904"/>
        <c:crosses val="autoZero"/>
        <c:auto val="1"/>
        <c:lblAlgn val="ctr"/>
        <c:lblOffset val="100"/>
        <c:noMultiLvlLbl val="0"/>
      </c:catAx>
      <c:valAx>
        <c:axId val="-118200190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-118201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19</xdr:row>
      <xdr:rowOff>38100</xdr:rowOff>
    </xdr:from>
    <xdr:to>
      <xdr:col>6</xdr:col>
      <xdr:colOff>740324</xdr:colOff>
      <xdr:row>33</xdr:row>
      <xdr:rowOff>77700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DUCTOS" displayName="PRODUCTOS" ref="A1:G11" headerRowDxfId="15" dataDxfId="14">
  <tableColumns count="7">
    <tableColumn id="7" name="NOMBRE" dataDxfId="13" totalsRowDxfId="12"/>
    <tableColumn id="8" name="PAIS" dataDxfId="11" totalsRowDxfId="10"/>
    <tableColumn id="2" name="CATEGORIA" dataDxfId="9" totalsRowDxfId="8">
      <calculatedColumnFormula>RANDBETWEEN(80,100)</calculatedColumnFormula>
    </tableColumn>
    <tableColumn id="3" name="CODIGO" dataDxfId="7" totalsRowDxfId="6">
      <calculatedColumnFormula>RANDBETWEEN(80,100)</calculatedColumnFormula>
    </tableColumn>
    <tableColumn id="4" name="ADUANA" dataDxfId="5" totalsRowDxfId="4" dataCellStyle="Porcentaje">
      <calculatedColumnFormula>RANDBETWEEN(80,100)</calculatedColumnFormula>
    </tableColumn>
    <tableColumn id="5" name="IVA" dataDxfId="3" totalsRowDxfId="2" dataCellStyle="Porcentaje">
      <calculatedColumnFormula>RANDBETWEEN(80,100)</calculatedColumnFormula>
    </tableColumn>
    <tableColumn id="6" name="CARGO" totalsRowFunction="sum" dataDxfId="1" totalsRowDxfId="0" dataCellStyle="Moneda">
      <calculatedColumnFormula>RANDBETWEEN(80,100)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20" sqref="I20"/>
    </sheetView>
  </sheetViews>
  <sheetFormatPr baseColWidth="10" defaultRowHeight="18" customHeight="1" x14ac:dyDescent="0.25"/>
  <cols>
    <col min="1" max="1" width="12.7109375" style="7" customWidth="1"/>
    <col min="2" max="3" width="12.7109375" style="1" customWidth="1"/>
    <col min="4" max="4" width="12.7109375" style="7" customWidth="1"/>
    <col min="5" max="7" width="12.7109375" style="2" customWidth="1"/>
    <col min="8" max="8" width="12.7109375" style="1" customWidth="1"/>
    <col min="9" max="16384" width="11.42578125" style="2"/>
  </cols>
  <sheetData>
    <row r="1" spans="1:8" ht="18" customHeight="1" x14ac:dyDescent="0.25">
      <c r="A1" s="7" t="s">
        <v>0</v>
      </c>
      <c r="B1" s="1" t="s">
        <v>8</v>
      </c>
      <c r="C1" s="7" t="s">
        <v>10</v>
      </c>
      <c r="D1" s="1" t="s">
        <v>11</v>
      </c>
      <c r="E1" s="1" t="s">
        <v>12</v>
      </c>
      <c r="F1" s="1" t="s">
        <v>9</v>
      </c>
      <c r="G1" s="1" t="s">
        <v>13</v>
      </c>
      <c r="H1" s="2"/>
    </row>
    <row r="2" spans="1:8" ht="18" customHeight="1" x14ac:dyDescent="0.25">
      <c r="A2" s="8" t="s">
        <v>14</v>
      </c>
      <c r="B2" s="12" t="s">
        <v>7</v>
      </c>
      <c r="C2" s="9">
        <f t="shared" ref="C2:G11" ca="1" si="0">RANDBETWEEN(80,100)</f>
        <v>80</v>
      </c>
      <c r="D2" s="9">
        <f t="shared" ca="1" si="0"/>
        <v>86</v>
      </c>
      <c r="E2" s="10">
        <f t="shared" ca="1" si="0"/>
        <v>84</v>
      </c>
      <c r="F2" s="10">
        <f t="shared" ca="1" si="0"/>
        <v>95</v>
      </c>
      <c r="G2" s="11">
        <f t="shared" ca="1" si="0"/>
        <v>84</v>
      </c>
      <c r="H2" s="2"/>
    </row>
    <row r="3" spans="1:8" ht="18" customHeight="1" x14ac:dyDescent="0.25">
      <c r="A3" s="8" t="s">
        <v>15</v>
      </c>
      <c r="B3" s="12" t="s">
        <v>4</v>
      </c>
      <c r="C3" s="9">
        <f t="shared" ca="1" si="0"/>
        <v>99</v>
      </c>
      <c r="D3" s="9">
        <f t="shared" ca="1" si="0"/>
        <v>92</v>
      </c>
      <c r="E3" s="10">
        <f t="shared" ca="1" si="0"/>
        <v>97</v>
      </c>
      <c r="F3" s="10">
        <f t="shared" ca="1" si="0"/>
        <v>84</v>
      </c>
      <c r="G3" s="11">
        <f t="shared" ca="1" si="0"/>
        <v>99</v>
      </c>
      <c r="H3" s="2"/>
    </row>
    <row r="4" spans="1:8" ht="18" customHeight="1" x14ac:dyDescent="0.25">
      <c r="A4" s="8" t="s">
        <v>16</v>
      </c>
      <c r="B4" s="12" t="s">
        <v>1</v>
      </c>
      <c r="C4" s="9">
        <f t="shared" ca="1" si="0"/>
        <v>84</v>
      </c>
      <c r="D4" s="9">
        <f t="shared" ca="1" si="0"/>
        <v>95</v>
      </c>
      <c r="E4" s="10">
        <f t="shared" ca="1" si="0"/>
        <v>82</v>
      </c>
      <c r="F4" s="10">
        <f t="shared" ca="1" si="0"/>
        <v>90</v>
      </c>
      <c r="G4" s="11">
        <f t="shared" ca="1" si="0"/>
        <v>97</v>
      </c>
      <c r="H4" s="2"/>
    </row>
    <row r="5" spans="1:8" ht="18" customHeight="1" x14ac:dyDescent="0.25">
      <c r="A5" s="8" t="s">
        <v>17</v>
      </c>
      <c r="B5" s="12" t="s">
        <v>6</v>
      </c>
      <c r="C5" s="9">
        <f t="shared" ca="1" si="0"/>
        <v>94</v>
      </c>
      <c r="D5" s="9">
        <f t="shared" ca="1" si="0"/>
        <v>80</v>
      </c>
      <c r="E5" s="10">
        <f t="shared" ca="1" si="0"/>
        <v>100</v>
      </c>
      <c r="F5" s="10">
        <f t="shared" ca="1" si="0"/>
        <v>93</v>
      </c>
      <c r="G5" s="11">
        <f t="shared" ca="1" si="0"/>
        <v>81</v>
      </c>
      <c r="H5" s="2"/>
    </row>
    <row r="6" spans="1:8" ht="18" customHeight="1" x14ac:dyDescent="0.25">
      <c r="A6" s="8" t="s">
        <v>18</v>
      </c>
      <c r="B6" s="12" t="s">
        <v>3</v>
      </c>
      <c r="C6" s="9">
        <f t="shared" ca="1" si="0"/>
        <v>93</v>
      </c>
      <c r="D6" s="9">
        <f t="shared" ca="1" si="0"/>
        <v>85</v>
      </c>
      <c r="E6" s="10">
        <f t="shared" ca="1" si="0"/>
        <v>82</v>
      </c>
      <c r="F6" s="10">
        <f t="shared" ca="1" si="0"/>
        <v>91</v>
      </c>
      <c r="G6" s="11">
        <f t="shared" ca="1" si="0"/>
        <v>84</v>
      </c>
      <c r="H6" s="2"/>
    </row>
    <row r="7" spans="1:8" ht="18" customHeight="1" x14ac:dyDescent="0.25">
      <c r="A7" s="8" t="s">
        <v>19</v>
      </c>
      <c r="B7" s="12" t="s">
        <v>2</v>
      </c>
      <c r="C7" s="9">
        <f t="shared" ca="1" si="0"/>
        <v>85</v>
      </c>
      <c r="D7" s="9">
        <f t="shared" ca="1" si="0"/>
        <v>86</v>
      </c>
      <c r="E7" s="10">
        <f t="shared" ca="1" si="0"/>
        <v>98</v>
      </c>
      <c r="F7" s="10">
        <f t="shared" ca="1" si="0"/>
        <v>88</v>
      </c>
      <c r="G7" s="11">
        <f t="shared" ca="1" si="0"/>
        <v>95</v>
      </c>
      <c r="H7" s="2"/>
    </row>
    <row r="8" spans="1:8" ht="18" customHeight="1" x14ac:dyDescent="0.25">
      <c r="A8" s="8" t="s">
        <v>20</v>
      </c>
      <c r="B8" s="12" t="s">
        <v>6</v>
      </c>
      <c r="C8" s="9">
        <f t="shared" ca="1" si="0"/>
        <v>84</v>
      </c>
      <c r="D8" s="9">
        <f t="shared" ca="1" si="0"/>
        <v>95</v>
      </c>
      <c r="E8" s="10">
        <f t="shared" ca="1" si="0"/>
        <v>97</v>
      </c>
      <c r="F8" s="10">
        <f t="shared" ca="1" si="0"/>
        <v>84</v>
      </c>
      <c r="G8" s="11">
        <f t="shared" ca="1" si="0"/>
        <v>92</v>
      </c>
      <c r="H8" s="2"/>
    </row>
    <row r="9" spans="1:8" ht="18" customHeight="1" x14ac:dyDescent="0.25">
      <c r="A9" s="8" t="s">
        <v>21</v>
      </c>
      <c r="B9" s="12" t="s">
        <v>5</v>
      </c>
      <c r="C9" s="9">
        <f t="shared" ca="1" si="0"/>
        <v>94</v>
      </c>
      <c r="D9" s="9">
        <f t="shared" ca="1" si="0"/>
        <v>96</v>
      </c>
      <c r="E9" s="10">
        <f t="shared" ca="1" si="0"/>
        <v>84</v>
      </c>
      <c r="F9" s="10">
        <f t="shared" ca="1" si="0"/>
        <v>92</v>
      </c>
      <c r="G9" s="11">
        <f t="shared" ca="1" si="0"/>
        <v>98</v>
      </c>
      <c r="H9" s="2"/>
    </row>
    <row r="10" spans="1:8" ht="18" customHeight="1" x14ac:dyDescent="0.25">
      <c r="A10" s="8" t="s">
        <v>22</v>
      </c>
      <c r="B10" s="12" t="s">
        <v>1</v>
      </c>
      <c r="C10" s="9">
        <f t="shared" ca="1" si="0"/>
        <v>95</v>
      </c>
      <c r="D10" s="9">
        <f t="shared" ca="1" si="0"/>
        <v>97</v>
      </c>
      <c r="E10" s="10">
        <f t="shared" ca="1" si="0"/>
        <v>96</v>
      </c>
      <c r="F10" s="10">
        <f t="shared" ca="1" si="0"/>
        <v>81</v>
      </c>
      <c r="G10" s="11">
        <f t="shared" ca="1" si="0"/>
        <v>92</v>
      </c>
      <c r="H10" s="2"/>
    </row>
    <row r="11" spans="1:8" ht="18" customHeight="1" x14ac:dyDescent="0.25">
      <c r="A11" s="8" t="s">
        <v>23</v>
      </c>
      <c r="B11" s="12" t="s">
        <v>7</v>
      </c>
      <c r="C11" s="9">
        <f t="shared" ca="1" si="0"/>
        <v>86</v>
      </c>
      <c r="D11" s="9">
        <f t="shared" ca="1" si="0"/>
        <v>93</v>
      </c>
      <c r="E11" s="10">
        <f t="shared" ca="1" si="0"/>
        <v>89</v>
      </c>
      <c r="F11" s="10">
        <f t="shared" ca="1" si="0"/>
        <v>89</v>
      </c>
      <c r="G11" s="11">
        <f t="shared" ca="1" si="0"/>
        <v>83</v>
      </c>
      <c r="H11" s="2"/>
    </row>
    <row r="12" spans="1:8" ht="18" customHeight="1" x14ac:dyDescent="0.25">
      <c r="A12" s="1"/>
      <c r="D12" s="8"/>
      <c r="E12" s="4"/>
      <c r="F12" s="3"/>
      <c r="G12" s="5"/>
      <c r="H12" s="6"/>
    </row>
    <row r="13" spans="1:8" ht="18" customHeight="1" thickBot="1" x14ac:dyDescent="0.3">
      <c r="A13" s="13" t="s">
        <v>8</v>
      </c>
      <c r="B13" s="14" t="s">
        <v>24</v>
      </c>
      <c r="C13" s="14" t="s">
        <v>25</v>
      </c>
      <c r="D13" s="2"/>
      <c r="E13" s="17" t="s">
        <v>28</v>
      </c>
      <c r="F13" s="17"/>
      <c r="G13" s="15">
        <f ca="1">MAX(G2:G11)</f>
        <v>99</v>
      </c>
      <c r="H13" s="2"/>
    </row>
    <row r="14" spans="1:8" ht="18" customHeight="1" x14ac:dyDescent="0.25">
      <c r="A14" s="7" t="s">
        <v>7</v>
      </c>
      <c r="B14" s="1">
        <f t="shared" ref="B14:B18" si="1">COUNTIF($B$2:$B$11,"="&amp;A14)</f>
        <v>2</v>
      </c>
      <c r="C14" s="1">
        <f t="shared" ref="C14:C18" si="2">SUMIF($B$2:$B$11,"="&amp;A14)</f>
        <v>0</v>
      </c>
      <c r="E14" s="17" t="s">
        <v>30</v>
      </c>
      <c r="F14" s="17"/>
      <c r="G14" s="16">
        <f ca="1">LARGE(G2:G11,2)</f>
        <v>98</v>
      </c>
    </row>
    <row r="15" spans="1:8" ht="18" customHeight="1" x14ac:dyDescent="0.25">
      <c r="A15" s="7" t="s">
        <v>4</v>
      </c>
      <c r="B15" s="1">
        <f t="shared" si="1"/>
        <v>1</v>
      </c>
      <c r="C15" s="1">
        <f t="shared" si="2"/>
        <v>0</v>
      </c>
      <c r="E15" s="17" t="s">
        <v>29</v>
      </c>
      <c r="F15" s="17"/>
      <c r="G15" s="15">
        <f ca="1">MEDIAN(G2:G11)</f>
        <v>92</v>
      </c>
    </row>
    <row r="16" spans="1:8" ht="18" customHeight="1" x14ac:dyDescent="0.25">
      <c r="A16" s="7" t="s">
        <v>1</v>
      </c>
      <c r="B16" s="1">
        <f t="shared" si="1"/>
        <v>2</v>
      </c>
      <c r="C16" s="1">
        <f t="shared" si="2"/>
        <v>0</v>
      </c>
      <c r="E16" s="17" t="s">
        <v>31</v>
      </c>
      <c r="F16" s="17"/>
      <c r="G16" s="16">
        <f ca="1">SMALL(G2:G11,2)</f>
        <v>83</v>
      </c>
    </row>
    <row r="17" spans="1:7" ht="18" customHeight="1" x14ac:dyDescent="0.25">
      <c r="A17" s="7" t="s">
        <v>6</v>
      </c>
      <c r="B17" s="1">
        <f t="shared" si="1"/>
        <v>2</v>
      </c>
      <c r="C17" s="1">
        <f t="shared" si="2"/>
        <v>0</v>
      </c>
      <c r="E17" s="17" t="s">
        <v>27</v>
      </c>
      <c r="F17" s="17"/>
      <c r="G17" s="15">
        <f ca="1">MIN(G2:G11)</f>
        <v>81</v>
      </c>
    </row>
    <row r="18" spans="1:7" ht="18" customHeight="1" x14ac:dyDescent="0.25">
      <c r="A18" s="7" t="s">
        <v>5</v>
      </c>
      <c r="B18" s="1">
        <f t="shared" si="1"/>
        <v>1</v>
      </c>
      <c r="C18" s="1">
        <f t="shared" si="2"/>
        <v>0</v>
      </c>
      <c r="E18" s="17" t="s">
        <v>26</v>
      </c>
      <c r="F18" s="17"/>
      <c r="G18" s="16">
        <f ca="1">_xlfn.MODE.SNGL(G2:G11)</f>
        <v>84</v>
      </c>
    </row>
  </sheetData>
  <dataConsolidate/>
  <mergeCells count="6">
    <mergeCell ref="E18:F18"/>
    <mergeCell ref="E13:F13"/>
    <mergeCell ref="E14:F14"/>
    <mergeCell ref="E15:F15"/>
    <mergeCell ref="E16:F16"/>
    <mergeCell ref="E17:F17"/>
  </mergeCells>
  <printOptions horizontalCentered="1"/>
  <pageMargins left="0.39370078740157483" right="0.39370078740157483" top="2.2834645669291338" bottom="0.98425196850393704" header="1.1023622047244095" footer="0.31496062992125984"/>
  <pageSetup paperSize="9" orientation="portrait" r:id="rId1"/>
  <headerFooter>
    <oddHeader>&amp;C&amp;"-,Negrita"&amp;36CÓDIGOS DE PRODUCTO</oddHeader>
    <oddFooter>&amp;C- &amp;P -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Soto García</dc:creator>
  <cp:lastModifiedBy>Jorge Soto García</cp:lastModifiedBy>
  <cp:lastPrinted>2016-05-11T18:18:34Z</cp:lastPrinted>
  <dcterms:created xsi:type="dcterms:W3CDTF">2016-05-02T21:30:37Z</dcterms:created>
  <dcterms:modified xsi:type="dcterms:W3CDTF">2016-05-11T18:35:19Z</dcterms:modified>
</cp:coreProperties>
</file>