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75271\pakStat\3\"/>
    </mc:Choice>
  </mc:AlternateContent>
  <bookViews>
    <workbookView xWindow="240" yWindow="105" windowWidth="14805" windowHeight="8010"/>
  </bookViews>
  <sheets>
    <sheet name="Arkusz1" sheetId="1" r:id="rId1"/>
  </sheets>
  <calcPr calcId="114210"/>
</workbook>
</file>

<file path=xl/calcChain.xml><?xml version="1.0" encoding="utf-8"?>
<calcChain xmlns="http://schemas.openxmlformats.org/spreadsheetml/2006/main">
  <c r="P4" i="1" l="1"/>
  <c r="O17" i="1"/>
  <c r="O16" i="1"/>
  <c r="O15" i="1"/>
  <c r="O14" i="1"/>
  <c r="O13" i="1"/>
  <c r="O12" i="1"/>
  <c r="O11" i="1"/>
  <c r="N12" i="1"/>
  <c r="N13" i="1"/>
  <c r="N14" i="1"/>
  <c r="P3" i="1" s="1"/>
  <c r="N15" i="1"/>
  <c r="N16" i="1"/>
  <c r="N17" i="1"/>
  <c r="N11" i="1"/>
  <c r="E3" i="1"/>
  <c r="E4" i="1"/>
  <c r="E5" i="1"/>
  <c r="E6" i="1"/>
  <c r="E7" i="1"/>
  <c r="E2" i="1"/>
  <c r="D2" i="1" l="1" a="1"/>
  <c r="D2" i="1" s="1"/>
  <c r="D5" i="1" l="1"/>
  <c r="D4" i="1"/>
  <c r="D7" i="1"/>
  <c r="D3" i="1"/>
  <c r="D6" i="1"/>
</calcChain>
</file>

<file path=xl/sharedStrings.xml><?xml version="1.0" encoding="utf-8"?>
<sst xmlns="http://schemas.openxmlformats.org/spreadsheetml/2006/main" count="21" uniqueCount="20">
  <si>
    <t>dawka</t>
  </si>
  <si>
    <t>ni</t>
  </si>
  <si>
    <t>0,0-0,2</t>
  </si>
  <si>
    <t>0,2-0,4</t>
  </si>
  <si>
    <t>0,4-0,6</t>
  </si>
  <si>
    <t>0,6-0,8</t>
  </si>
  <si>
    <t>0,8-1,0</t>
  </si>
  <si>
    <t>1,0-1,2</t>
  </si>
  <si>
    <t>1,2-1,4</t>
  </si>
  <si>
    <t>czas efektu</t>
  </si>
  <si>
    <t>liczba doświadczeń</t>
  </si>
  <si>
    <t>alfa</t>
  </si>
  <si>
    <t>n</t>
  </si>
  <si>
    <t>odch. Stand.</t>
  </si>
  <si>
    <t>wariancja s^2</t>
  </si>
  <si>
    <t>U</t>
  </si>
  <si>
    <t xml:space="preserve">a= </t>
  </si>
  <si>
    <t>xi</t>
  </si>
  <si>
    <t>średnia x</t>
  </si>
  <si>
    <t>xi *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</si>
</sst>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color indexed="8"/>
      <name val="Arial"/>
      <charset val="238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2" borderId="1" applyNumberFormat="0" applyAlignment="0" applyProtection="0"/>
  </cellStyleXfs>
  <cellXfs count="6">
    <xf numFmtId="0" fontId="0" fillId="0" borderId="0" xfId="0"/>
    <xf numFmtId="0" fontId="2" fillId="0" borderId="0" xfId="1" applyNumberFormat="1" applyFont="1" applyAlignment="1">
      <alignment vertical="center"/>
    </xf>
    <xf numFmtId="0" fontId="3" fillId="2" borderId="1" xfId="2"/>
    <xf numFmtId="0" fontId="4" fillId="0" borderId="0" xfId="0" applyFont="1"/>
    <xf numFmtId="0" fontId="0" fillId="0" borderId="2" xfId="0" applyBorder="1"/>
    <xf numFmtId="0" fontId="2" fillId="0" borderId="2" xfId="1" applyNumberFormat="1" applyFont="1" applyBorder="1" applyAlignment="1">
      <alignment vertical="center"/>
    </xf>
  </cellXfs>
  <cellStyles count="3">
    <cellStyle name="Komórka zaznaczona" xfId="2" builtinId="23"/>
    <cellStyle name="Normalny" xfId="0" builtinId="0"/>
    <cellStyle name="Normalny_Arkusz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9E-2"/>
          <c:y val="2.8194444444444459E-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5875">
              <a:solidFill>
                <a:schemeClr val="tx1"/>
              </a:solidFill>
            </a:ln>
            <a:effectLst/>
          </c:spPr>
          <c:invertIfNegative val="0"/>
          <c:cat>
            <c:strRef>
              <c:f>Arkusz1!$E$2:$E$7</c:f>
              <c:strCache>
                <c:ptCount val="6"/>
                <c:pt idx="0">
                  <c:v>3,5-6,5</c:v>
                </c:pt>
                <c:pt idx="1">
                  <c:v>6,5-9,5</c:v>
                </c:pt>
                <c:pt idx="2">
                  <c:v>9,5-12,5</c:v>
                </c:pt>
                <c:pt idx="3">
                  <c:v>12,5-15,5</c:v>
                </c:pt>
                <c:pt idx="4">
                  <c:v>15,5-18,5</c:v>
                </c:pt>
                <c:pt idx="5">
                  <c:v>18,5-21,5</c:v>
                </c:pt>
              </c:strCache>
            </c:strRef>
          </c:cat>
          <c:val>
            <c:numRef>
              <c:f>Arkusz1!$D$2:$D$7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8020936"/>
        <c:axId val="448022504"/>
      </c:barChart>
      <c:catAx>
        <c:axId val="44802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8022504"/>
        <c:crosses val="autoZero"/>
        <c:auto val="1"/>
        <c:lblAlgn val="ctr"/>
        <c:lblOffset val="100"/>
        <c:noMultiLvlLbl val="0"/>
      </c:catAx>
      <c:valAx>
        <c:axId val="44802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8020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7</xdr:row>
      <xdr:rowOff>52387</xdr:rowOff>
    </xdr:from>
    <xdr:to>
      <xdr:col>8</xdr:col>
      <xdr:colOff>381000</xdr:colOff>
      <xdr:row>21</xdr:row>
      <xdr:rowOff>128587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P5" sqref="P5"/>
    </sheetView>
  </sheetViews>
  <sheetFormatPr defaultRowHeight="15" x14ac:dyDescent="0.25"/>
  <cols>
    <col min="12" max="12" width="10.85546875" bestFit="1" customWidth="1"/>
    <col min="13" max="13" width="18.140625" bestFit="1" customWidth="1"/>
    <col min="15" max="15" width="11.85546875" bestFit="1" customWidth="1"/>
  </cols>
  <sheetData>
    <row r="1" spans="1:16" ht="16.5" thickTop="1" thickBot="1" x14ac:dyDescent="0.3">
      <c r="A1" t="s">
        <v>0</v>
      </c>
      <c r="D1" t="s">
        <v>1</v>
      </c>
      <c r="J1" s="2"/>
      <c r="L1" t="s">
        <v>9</v>
      </c>
      <c r="M1" t="s">
        <v>10</v>
      </c>
      <c r="O1" t="s">
        <v>11</v>
      </c>
      <c r="P1">
        <v>0.05</v>
      </c>
    </row>
    <row r="2" spans="1:16" ht="16.5" thickTop="1" thickBot="1" x14ac:dyDescent="0.3">
      <c r="A2" s="1">
        <v>14</v>
      </c>
      <c r="B2">
        <v>3.5</v>
      </c>
      <c r="C2">
        <v>6.5</v>
      </c>
      <c r="D2">
        <f t="array" ref="D2:D7">FREQUENCY(A2:A33,C2:C7)</f>
        <v>2</v>
      </c>
      <c r="E2" t="str">
        <f>B2&amp;"-"&amp;C2</f>
        <v>3,5-6,5</v>
      </c>
      <c r="J2" s="2"/>
      <c r="L2" s="1" t="s">
        <v>2</v>
      </c>
      <c r="M2" s="1">
        <v>50</v>
      </c>
      <c r="O2" t="s">
        <v>12</v>
      </c>
      <c r="P2">
        <v>1000</v>
      </c>
    </row>
    <row r="3" spans="1:16" ht="16.5" thickTop="1" thickBot="1" x14ac:dyDescent="0.3">
      <c r="A3" s="1">
        <v>15</v>
      </c>
      <c r="B3" s="1">
        <v>6.5</v>
      </c>
      <c r="C3">
        <v>9.5</v>
      </c>
      <c r="D3">
        <v>3</v>
      </c>
      <c r="E3" t="str">
        <f t="shared" ref="E3:E7" si="0">B3&amp;"-"&amp;C3</f>
        <v>6,5-9,5</v>
      </c>
      <c r="J3" s="2"/>
      <c r="L3" s="1" t="s">
        <v>3</v>
      </c>
      <c r="M3" s="1">
        <v>128</v>
      </c>
      <c r="O3" t="s">
        <v>18</v>
      </c>
      <c r="P3">
        <f>SUM(N11:N17)/P2</f>
        <v>0.67280000000000006</v>
      </c>
    </row>
    <row r="4" spans="1:16" ht="16.5" thickTop="1" thickBot="1" x14ac:dyDescent="0.3">
      <c r="A4" s="1">
        <v>13</v>
      </c>
      <c r="B4">
        <v>9.5</v>
      </c>
      <c r="C4">
        <v>12.5</v>
      </c>
      <c r="D4">
        <v>8</v>
      </c>
      <c r="E4" t="str">
        <f t="shared" si="0"/>
        <v>9,5-12,5</v>
      </c>
      <c r="J4" s="2"/>
      <c r="L4" s="1" t="s">
        <v>4</v>
      </c>
      <c r="M4" s="1">
        <v>245</v>
      </c>
      <c r="O4" t="s">
        <v>14</v>
      </c>
      <c r="P4">
        <f>1/P2*(SUM(L11:L17)-P3)^2</f>
        <v>1.7869219839999999E-2</v>
      </c>
    </row>
    <row r="5" spans="1:16" ht="16.5" thickTop="1" thickBot="1" x14ac:dyDescent="0.3">
      <c r="A5" s="1">
        <v>12</v>
      </c>
      <c r="B5" s="1">
        <v>12.5</v>
      </c>
      <c r="C5">
        <v>15.5</v>
      </c>
      <c r="D5">
        <v>12</v>
      </c>
      <c r="E5" t="str">
        <f t="shared" si="0"/>
        <v>12,5-15,5</v>
      </c>
      <c r="J5" s="2"/>
      <c r="L5" s="1" t="s">
        <v>5</v>
      </c>
      <c r="M5" s="1">
        <v>286</v>
      </c>
      <c r="O5" t="s">
        <v>13</v>
      </c>
    </row>
    <row r="6" spans="1:16" ht="16.5" thickTop="1" thickBot="1" x14ac:dyDescent="0.3">
      <c r="A6" s="1">
        <v>21</v>
      </c>
      <c r="B6">
        <v>15.5</v>
      </c>
      <c r="C6">
        <v>18.5</v>
      </c>
      <c r="D6">
        <v>4</v>
      </c>
      <c r="E6" t="str">
        <f t="shared" si="0"/>
        <v>15,5-18,5</v>
      </c>
      <c r="J6" s="2"/>
      <c r="L6" s="1" t="s">
        <v>6</v>
      </c>
      <c r="M6" s="1">
        <v>134</v>
      </c>
    </row>
    <row r="7" spans="1:16" ht="16.5" thickTop="1" thickBot="1" x14ac:dyDescent="0.3">
      <c r="A7" s="1">
        <v>15</v>
      </c>
      <c r="B7" s="1">
        <v>18.5</v>
      </c>
      <c r="C7">
        <v>21.5</v>
      </c>
      <c r="D7">
        <v>3</v>
      </c>
      <c r="E7" t="str">
        <f t="shared" si="0"/>
        <v>18,5-21,5</v>
      </c>
      <c r="J7" s="2"/>
      <c r="L7" s="1" t="s">
        <v>7</v>
      </c>
      <c r="M7" s="1">
        <v>90</v>
      </c>
      <c r="O7" s="3" t="s">
        <v>15</v>
      </c>
    </row>
    <row r="8" spans="1:16" ht="16.5" thickTop="1" thickBot="1" x14ac:dyDescent="0.3">
      <c r="A8" s="1">
        <v>17</v>
      </c>
      <c r="J8" s="2"/>
      <c r="L8" s="1" t="s">
        <v>8</v>
      </c>
      <c r="M8" s="1">
        <v>67</v>
      </c>
      <c r="O8" t="s">
        <v>16</v>
      </c>
    </row>
    <row r="9" spans="1:16" ht="16.5" thickTop="1" thickBot="1" x14ac:dyDescent="0.3">
      <c r="A9" s="1">
        <v>20</v>
      </c>
      <c r="J9" s="2"/>
    </row>
    <row r="10" spans="1:16" ht="16.5" thickTop="1" thickBot="1" x14ac:dyDescent="0.3">
      <c r="A10" s="1">
        <v>7</v>
      </c>
      <c r="J10" s="2"/>
      <c r="L10" s="4" t="s">
        <v>17</v>
      </c>
      <c r="M10" s="4" t="s">
        <v>1</v>
      </c>
      <c r="N10" s="4" t="s">
        <v>19</v>
      </c>
      <c r="O10" s="4"/>
    </row>
    <row r="11" spans="1:16" ht="16.5" thickTop="1" thickBot="1" x14ac:dyDescent="0.3">
      <c r="A11" s="1">
        <v>12</v>
      </c>
      <c r="J11" s="2"/>
      <c r="L11" s="4">
        <v>0.1</v>
      </c>
      <c r="M11" s="5">
        <v>50</v>
      </c>
      <c r="N11" s="4">
        <f>L11*M11</f>
        <v>5</v>
      </c>
      <c r="O11" s="4">
        <f>(L11 - P3)^2*M11</f>
        <v>16.404992000000004</v>
      </c>
    </row>
    <row r="12" spans="1:16" ht="16.5" thickTop="1" thickBot="1" x14ac:dyDescent="0.3">
      <c r="A12" s="1">
        <v>5</v>
      </c>
      <c r="J12" s="2"/>
      <c r="L12" s="4">
        <v>0.3</v>
      </c>
      <c r="M12" s="5">
        <v>128</v>
      </c>
      <c r="N12" s="4">
        <f t="shared" ref="N12:N17" si="1">L12*M12</f>
        <v>38.4</v>
      </c>
      <c r="O12" s="4">
        <f>(L12 - P3)^2*M12</f>
        <v>17.789419520000006</v>
      </c>
    </row>
    <row r="13" spans="1:16" ht="16.5" thickTop="1" thickBot="1" x14ac:dyDescent="0.3">
      <c r="A13" s="1">
        <v>9</v>
      </c>
      <c r="J13" s="2"/>
      <c r="L13" s="4">
        <v>0.5</v>
      </c>
      <c r="M13" s="5">
        <v>245</v>
      </c>
      <c r="N13" s="4">
        <f t="shared" si="1"/>
        <v>122.5</v>
      </c>
      <c r="O13" s="4">
        <f>(L13 - P3)^2*M13</f>
        <v>7.3156608000000052</v>
      </c>
    </row>
    <row r="14" spans="1:16" ht="16.5" thickTop="1" thickBot="1" x14ac:dyDescent="0.3">
      <c r="A14" s="1">
        <v>12</v>
      </c>
      <c r="B14" s="1"/>
      <c r="J14" s="2"/>
      <c r="L14" s="4">
        <v>0.7</v>
      </c>
      <c r="M14" s="5">
        <v>286</v>
      </c>
      <c r="N14" s="4">
        <f t="shared" si="1"/>
        <v>200.2</v>
      </c>
      <c r="O14" s="4">
        <f>(L14 - P3)^2*M14</f>
        <v>0.21159423999999832</v>
      </c>
    </row>
    <row r="15" spans="1:16" ht="16.5" thickTop="1" thickBot="1" x14ac:dyDescent="0.3">
      <c r="A15" s="1">
        <v>13</v>
      </c>
      <c r="B15" s="1"/>
      <c r="J15" s="2"/>
      <c r="L15" s="4">
        <v>0.9</v>
      </c>
      <c r="M15" s="5">
        <v>134</v>
      </c>
      <c r="N15" s="4">
        <f t="shared" si="1"/>
        <v>120.60000000000001</v>
      </c>
      <c r="O15" s="4">
        <f>(L15 - P3)^2*M15</f>
        <v>6.9170585599999974</v>
      </c>
    </row>
    <row r="16" spans="1:16" ht="16.5" thickTop="1" thickBot="1" x14ac:dyDescent="0.3">
      <c r="A16" s="1">
        <v>19</v>
      </c>
      <c r="B16" s="1"/>
      <c r="J16" s="2"/>
      <c r="L16" s="4">
        <v>1.1000000000000001</v>
      </c>
      <c r="M16" s="5">
        <v>90</v>
      </c>
      <c r="N16" s="4">
        <f t="shared" si="1"/>
        <v>99.000000000000014</v>
      </c>
      <c r="O16" s="4">
        <f>(L16 - P3)^2*M16</f>
        <v>16.424985600000003</v>
      </c>
    </row>
    <row r="17" spans="1:15" ht="16.5" thickTop="1" thickBot="1" x14ac:dyDescent="0.3">
      <c r="A17" s="1">
        <v>4</v>
      </c>
      <c r="B17" s="1"/>
      <c r="J17" s="2"/>
      <c r="L17" s="4">
        <v>1.3</v>
      </c>
      <c r="M17" s="5">
        <v>67</v>
      </c>
      <c r="N17" s="4">
        <f t="shared" si="1"/>
        <v>87.100000000000009</v>
      </c>
      <c r="O17" s="4">
        <f>(L17 - P3)^2*M17</f>
        <v>26.35644928</v>
      </c>
    </row>
    <row r="18" spans="1:15" ht="16.5" thickTop="1" thickBot="1" x14ac:dyDescent="0.3">
      <c r="A18" s="1">
        <v>10</v>
      </c>
      <c r="B18" s="1"/>
      <c r="J18" s="2"/>
    </row>
    <row r="19" spans="1:15" ht="16.5" thickTop="1" thickBot="1" x14ac:dyDescent="0.3">
      <c r="A19" s="1">
        <v>11</v>
      </c>
      <c r="B19" s="1"/>
      <c r="J19" s="2"/>
    </row>
    <row r="20" spans="1:15" ht="16.5" thickTop="1" thickBot="1" x14ac:dyDescent="0.3">
      <c r="A20" s="1">
        <v>14</v>
      </c>
      <c r="B20" s="1"/>
      <c r="J20" s="2"/>
    </row>
    <row r="21" spans="1:15" ht="16.5" thickTop="1" thickBot="1" x14ac:dyDescent="0.3">
      <c r="A21" s="1">
        <v>9</v>
      </c>
      <c r="B21" s="1"/>
      <c r="J21" s="2"/>
    </row>
    <row r="22" spans="1:15" ht="16.5" thickTop="1" thickBot="1" x14ac:dyDescent="0.3">
      <c r="A22" s="1">
        <v>12</v>
      </c>
      <c r="B22" s="1"/>
      <c r="J22" s="2"/>
    </row>
    <row r="23" spans="1:15" ht="16.5" thickTop="1" thickBot="1" x14ac:dyDescent="0.3">
      <c r="A23" s="1">
        <v>11</v>
      </c>
      <c r="B23" s="1"/>
      <c r="J23" s="2"/>
    </row>
    <row r="24" spans="1:15" ht="16.5" thickTop="1" thickBot="1" x14ac:dyDescent="0.3">
      <c r="A24" s="1">
        <v>15</v>
      </c>
      <c r="B24" s="1"/>
      <c r="J24" s="2"/>
    </row>
    <row r="25" spans="1:15" ht="16.5" thickTop="1" thickBot="1" x14ac:dyDescent="0.3">
      <c r="A25" s="1">
        <v>14</v>
      </c>
      <c r="B25" s="1"/>
      <c r="J25" s="2"/>
    </row>
    <row r="26" spans="1:15" ht="16.5" thickTop="1" thickBot="1" x14ac:dyDescent="0.3">
      <c r="A26" s="1">
        <v>17</v>
      </c>
      <c r="B26" s="1"/>
      <c r="J26" s="2"/>
    </row>
    <row r="27" spans="1:15" ht="16.5" thickTop="1" thickBot="1" x14ac:dyDescent="0.3">
      <c r="A27" s="1">
        <v>13</v>
      </c>
      <c r="B27" s="1"/>
      <c r="J27" s="2"/>
    </row>
    <row r="28" spans="1:15" ht="16.5" thickTop="1" thickBot="1" x14ac:dyDescent="0.3">
      <c r="A28" s="1">
        <v>15</v>
      </c>
      <c r="B28" s="1"/>
      <c r="J28" s="2"/>
    </row>
    <row r="29" spans="1:15" ht="16.5" thickTop="1" thickBot="1" x14ac:dyDescent="0.3">
      <c r="A29" s="1">
        <v>16</v>
      </c>
      <c r="B29" s="1"/>
      <c r="J29" s="2"/>
    </row>
    <row r="30" spans="1:15" ht="16.5" thickTop="1" thickBot="1" x14ac:dyDescent="0.3">
      <c r="A30" s="1">
        <v>12</v>
      </c>
      <c r="B30" s="1"/>
      <c r="J30" s="2"/>
    </row>
    <row r="31" spans="1:15" ht="16.5" thickTop="1" thickBot="1" x14ac:dyDescent="0.3">
      <c r="A31" s="1">
        <v>14</v>
      </c>
      <c r="B31" s="1"/>
      <c r="J31" s="2"/>
    </row>
    <row r="32" spans="1:15" ht="16.5" thickTop="1" thickBot="1" x14ac:dyDescent="0.3">
      <c r="A32" s="1">
        <v>17</v>
      </c>
      <c r="B32" s="1"/>
      <c r="J32" s="2"/>
    </row>
    <row r="33" spans="1:10" ht="16.5" thickTop="1" thickBot="1" x14ac:dyDescent="0.3">
      <c r="A33" s="1">
        <v>14</v>
      </c>
      <c r="B33" s="1"/>
      <c r="J33" s="2"/>
    </row>
    <row r="34" spans="1:10" ht="16.5" thickTop="1" thickBot="1" x14ac:dyDescent="0.3">
      <c r="J34" s="2"/>
    </row>
    <row r="35" spans="1:10" ht="16.5" thickTop="1" thickBot="1" x14ac:dyDescent="0.3">
      <c r="J35" s="2"/>
    </row>
    <row r="36" spans="1:10" ht="16.5" thickTop="1" thickBot="1" x14ac:dyDescent="0.3">
      <c r="J36" s="2"/>
    </row>
    <row r="37" spans="1:10" ht="16.5" thickTop="1" thickBot="1" x14ac:dyDescent="0.3">
      <c r="J37" s="2"/>
    </row>
    <row r="38" spans="1:1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2006-09-16T00:00:00Z</dcterms:created>
  <dcterms:modified xsi:type="dcterms:W3CDTF">2024-12-18T10:18:49Z</dcterms:modified>
</cp:coreProperties>
</file>