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108" yWindow="-108" windowWidth="23256" windowHeight="12576"/>
  </bookViews>
  <sheets>
    <sheet name="项目日程安排" sheetId="11" r:id="rId1"/>
    <sheet name="关于" sheetId="12" r:id="rId2"/>
  </sheets>
  <definedNames>
    <definedName name="Display_Week">项目日程安排!$E$4</definedName>
    <definedName name="_xlnm.Print_Titles" localSheetId="0">项目日程安排!$4:$6</definedName>
    <definedName name="Project_Start">项目日程安排!$E$3</definedName>
    <definedName name="task_end" localSheetId="0">项目日程安排!$F1</definedName>
    <definedName name="task_progress" localSheetId="0">项目日程安排!$D1</definedName>
    <definedName name="task_start" localSheetId="0">项目日程安排!$E1</definedName>
    <definedName name="今天" localSheetId="0">TODAY()</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2" i="11" l="1"/>
  <c r="H12" i="11"/>
  <c r="F10" i="11"/>
  <c r="E10" i="11"/>
  <c r="H21" i="11" l="1"/>
  <c r="H7" i="11" l="1"/>
  <c r="I5" i="11" l="1"/>
  <c r="H8" i="11"/>
  <c r="I6" i="11" l="1"/>
  <c r="I4" i="11"/>
  <c r="J5" i="11" l="1"/>
  <c r="H9" i="11" l="1"/>
  <c r="K5" i="11"/>
  <c r="J6" i="11"/>
  <c r="H10" i="11"/>
  <c r="L5" i="11" l="1"/>
  <c r="K6" i="11"/>
  <c r="H11" i="11"/>
  <c r="M5" i="11" l="1"/>
  <c r="L6" i="11"/>
  <c r="N5" i="11" l="1"/>
  <c r="M6" i="11"/>
  <c r="O5" i="11" l="1"/>
  <c r="N6" i="11"/>
  <c r="P5" i="11" l="1"/>
  <c r="O6" i="11"/>
  <c r="P6" i="11" l="1"/>
  <c r="Q5" i="11"/>
  <c r="P4" i="11"/>
  <c r="R5" i="11" l="1"/>
  <c r="Q6" i="11"/>
  <c r="S5" i="11" l="1"/>
  <c r="R6" i="11"/>
  <c r="T5" i="11" l="1"/>
  <c r="S6" i="11"/>
  <c r="U5" i="11" l="1"/>
  <c r="T6" i="11"/>
  <c r="V5" i="11" l="1"/>
  <c r="U6" i="11"/>
  <c r="W5" i="11" l="1"/>
  <c r="V6" i="11"/>
  <c r="W6" i="11" l="1"/>
  <c r="X5" i="11"/>
  <c r="W4" i="11"/>
  <c r="Y5" i="11" l="1"/>
  <c r="X6" i="11"/>
  <c r="Z5" i="11" l="1"/>
  <c r="Y6" i="11"/>
  <c r="AA5" i="11" l="1"/>
  <c r="Z6" i="11"/>
  <c r="AB5" i="11" l="1"/>
  <c r="AA6" i="11"/>
  <c r="AC5" i="11" l="1"/>
  <c r="AB6" i="11"/>
  <c r="AD5" i="11" l="1"/>
  <c r="AC6" i="11"/>
  <c r="AD6" i="11" l="1"/>
  <c r="AE5" i="11"/>
  <c r="AD4" i="11"/>
  <c r="AF5" i="11" l="1"/>
  <c r="AE6" i="11"/>
  <c r="AG5" i="11" l="1"/>
  <c r="AF6" i="11"/>
  <c r="AH5" i="11" l="1"/>
  <c r="AG6" i="11"/>
  <c r="AI5" i="11" l="1"/>
  <c r="AH6" i="11"/>
  <c r="AJ5" i="11" l="1"/>
  <c r="AI6" i="11"/>
  <c r="AJ6" i="11" l="1"/>
  <c r="AK5" i="11"/>
  <c r="AL5" i="11" l="1"/>
  <c r="AK6" i="11"/>
  <c r="AK4" i="11"/>
  <c r="AM5" i="11" l="1"/>
  <c r="AL6" i="11"/>
  <c r="AN5" i="11" l="1"/>
  <c r="AM6" i="11"/>
  <c r="AO5" i="11" l="1"/>
  <c r="AN6" i="11"/>
  <c r="AP5" i="11" l="1"/>
  <c r="AO6" i="11"/>
  <c r="AQ5" i="11" l="1"/>
  <c r="AP6" i="11"/>
  <c r="AQ6" i="11" l="1"/>
  <c r="AR5" i="11"/>
  <c r="AS5" i="11" l="1"/>
  <c r="AR6" i="11"/>
  <c r="AR4" i="11"/>
  <c r="AS6" i="11" l="1"/>
  <c r="AT5" i="11"/>
  <c r="AT6" i="11" l="1"/>
  <c r="AU5" i="11"/>
  <c r="AU6" i="11" l="1"/>
  <c r="AV5" i="11"/>
  <c r="AV6" i="11" l="1"/>
  <c r="AW5" i="11"/>
  <c r="AW6" i="11" l="1"/>
  <c r="AX5" i="11"/>
  <c r="AY5" i="11" l="1"/>
  <c r="AX6" i="11"/>
  <c r="AY6" i="11" l="1"/>
  <c r="AZ5" i="11"/>
  <c r="AY4" i="11"/>
  <c r="AZ6" i="11" l="1"/>
  <c r="BA5" i="11"/>
  <c r="BA6" i="11" l="1"/>
  <c r="BB5" i="11"/>
  <c r="BB6" i="11" l="1"/>
  <c r="BC5" i="11"/>
  <c r="BC6" i="11" l="1"/>
  <c r="BD5" i="11"/>
  <c r="BD6" i="11" l="1"/>
  <c r="BE5" i="11"/>
  <c r="BE6" i="11" l="1"/>
  <c r="BF5" i="11"/>
  <c r="BF6" i="11" l="1"/>
  <c r="BG5" i="11"/>
  <c r="BF4" i="11"/>
  <c r="BG6" i="11" l="1"/>
  <c r="BH5" i="11"/>
  <c r="BH6" i="11" l="1"/>
  <c r="BI5" i="11"/>
  <c r="BI6" i="11" l="1"/>
  <c r="BJ5" i="11"/>
  <c r="BJ6" i="11" l="1"/>
  <c r="BK5" i="11"/>
  <c r="BK6" i="11" l="1"/>
  <c r="BL5" i="11"/>
  <c r="BL6" i="11" s="1"/>
</calcChain>
</file>

<file path=xl/sharedStrings.xml><?xml version="1.0" encoding="utf-8"?>
<sst xmlns="http://schemas.openxmlformats.org/spreadsheetml/2006/main" count="72" uniqueCount="62">
  <si>
    <t>在此工作表中创建项目日程安排。
在单元格 B1 中输入此项目的标题。
有关如何使用此工作表（包括屏幕阅读器的说明）以及此工作簿作者的信息包含在“关于”工作表中。
继续向下浏览 A 列，获取进一步指示。</t>
  </si>
  <si>
    <t>在单元格 B2 中输入公司名称。</t>
  </si>
  <si>
    <t>在单元格 B3 中输入项目主管的姓名。在单元格 E3 中输入项目开始日期。项目开始：标签位于单元格 C3 中。</t>
  </si>
  <si>
    <t>单元格 E4 中的显示周数表示单元格 I4 中项目日程安排内显示的起始周数。项目开始日期视为第 1 周。要更改显示周数，只需单元格 E4 中输入新的周数。
从单元格 E4 的显示周数开始，每周的开始日期从单元格 I4 开始并且说自动计算得出的。在该视图中，从单元格 I4 到单元格 BF4 共有 8 周的时间。
请勿修改这些单元格。
显示周数：标签位于单元格 C4 中。</t>
  </si>
  <si>
    <t>单元格 I5 到 BL5 包含每个日期单元格上方单元格块中表示的星期的日期数字并且是自动计算得出的。
请勿修改这些单元格。
今天的日期带有红色（十六进制 #AD3815）轮廓（从第 5 行中显示今天日期的列及至项目日程安排结尾的该列）。</t>
  </si>
  <si>
    <t>此行包含其后面的项目日程安排的标题。
从 B6 浏览到 BL6 以获取内容。该标题上方日期一周中每一天的首字母，从单元格 I6 开始，直到单元格 BL6。
所有项目日程表图表都是根据输入的开始和结束日期使用条件格式自动生成的。
从单元格 I7 开始的列 I 之后，请勿修改列内单元格中的内容。</t>
  </si>
  <si>
    <t xml:space="preserve">请勿删除此行。隐藏了此行，以保留用于突出显示项目日程安排中当天的公式。 </t>
  </si>
  <si>
    <t>右侧的单元格包含第 2 阶段示例标题。
可随时在 B 列中创建新阶段。此项目日程安排不需要阶段。要删除阶段，只需删除该行即可。
要在此行中创建新的阶段块，请在右侧的单元格中输入新的标题。
要继续向上述阶段添加任务，请在此行上方输入一个新行，并按照单元格 A9 的指令填写任务数据。
根据单元格 A8 的指令更新右侧单元格中的阶段详细信息。
继续向下浏览 A 列单元格，了解更多信息。
如果尚未在此工作表中添加任何新行，将在单元格 B20 和 B26 中找到已创建的 2 个其他示例阶段块。否则，请浏览 A 列单元格以查找其他块。
在需要时重复单元格 A8 和 A9 的说明进行操作。</t>
  </si>
  <si>
    <t>此行标记项目日程安排的结尾。请勿在此行中输入任何内容。
在此行上方插入新行，以继续构建项目日程安排。</t>
  </si>
  <si>
    <t>任务</t>
  </si>
  <si>
    <t>项目开始：</t>
  </si>
  <si>
    <t>显示周数：</t>
  </si>
  <si>
    <t>进度</t>
  </si>
  <si>
    <t>开始日期</t>
  </si>
  <si>
    <t>结束日期</t>
  </si>
  <si>
    <t>天数</t>
  </si>
  <si>
    <t>Vertex42.com 提供的简单甘特图</t>
  </si>
  <si>
    <t>https://www.vertex42.com/ExcelTemplates/simple-gantt-chart.html</t>
  </si>
  <si>
    <t>关于此模板</t>
  </si>
  <si>
    <t>此模板提供了一种创建甘特图的简单方法，可帮助直观呈现和跟踪项目。只需输入任务以及开始和结束日期 - 无需公式。甘特图中的条形表示任务的持续时间，并且使用条件格式显示。通过插入新行插入新任务。</t>
  </si>
  <si>
    <t>屏幕阅读器指南</t>
  </si>
  <si>
    <t>此工作簿中有 2 个工作表。
项目日程安排
关于
每个工作表的指示文本位于每个工作表中自单元格 A1 开始的 A 列中。这些指示都使用隐藏文本编写。每个步骤均提供相应指示，引导阅读者查看行中的相应信息。除非另有明确指示，否则会在单元格 A2、A3 等后续单元格中持续指示相应步骤。例如，指示文本可能显示为“转到单元格 A6”以执行下一步操作。
将不会打印此隐藏文本。
要从工作表删除这些指示，只需删除 A 列即可。</t>
  </si>
  <si>
    <t>更多帮助</t>
  </si>
  <si>
    <t>单击下面的链接以访问 vertex42.com 并了解有关如何使用此模板的更多信息，例如如何计算天数和工作天数、创建任务依赖关系、更改条形颜色、添加滚动条以更易于更改显示周数、延长图表中显示的日期范围等。</t>
  </si>
  <si>
    <t>如何使用简单甘特图</t>
  </si>
  <si>
    <t>更多项目管理模板</t>
  </si>
  <si>
    <t>请访问 Vertex42.com 下载其他项目管理模板，包括不同类型的项目日程安排、甘特图、任务列表等。</t>
  </si>
  <si>
    <t>项目管理模板</t>
  </si>
  <si>
    <t>了解 Vertex42</t>
  </si>
  <si>
    <t>Vertex42.com 为企业、家庭和教育提供超过 300 种专业设计的电子表格模板 - 其中大部分都可免费下载。这些集合包括各种日历、规划师和日程安排，以及用于预算、减免债务和分期偿还贷款的个人财务电子表格。</t>
  </si>
  <si>
    <t>企业可查找发票、时间表、库存跟踪表、财务报表和项目计划模板。教师和学生可查找诸如课程表、成绩簿和出勤表等资源。还可通过用餐规划师、清单和锻炼日志来组织家庭生活。通过来自数千名用户的反馈，每个模板都经过了深入的研究、完善和改进。</t>
  </si>
  <si>
    <t>周淼</t>
    <phoneticPr fontId="23" type="noConversion"/>
  </si>
  <si>
    <t>文档：</t>
    <phoneticPr fontId="23" type="noConversion"/>
  </si>
  <si>
    <t>后端：</t>
    <phoneticPr fontId="23" type="noConversion"/>
  </si>
  <si>
    <t>前端：</t>
    <phoneticPr fontId="23" type="noConversion"/>
  </si>
  <si>
    <t>分配到</t>
    <phoneticPr fontId="23" type="noConversion"/>
  </si>
  <si>
    <t>在此行上方插入新行</t>
    <phoneticPr fontId="23" type="noConversion"/>
  </si>
  <si>
    <t>数据库设计</t>
    <phoneticPr fontId="23" type="noConversion"/>
  </si>
  <si>
    <t>指标点计算系统-后端开发进度计划安排</t>
    <phoneticPr fontId="23" type="noConversion"/>
  </si>
  <si>
    <t>第五小组</t>
    <phoneticPr fontId="23" type="noConversion"/>
  </si>
  <si>
    <t>规划人：周淼</t>
    <phoneticPr fontId="23" type="noConversion"/>
  </si>
  <si>
    <t>贺璐</t>
    <phoneticPr fontId="23" type="noConversion"/>
  </si>
  <si>
    <t>李金洋</t>
    <phoneticPr fontId="23" type="noConversion"/>
  </si>
  <si>
    <t>尚楠</t>
    <phoneticPr fontId="23" type="noConversion"/>
  </si>
  <si>
    <t>李金洋</t>
    <phoneticPr fontId="23" type="noConversion"/>
  </si>
  <si>
    <t>架构师：</t>
    <phoneticPr fontId="23" type="noConversion"/>
  </si>
  <si>
    <t>刘方东</t>
    <phoneticPr fontId="23" type="noConversion"/>
  </si>
  <si>
    <t>小组全员</t>
    <phoneticPr fontId="23" type="noConversion"/>
  </si>
  <si>
    <t>后端开发进度计划安排</t>
    <phoneticPr fontId="23" type="noConversion"/>
  </si>
  <si>
    <t>获取项目所需资料、文件</t>
    <phoneticPr fontId="23" type="noConversion"/>
  </si>
  <si>
    <t>需求对接(跟老师明确需求)</t>
    <phoneticPr fontId="23" type="noConversion"/>
  </si>
  <si>
    <t>后端业务逻辑分析</t>
    <phoneticPr fontId="23" type="noConversion"/>
  </si>
  <si>
    <t>形成《数据库设计文档》</t>
    <phoneticPr fontId="23" type="noConversion"/>
  </si>
  <si>
    <t>周淼</t>
    <phoneticPr fontId="23" type="noConversion"/>
  </si>
  <si>
    <t>1.2基础信息输入-执行计划信息导入模块</t>
    <phoneticPr fontId="23" type="noConversion"/>
  </si>
  <si>
    <t>1.1基础信息输入-用户基础信息导入模块</t>
    <phoneticPr fontId="23" type="noConversion"/>
  </si>
  <si>
    <t>1.3基础信息输入-教学安排信息导入模块</t>
    <phoneticPr fontId="23" type="noConversion"/>
  </si>
  <si>
    <t>1.4基础信息输入-选课信息导入模块</t>
    <phoneticPr fontId="23" type="noConversion"/>
  </si>
  <si>
    <t>贺璐</t>
    <phoneticPr fontId="23" type="noConversion"/>
  </si>
  <si>
    <t>2.1培养标准实现矩阵导入模块</t>
    <phoneticPr fontId="23" type="noConversion"/>
  </si>
  <si>
    <t>3课程评价导入模块</t>
    <phoneticPr fontId="23" type="noConversion"/>
  </si>
  <si>
    <t>4毕业要求达成度模块</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</si>
</sst>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d"/>
    <numFmt numFmtId="180" formatCode="yy/m/d;@"/>
    <numFmt numFmtId="181" formatCode="aaa\,\ yyyy/m/d"/>
  </numFmts>
  <fonts count="34" x14ac:knownFonts="1">
    <font>
      <sz val="11"/>
      <color theme="1"/>
      <name val="Microsoft YaHei UI"/>
      <family val="2"/>
      <charset val="134"/>
    </font>
    <font>
      <sz val="11"/>
      <color theme="1"/>
      <name val="Microsoft YaHei UI"/>
      <family val="2"/>
      <charset val="134"/>
    </font>
    <font>
      <sz val="11"/>
      <color theme="0"/>
      <name val="Microsoft YaHei UI"/>
      <family val="2"/>
      <charset val="134"/>
    </font>
    <font>
      <sz val="11"/>
      <color rgb="FF006100"/>
      <name val="Microsoft YaHei UI"/>
      <family val="2"/>
      <charset val="134"/>
    </font>
    <font>
      <sz val="11"/>
      <color rgb="FF9C0006"/>
      <name val="Microsoft YaHei UI"/>
      <family val="2"/>
      <charset val="134"/>
    </font>
    <font>
      <u/>
      <sz val="11"/>
      <color theme="11"/>
      <name val="Microsoft YaHei UI"/>
      <family val="2"/>
      <charset val="134"/>
    </font>
    <font>
      <b/>
      <sz val="22"/>
      <color theme="1" tint="0.34998626667073579"/>
      <name val="Microsoft YaHei UI"/>
      <family val="2"/>
      <charset val="134"/>
    </font>
    <font>
      <sz val="14"/>
      <color theme="1"/>
      <name val="Microsoft YaHei UI"/>
      <family val="2"/>
      <charset val="134"/>
    </font>
    <font>
      <b/>
      <sz val="11"/>
      <color theme="3"/>
      <name val="Microsoft YaHei UI"/>
      <family val="2"/>
      <charset val="134"/>
    </font>
    <font>
      <b/>
      <sz val="11"/>
      <color theme="0"/>
      <name val="Microsoft YaHei UI"/>
      <family val="2"/>
      <charset val="134"/>
    </font>
    <font>
      <b/>
      <sz val="11"/>
      <color theme="1"/>
      <name val="Microsoft YaHei UI"/>
      <family val="2"/>
      <charset val="134"/>
    </font>
    <font>
      <i/>
      <sz val="11"/>
      <color rgb="FF7F7F7F"/>
      <name val="Microsoft YaHei UI"/>
      <family val="2"/>
      <charset val="134"/>
    </font>
    <font>
      <sz val="11"/>
      <color rgb="FFFF0000"/>
      <name val="Microsoft YaHei UI"/>
      <family val="2"/>
      <charset val="134"/>
    </font>
    <font>
      <b/>
      <sz val="11"/>
      <color rgb="FFFA7D00"/>
      <name val="Microsoft YaHei UI"/>
      <family val="2"/>
      <charset val="134"/>
    </font>
    <font>
      <u/>
      <sz val="11"/>
      <color indexed="12"/>
      <name val="Microsoft YaHei UI"/>
      <family val="2"/>
      <charset val="134"/>
    </font>
    <font>
      <sz val="11"/>
      <color rgb="FF3F3F76"/>
      <name val="Microsoft YaHei UI"/>
      <family val="2"/>
      <charset val="134"/>
    </font>
    <font>
      <b/>
      <sz val="11"/>
      <color rgb="FF3F3F3F"/>
      <name val="Microsoft YaHei UI"/>
      <family val="2"/>
      <charset val="134"/>
    </font>
    <font>
      <sz val="11"/>
      <color rgb="FF9C5700"/>
      <name val="Microsoft YaHei UI"/>
      <family val="2"/>
      <charset val="134"/>
    </font>
    <font>
      <sz val="11"/>
      <color rgb="FFFA7D00"/>
      <name val="Microsoft YaHei UI"/>
      <family val="2"/>
      <charset val="134"/>
    </font>
    <font>
      <b/>
      <sz val="20"/>
      <color theme="4" tint="-0.249977111117893"/>
      <name val="Microsoft YaHei UI"/>
      <family val="2"/>
      <charset val="134"/>
    </font>
    <font>
      <sz val="10"/>
      <name val="Microsoft YaHei UI"/>
      <family val="2"/>
      <charset val="134"/>
    </font>
    <font>
      <b/>
      <sz val="11"/>
      <color theme="1" tint="0.499984740745262"/>
      <name val="Microsoft YaHei UI"/>
      <family val="2"/>
      <charset val="134"/>
    </font>
    <font>
      <sz val="10"/>
      <color theme="1" tint="0.499984740745262"/>
      <name val="Microsoft YaHei UI"/>
      <family val="2"/>
      <charset val="134"/>
    </font>
    <font>
      <sz val="9"/>
      <name val="Microsoft YaHei UI"/>
      <family val="2"/>
      <charset val="134"/>
    </font>
    <font>
      <b/>
      <sz val="9"/>
      <color theme="0"/>
      <name val="Microsoft YaHei UI"/>
      <family val="2"/>
      <charset val="134"/>
    </font>
    <font>
      <sz val="8"/>
      <color theme="0"/>
      <name val="Microsoft YaHei UI"/>
      <family val="2"/>
      <charset val="134"/>
    </font>
    <font>
      <sz val="11"/>
      <name val="Microsoft YaHei UI"/>
      <family val="2"/>
      <charset val="134"/>
    </font>
    <font>
      <i/>
      <sz val="9"/>
      <color theme="1"/>
      <name val="Microsoft YaHei UI"/>
      <family val="2"/>
      <charset val="134"/>
    </font>
    <font>
      <b/>
      <sz val="12"/>
      <color theme="1" tint="0.34998626667073579"/>
      <name val="Microsoft YaHei UI"/>
      <family val="2"/>
      <charset val="134"/>
    </font>
    <font>
      <sz val="11"/>
      <color theme="1" tint="0.499984740745262"/>
      <name val="Microsoft YaHei UI"/>
      <family val="2"/>
      <charset val="134"/>
    </font>
    <font>
      <b/>
      <sz val="16"/>
      <color theme="4" tint="-0.249977111117893"/>
      <name val="Microsoft YaHei UI"/>
      <family val="2"/>
      <charset val="134"/>
    </font>
    <font>
      <sz val="20"/>
      <name val="Microsoft YaHei UI"/>
      <family val="2"/>
      <charset val="134"/>
    </font>
    <font>
      <sz val="11"/>
      <color rgb="FF1D2129"/>
      <name val="Microsoft YaHei UI"/>
      <family val="2"/>
      <charset val="134"/>
    </font>
    <font>
      <b/>
      <sz val="10"/>
      <name val="Microsoft YaHei UI"/>
      <family val="2"/>
      <charset val="134"/>
    </font>
  </fonts>
  <fills count="40">
    <fill>
      <patternFill patternType="none"/>
    </fill>
    <fill>
      <patternFill patternType="gray125"/>
    </fill>
    <fill>
      <patternFill patternType="solid">
        <fgColor theme="0" tint="-4.9989318521683403E-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4"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6"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1" fillId="0" borderId="0" applyNumberFormat="0" applyFill="0" applyProtection="0">
      <alignment horizontal="right" indent="1"/>
    </xf>
    <xf numFmtId="181" fontId="1" fillId="0" borderId="3">
      <alignment horizontal="center" vertical="center"/>
    </xf>
    <xf numFmtId="180"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5"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8" fillId="0" borderId="0" applyNumberFormat="0" applyFill="0" applyBorder="0" applyAlignment="0" applyProtection="0"/>
    <xf numFmtId="0" fontId="3" fillId="8" borderId="0" applyNumberFormat="0" applyBorder="0" applyAlignment="0" applyProtection="0"/>
    <xf numFmtId="0" fontId="4" fillId="9" borderId="0" applyNumberFormat="0" applyBorder="0" applyAlignment="0" applyProtection="0"/>
    <xf numFmtId="0" fontId="17" fillId="10" borderId="0" applyNumberFormat="0" applyBorder="0" applyAlignment="0" applyProtection="0"/>
    <xf numFmtId="0" fontId="15" fillId="11" borderId="11" applyNumberFormat="0" applyAlignment="0" applyProtection="0"/>
    <xf numFmtId="0" fontId="16" fillId="12" borderId="12" applyNumberFormat="0" applyAlignment="0" applyProtection="0"/>
    <xf numFmtId="0" fontId="13" fillId="12" borderId="11" applyNumberFormat="0" applyAlignment="0" applyProtection="0"/>
    <xf numFmtId="0" fontId="18" fillId="0" borderId="13" applyNumberFormat="0" applyFill="0" applyAlignment="0" applyProtection="0"/>
    <xf numFmtId="0" fontId="9" fillId="13" borderId="14" applyNumberFormat="0" applyAlignment="0" applyProtection="0"/>
    <xf numFmtId="0" fontId="12" fillId="0" borderId="0" applyNumberFormat="0" applyFill="0" applyBorder="0" applyAlignment="0" applyProtection="0"/>
    <xf numFmtId="0" fontId="1" fillId="14" borderId="15" applyNumberFormat="0" applyFont="0" applyAlignment="0" applyProtection="0"/>
    <xf numFmtId="0" fontId="11" fillId="0" borderId="0" applyNumberFormat="0" applyFill="0" applyBorder="0" applyAlignment="0" applyProtection="0"/>
    <xf numFmtId="0" fontId="10" fillId="0" borderId="16" applyNumberFormat="0" applyFill="0" applyAlignment="0" applyProtection="0"/>
    <xf numFmtId="0" fontId="2"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2"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cellStyleXfs>
  <cellXfs count="70">
    <xf numFmtId="0" fontId="0" fillId="0" borderId="0" xfId="0"/>
    <xf numFmtId="180" fontId="1" fillId="3" borderId="2" xfId="10" applyFill="1">
      <alignment horizontal="center" vertical="center"/>
    </xf>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2" fillId="0" borderId="0" xfId="1" applyFont="1" applyProtection="1">
      <alignment vertical="top"/>
    </xf>
    <xf numFmtId="0" fontId="24" fillId="7" borderId="1" xfId="0" applyFont="1" applyFill="1" applyBorder="1" applyAlignment="1">
      <alignment horizontal="left" vertical="center" indent="1"/>
    </xf>
    <xf numFmtId="0" fontId="24" fillId="7" borderId="1" xfId="0" applyFont="1" applyFill="1" applyBorder="1" applyAlignment="1">
      <alignment horizontal="center" vertical="center" wrapText="1"/>
    </xf>
    <xf numFmtId="0" fontId="25" fillId="6" borderId="8" xfId="0" applyFont="1" applyFill="1" applyBorder="1" applyAlignment="1">
      <alignment horizontal="center" vertical="center" shrinkToFit="1"/>
    </xf>
    <xf numFmtId="0" fontId="26" fillId="0" borderId="2" xfId="0" applyFont="1" applyBorder="1" applyAlignment="1">
      <alignment horizontal="center" vertical="center"/>
    </xf>
    <xf numFmtId="0" fontId="10" fillId="5" borderId="2" xfId="0" applyFont="1" applyFill="1" applyBorder="1" applyAlignment="1">
      <alignment horizontal="left" vertical="center" indent="1"/>
    </xf>
    <xf numFmtId="9" fontId="26" fillId="5" borderId="2" xfId="2" applyFont="1" applyFill="1" applyBorder="1" applyAlignment="1">
      <alignment horizontal="center" vertical="center"/>
    </xf>
    <xf numFmtId="9" fontId="26" fillId="3" borderId="2" xfId="2" applyFont="1" applyFill="1" applyBorder="1" applyAlignment="1">
      <alignment horizontal="center" vertical="center"/>
    </xf>
    <xf numFmtId="0" fontId="27" fillId="2" borderId="2" xfId="0" applyFont="1" applyFill="1" applyBorder="1" applyAlignment="1">
      <alignment horizontal="left" vertical="center" indent="1"/>
    </xf>
    <xf numFmtId="0" fontId="27" fillId="2" borderId="2" xfId="0" applyFont="1" applyFill="1" applyBorder="1" applyAlignment="1">
      <alignment horizontal="center" vertical="center"/>
    </xf>
    <xf numFmtId="9" fontId="26" fillId="2" borderId="2" xfId="2" applyFont="1" applyFill="1" applyBorder="1" applyAlignment="1">
      <alignment horizontal="center" vertical="center"/>
    </xf>
    <xf numFmtId="178" fontId="22" fillId="2" borderId="2" xfId="0" applyNumberFormat="1" applyFont="1" applyFill="1" applyBorder="1" applyAlignment="1">
      <alignment horizontal="left" vertical="center"/>
    </xf>
    <xf numFmtId="178" fontId="26" fillId="2" borderId="2" xfId="0" applyNumberFormat="1" applyFont="1" applyFill="1" applyBorder="1" applyAlignment="1">
      <alignment horizontal="center" vertical="center"/>
    </xf>
    <xf numFmtId="0" fontId="26" fillId="2" borderId="2" xfId="0" applyFont="1" applyFill="1" applyBorder="1" applyAlignment="1">
      <alignment horizontal="center" vertical="center"/>
    </xf>
    <xf numFmtId="0" fontId="2" fillId="0" borderId="0" xfId="0" applyFont="1" applyAlignment="1">
      <alignment horizontal="center"/>
    </xf>
    <xf numFmtId="0" fontId="22" fillId="0" borderId="0" xfId="1" applyFont="1" applyAlignment="1" applyProtection="1"/>
    <xf numFmtId="0" fontId="20" fillId="0" borderId="0" xfId="0" applyFont="1" applyAlignment="1">
      <alignment vertical="top"/>
    </xf>
    <xf numFmtId="0" fontId="28" fillId="0" borderId="0" xfId="0" applyFont="1" applyAlignment="1">
      <alignment horizontal="left" vertical="center"/>
    </xf>
    <xf numFmtId="0" fontId="29" fillId="0" borderId="0" xfId="0" applyFont="1" applyAlignment="1">
      <alignment vertical="top"/>
    </xf>
    <xf numFmtId="0" fontId="30" fillId="0" borderId="0" xfId="0" applyFont="1" applyAlignment="1">
      <alignment vertical="center"/>
    </xf>
    <xf numFmtId="0" fontId="31" fillId="0" borderId="0" xfId="0" applyFont="1"/>
    <xf numFmtId="0" fontId="32" fillId="0" borderId="0" xfId="0" applyFont="1" applyAlignment="1">
      <alignment horizontal="left" vertical="top" wrapText="1" indent="1"/>
    </xf>
    <xf numFmtId="0" fontId="2" fillId="0" borderId="0" xfId="3" applyAlignment="1">
      <alignment wrapText="1"/>
    </xf>
    <xf numFmtId="0" fontId="6" fillId="0" borderId="0" xfId="5" applyAlignment="1">
      <alignment horizontal="left"/>
    </xf>
    <xf numFmtId="0" fontId="1" fillId="0" borderId="0" xfId="0" applyFont="1"/>
    <xf numFmtId="0" fontId="2" fillId="0" borderId="0" xfId="3"/>
    <xf numFmtId="0" fontId="7" fillId="0" borderId="0" xfId="6"/>
    <xf numFmtId="0" fontId="1" fillId="0" borderId="0" xfId="0" applyFont="1" applyAlignment="1">
      <alignment horizontal="center"/>
    </xf>
    <xf numFmtId="0" fontId="7" fillId="0" borderId="0" xfId="7">
      <alignment vertical="top"/>
    </xf>
    <xf numFmtId="0" fontId="1" fillId="0" borderId="3" xfId="0" applyFont="1" applyBorder="1" applyAlignment="1">
      <alignment horizontal="center" vertical="center"/>
    </xf>
    <xf numFmtId="0" fontId="1" fillId="0" borderId="0" xfId="0" applyFont="1" applyAlignment="1">
      <alignment wrapText="1"/>
    </xf>
    <xf numFmtId="0" fontId="1" fillId="0" borderId="9" xfId="0" applyFont="1" applyBorder="1" applyAlignment="1">
      <alignment vertical="center"/>
    </xf>
    <xf numFmtId="0" fontId="1" fillId="0" borderId="0" xfId="0" applyFont="1" applyAlignment="1">
      <alignment vertical="center"/>
    </xf>
    <xf numFmtId="0" fontId="1" fillId="0" borderId="9" xfId="0" applyFont="1" applyBorder="1" applyAlignment="1">
      <alignment horizontal="right" vertical="center"/>
    </xf>
    <xf numFmtId="0" fontId="1" fillId="5" borderId="2" xfId="11" applyFill="1">
      <alignment horizontal="center" vertical="center"/>
    </xf>
    <xf numFmtId="0" fontId="1" fillId="2" borderId="9" xfId="0" applyFont="1" applyFill="1" applyBorder="1" applyAlignment="1">
      <alignment vertical="center"/>
    </xf>
    <xf numFmtId="0" fontId="1" fillId="0" borderId="0" xfId="0" applyFont="1" applyAlignment="1">
      <alignment horizontal="right" vertical="center"/>
    </xf>
    <xf numFmtId="0" fontId="33" fillId="0" borderId="0" xfId="0" applyFont="1" applyAlignment="1">
      <alignment horizontal="left" vertical="center"/>
    </xf>
    <xf numFmtId="0" fontId="20" fillId="0" borderId="0" xfId="0" applyFont="1" applyAlignment="1">
      <alignment horizontal="left" vertical="top"/>
    </xf>
    <xf numFmtId="0" fontId="0" fillId="0" borderId="0" xfId="0" applyAlignment="1">
      <alignment horizontal="left" vertical="top" wrapText="1" indent="1"/>
    </xf>
    <xf numFmtId="0" fontId="14" fillId="0" borderId="0" xfId="1" applyAlignment="1" applyProtection="1">
      <alignment horizontal="left" vertical="top" indent="1"/>
    </xf>
    <xf numFmtId="179" fontId="23" fillId="4" borderId="6" xfId="0" applyNumberFormat="1" applyFont="1" applyFill="1" applyBorder="1" applyAlignment="1">
      <alignment horizontal="center" vertical="center"/>
    </xf>
    <xf numFmtId="179" fontId="23" fillId="4" borderId="0" xfId="0" applyNumberFormat="1" applyFont="1" applyFill="1" applyAlignment="1">
      <alignment horizontal="center" vertical="center"/>
    </xf>
    <xf numFmtId="179" fontId="23" fillId="4" borderId="7" xfId="0" applyNumberFormat="1" applyFont="1" applyFill="1" applyBorder="1" applyAlignment="1">
      <alignment horizontal="center" vertical="center"/>
    </xf>
    <xf numFmtId="180" fontId="1" fillId="5" borderId="2" xfId="0" applyNumberFormat="1" applyFont="1" applyFill="1" applyBorder="1" applyAlignment="1">
      <alignment horizontal="center" vertical="center"/>
    </xf>
    <xf numFmtId="180" fontId="26" fillId="5" borderId="2" xfId="0" applyNumberFormat="1" applyFont="1" applyFill="1" applyBorder="1" applyAlignment="1">
      <alignment horizontal="center" vertical="center"/>
    </xf>
    <xf numFmtId="0" fontId="1" fillId="39" borderId="0" xfId="0" applyFont="1" applyFill="1" applyAlignment="1">
      <alignment vertical="center"/>
    </xf>
    <xf numFmtId="0" fontId="0" fillId="39" borderId="0" xfId="0" applyFont="1" applyFill="1" applyAlignment="1">
      <alignment vertical="center"/>
    </xf>
    <xf numFmtId="0" fontId="10" fillId="39" borderId="0" xfId="0" applyFont="1" applyFill="1" applyAlignment="1">
      <alignment vertical="center"/>
    </xf>
    <xf numFmtId="0" fontId="0" fillId="3" borderId="2" xfId="12" applyFont="1" applyFill="1">
      <alignment horizontal="left" vertical="center" indent="2"/>
    </xf>
    <xf numFmtId="0" fontId="0" fillId="3" borderId="2" xfId="11" applyFont="1" applyFill="1">
      <alignment horizontal="center" vertical="center"/>
    </xf>
    <xf numFmtId="0" fontId="10" fillId="39" borderId="0" xfId="0" applyFont="1" applyFill="1" applyAlignment="1">
      <alignment horizontal="center" vertical="center"/>
    </xf>
    <xf numFmtId="0" fontId="10" fillId="39" borderId="10" xfId="0" applyFont="1" applyFill="1" applyBorder="1" applyAlignment="1">
      <alignment horizontal="center" vertical="center"/>
    </xf>
    <xf numFmtId="0" fontId="1" fillId="39" borderId="0" xfId="0" applyFont="1" applyFill="1" applyAlignment="1">
      <alignment horizontal="center" vertical="center"/>
    </xf>
    <xf numFmtId="0" fontId="0" fillId="39" borderId="10" xfId="0" applyFont="1" applyFill="1" applyBorder="1" applyAlignment="1">
      <alignment horizontal="center" vertical="center"/>
    </xf>
    <xf numFmtId="0" fontId="1" fillId="39" borderId="10" xfId="0" applyFont="1" applyFill="1" applyBorder="1" applyAlignment="1">
      <alignment horizontal="center" vertical="center"/>
    </xf>
    <xf numFmtId="31" fontId="1" fillId="4" borderId="4" xfId="0" applyNumberFormat="1" applyFont="1" applyFill="1" applyBorder="1" applyAlignment="1">
      <alignment horizontal="left" vertical="center" wrapText="1" indent="1"/>
    </xf>
    <xf numFmtId="31" fontId="1" fillId="4" borderId="1" xfId="0" applyNumberFormat="1" applyFont="1" applyFill="1" applyBorder="1" applyAlignment="1">
      <alignment horizontal="left" vertical="center" wrapText="1" indent="1"/>
    </xf>
    <xf numFmtId="31" fontId="1" fillId="4" borderId="5" xfId="0" applyNumberFormat="1" applyFont="1" applyFill="1" applyBorder="1" applyAlignment="1">
      <alignment horizontal="left" vertical="center" wrapText="1" indent="1"/>
    </xf>
    <xf numFmtId="181" fontId="1" fillId="0" borderId="3" xfId="9">
      <alignment horizontal="center" vertical="center"/>
    </xf>
    <xf numFmtId="0" fontId="1" fillId="0" borderId="0" xfId="8">
      <alignment horizontal="right" indent="1"/>
    </xf>
    <xf numFmtId="0" fontId="1" fillId="0" borderId="7" xfId="8" applyBorder="1">
      <alignment horizontal="right" indent="1"/>
    </xf>
    <xf numFmtId="0" fontId="1" fillId="0" borderId="10" xfId="0" applyFont="1" applyBorder="1"/>
  </cellXfs>
  <cellStyles count="54">
    <cellStyle name="20% - 着色 1" xfId="31" builtinId="30" customBuiltin="1"/>
    <cellStyle name="20% - 着色 2" xfId="35" builtinId="34" customBuiltin="1"/>
    <cellStyle name="20% - 着色 3" xfId="39" builtinId="38" customBuiltin="1"/>
    <cellStyle name="20% - 着色 4" xfId="43" builtinId="42" customBuiltin="1"/>
    <cellStyle name="20% - 着色 5" xfId="47" builtinId="46" customBuiltin="1"/>
    <cellStyle name="20% - 着色 6" xfId="51" builtinId="50" customBuiltin="1"/>
    <cellStyle name="40% - 着色 1" xfId="32" builtinId="31" customBuiltin="1"/>
    <cellStyle name="40% - 着色 2" xfId="36" builtinId="35" customBuiltin="1"/>
    <cellStyle name="40% - 着色 3" xfId="40" builtinId="39" customBuiltin="1"/>
    <cellStyle name="40% - 着色 4" xfId="44" builtinId="43" customBuiltin="1"/>
    <cellStyle name="40% - 着色 5" xfId="48" builtinId="47" customBuiltin="1"/>
    <cellStyle name="40% - 着色 6" xfId="52" builtinId="51" customBuiltin="1"/>
    <cellStyle name="60% - 着色 1" xfId="33" builtinId="32" customBuiltin="1"/>
    <cellStyle name="60% - 着色 2" xfId="37" builtinId="36" customBuiltin="1"/>
    <cellStyle name="60% - 着色 3" xfId="41" builtinId="40" customBuiltin="1"/>
    <cellStyle name="60% - 着色 4" xfId="45" builtinId="44" customBuiltin="1"/>
    <cellStyle name="60% - 着色 5" xfId="49" builtinId="48" customBuiltin="1"/>
    <cellStyle name="60% - 着色 6" xfId="53" builtinId="52" customBuiltin="1"/>
    <cellStyle name="z隐藏文本" xfId="3"/>
    <cellStyle name="百分比" xfId="2" builtinId="5" customBuiltin="1"/>
    <cellStyle name="标题" xfId="5" builtinId="15" customBuiltin="1"/>
    <cellStyle name="标题 1" xfId="6" builtinId="16" customBuiltin="1"/>
    <cellStyle name="标题 2" xfId="7" builtinId="17" customBuiltin="1"/>
    <cellStyle name="标题 3" xfId="8" builtinId="18" customBuiltin="1"/>
    <cellStyle name="标题 4" xfId="17" builtinId="19" customBuiltin="1"/>
    <cellStyle name="差" xfId="19" builtinId="27" customBuiltin="1"/>
    <cellStyle name="常规" xfId="0" builtinId="0" customBuiltin="1"/>
    <cellStyle name="超链接" xfId="1" builtinId="8" customBuiltin="1"/>
    <cellStyle name="好" xfId="18" builtinId="26" customBuiltin="1"/>
    <cellStyle name="汇总" xfId="29" builtinId="25" customBuiltin="1"/>
    <cellStyle name="货币" xfId="15" builtinId="4" customBuiltin="1"/>
    <cellStyle name="货币[0]" xfId="16" builtinId="7" customBuiltin="1"/>
    <cellStyle name="计算" xfId="23" builtinId="22" customBuiltin="1"/>
    <cellStyle name="检查单元格" xfId="25" builtinId="23" customBuiltin="1"/>
    <cellStyle name="解释性文本" xfId="28" builtinId="53" customBuiltin="1"/>
    <cellStyle name="警告文本" xfId="26" builtinId="11" customBuiltin="1"/>
    <cellStyle name="链接单元格" xfId="24" builtinId="24" customBuiltin="1"/>
    <cellStyle name="千位分隔" xfId="4" builtinId="3" customBuiltin="1"/>
    <cellStyle name="千位分隔[0]" xfId="14" builtinId="6" customBuiltin="1"/>
    <cellStyle name="任务" xfId="12"/>
    <cellStyle name="日期" xfId="10"/>
    <cellStyle name="适中" xfId="20" builtinId="28" customBuiltin="1"/>
    <cellStyle name="输出" xfId="22" builtinId="21" customBuiltin="1"/>
    <cellStyle name="输入" xfId="21" builtinId="20" customBuiltin="1"/>
    <cellStyle name="项目开始" xfId="9"/>
    <cellStyle name="姓名" xfId="11"/>
    <cellStyle name="已访问的超链接" xfId="13" builtinId="9" customBuiltin="1"/>
    <cellStyle name="着色 1" xfId="30" builtinId="29" customBuiltin="1"/>
    <cellStyle name="着色 2" xfId="34" builtinId="33" customBuiltin="1"/>
    <cellStyle name="着色 3" xfId="38" builtinId="37" customBuiltin="1"/>
    <cellStyle name="着色 4" xfId="42" builtinId="41" customBuiltin="1"/>
    <cellStyle name="着色 5" xfId="46" builtinId="45" customBuiltin="1"/>
    <cellStyle name="着色 6" xfId="50" builtinId="49" customBuiltin="1"/>
    <cellStyle name="注释" xfId="27" builtinId="10" customBuiltin="1"/>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待办事项列表" pivot="0" count="9">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FFCC"/>
      <color rgb="FFFFFF66"/>
      <color rgb="FF00CC66"/>
      <color rgb="FFA864A2"/>
      <color rgb="FF00FFCC"/>
      <color rgb="FFEF1170"/>
      <color rgb="FFF44A93"/>
      <color rgb="FF0000FF"/>
      <color rgb="FF215881"/>
      <color rgb="FF4264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图片 1" descr="Vertex42 徽标">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L24"/>
  <sheetViews>
    <sheetView showGridLines="0" tabSelected="1" showRuler="0" zoomScaleNormal="100" zoomScalePageLayoutView="70" workbookViewId="0">
      <pane ySplit="6" topLeftCell="A14" activePane="bottomLeft" state="frozen"/>
      <selection pane="bottomLeft" activeCell="C3" sqref="C3:D3"/>
    </sheetView>
  </sheetViews>
  <sheetFormatPr defaultColWidth="8.90625" defaultRowHeight="30" customHeight="1" x14ac:dyDescent="0.35"/>
  <cols>
    <col min="1" max="1" width="2.81640625" style="32" customWidth="1"/>
    <col min="2" max="2" width="24.90625" style="31" customWidth="1"/>
    <col min="3" max="3" width="11.26953125" style="31" customWidth="1"/>
    <col min="4" max="4" width="10.81640625" style="31" customWidth="1"/>
    <col min="5" max="5" width="10.54296875" style="34" customWidth="1"/>
    <col min="6" max="6" width="10.54296875" style="31" customWidth="1"/>
    <col min="7" max="7" width="2.81640625" style="31" customWidth="1"/>
    <col min="8" max="8" width="6.1796875" style="31" hidden="1" customWidth="1"/>
    <col min="9" max="64" width="2.6328125" style="31" customWidth="1"/>
    <col min="65" max="65" width="8.90625" style="31"/>
    <col min="66" max="68" width="7.36328125" style="31"/>
    <col min="69" max="70" width="8.6328125" style="31"/>
    <col min="71" max="16384" width="8.90625" style="31"/>
  </cols>
  <sheetData>
    <row r="1" spans="1:64" ht="30" customHeight="1" x14ac:dyDescent="0.7">
      <c r="A1" s="29" t="s">
        <v>0</v>
      </c>
      <c r="B1" s="30" t="s">
        <v>38</v>
      </c>
      <c r="C1" s="2"/>
      <c r="D1" s="3"/>
      <c r="E1" s="4"/>
      <c r="F1" s="5"/>
      <c r="H1" s="3"/>
      <c r="I1" s="6"/>
      <c r="K1" s="58" t="s">
        <v>33</v>
      </c>
      <c r="L1" s="58"/>
      <c r="M1" s="39"/>
      <c r="N1" s="60" t="s">
        <v>31</v>
      </c>
      <c r="O1" s="60"/>
      <c r="P1" s="53"/>
      <c r="Q1" s="54" t="s">
        <v>41</v>
      </c>
      <c r="R1" s="53"/>
      <c r="S1" s="53"/>
      <c r="T1" s="53"/>
      <c r="U1" s="53"/>
      <c r="V1" s="53"/>
      <c r="W1" s="53"/>
      <c r="X1" s="53"/>
      <c r="Y1" s="55" t="s">
        <v>45</v>
      </c>
      <c r="Z1" s="53"/>
      <c r="AA1" s="53"/>
      <c r="AB1" s="53"/>
      <c r="AC1" s="54" t="s">
        <v>46</v>
      </c>
      <c r="AD1" s="53"/>
      <c r="AE1" s="53"/>
      <c r="AF1" s="53"/>
      <c r="AG1" s="53"/>
      <c r="AH1" s="53"/>
      <c r="AI1" s="53"/>
      <c r="AJ1" s="53"/>
      <c r="AK1" s="39"/>
      <c r="AL1" s="39"/>
      <c r="AM1" s="39"/>
      <c r="AN1" s="39"/>
      <c r="AO1" s="39"/>
      <c r="AP1" s="39"/>
      <c r="AQ1" s="39"/>
      <c r="AR1" s="39"/>
      <c r="AS1" s="39"/>
      <c r="AT1" s="39"/>
      <c r="AU1" s="39"/>
      <c r="AV1" s="39"/>
      <c r="AW1" s="39"/>
      <c r="AX1" s="39"/>
      <c r="AY1" s="39"/>
      <c r="AZ1" s="39"/>
      <c r="BA1" s="39"/>
      <c r="BB1" s="39"/>
      <c r="BC1" s="39"/>
      <c r="BD1" s="39"/>
      <c r="BE1" s="39"/>
      <c r="BF1" s="39"/>
      <c r="BG1" s="39"/>
      <c r="BH1" s="39"/>
      <c r="BI1" s="39"/>
      <c r="BJ1" s="39"/>
      <c r="BK1" s="39"/>
      <c r="BL1" s="39"/>
    </row>
    <row r="2" spans="1:64" ht="30" customHeight="1" x14ac:dyDescent="0.4">
      <c r="A2" s="32" t="s">
        <v>1</v>
      </c>
      <c r="B2" s="33" t="s">
        <v>39</v>
      </c>
      <c r="I2" s="7"/>
      <c r="K2" s="58" t="s">
        <v>34</v>
      </c>
      <c r="L2" s="58"/>
      <c r="M2" s="39"/>
      <c r="N2" s="54" t="s">
        <v>43</v>
      </c>
      <c r="O2" s="53"/>
      <c r="P2" s="53"/>
      <c r="Q2" s="54" t="s">
        <v>44</v>
      </c>
      <c r="R2" s="53"/>
      <c r="S2" s="53"/>
      <c r="T2" s="53"/>
      <c r="U2" s="53"/>
      <c r="V2" s="53"/>
      <c r="W2" s="53"/>
      <c r="X2" s="53"/>
      <c r="Y2" s="53"/>
      <c r="Z2" s="53"/>
      <c r="AA2" s="53"/>
      <c r="AB2" s="53"/>
      <c r="AC2" s="53"/>
      <c r="AD2" s="53"/>
      <c r="AE2" s="53"/>
      <c r="AF2" s="53"/>
      <c r="AG2" s="53"/>
      <c r="AH2" s="53"/>
      <c r="AI2" s="53"/>
      <c r="AJ2" s="53"/>
      <c r="AK2" s="39"/>
      <c r="AL2" s="39"/>
      <c r="AM2" s="39"/>
      <c r="AN2" s="39"/>
      <c r="AO2" s="39"/>
      <c r="AP2" s="39"/>
      <c r="AQ2" s="39"/>
      <c r="AR2" s="39"/>
      <c r="AS2" s="39"/>
      <c r="AT2" s="39"/>
      <c r="AU2" s="39"/>
      <c r="AV2" s="39"/>
      <c r="AW2" s="39"/>
      <c r="AX2" s="39"/>
      <c r="AY2" s="39"/>
      <c r="AZ2" s="39"/>
      <c r="BA2" s="39"/>
      <c r="BB2" s="39"/>
      <c r="BC2" s="39"/>
      <c r="BD2" s="39"/>
      <c r="BE2" s="39"/>
      <c r="BF2" s="39"/>
      <c r="BG2" s="39"/>
      <c r="BH2" s="39"/>
      <c r="BI2" s="39"/>
      <c r="BJ2" s="39"/>
      <c r="BK2" s="39"/>
      <c r="BL2" s="39"/>
    </row>
    <row r="3" spans="1:64" ht="30" customHeight="1" x14ac:dyDescent="0.35">
      <c r="A3" s="32" t="s">
        <v>2</v>
      </c>
      <c r="B3" s="35" t="s">
        <v>40</v>
      </c>
      <c r="C3" s="67" t="s">
        <v>10</v>
      </c>
      <c r="D3" s="68"/>
      <c r="E3" s="66">
        <v>43703</v>
      </c>
      <c r="F3" s="66"/>
      <c r="K3" s="59" t="s">
        <v>32</v>
      </c>
      <c r="L3" s="59"/>
      <c r="M3" s="39"/>
      <c r="N3" s="61" t="s">
        <v>42</v>
      </c>
      <c r="O3" s="62"/>
      <c r="P3" s="53"/>
      <c r="Q3" s="54" t="s">
        <v>43</v>
      </c>
      <c r="R3" s="53"/>
      <c r="S3" s="53"/>
      <c r="T3" s="53"/>
      <c r="U3" s="53"/>
      <c r="V3" s="53"/>
      <c r="W3" s="53"/>
      <c r="X3" s="53"/>
      <c r="Y3" s="53"/>
      <c r="Z3" s="53"/>
      <c r="AA3" s="53"/>
      <c r="AB3" s="53"/>
      <c r="AC3" s="53"/>
      <c r="AD3" s="53"/>
      <c r="AE3" s="53"/>
      <c r="AF3" s="53"/>
      <c r="AG3" s="53"/>
      <c r="AH3" s="53"/>
      <c r="AI3" s="53"/>
      <c r="AJ3" s="53"/>
      <c r="AK3" s="39"/>
      <c r="AL3" s="39"/>
      <c r="AM3" s="39"/>
      <c r="AN3" s="39"/>
      <c r="AO3" s="39"/>
      <c r="AP3" s="39"/>
      <c r="AQ3" s="39"/>
      <c r="AR3" s="39"/>
      <c r="AS3" s="39"/>
      <c r="AT3" s="39"/>
      <c r="AU3" s="39"/>
      <c r="AV3" s="39"/>
      <c r="AW3" s="39"/>
      <c r="AX3" s="39"/>
      <c r="AY3" s="39"/>
      <c r="AZ3" s="39"/>
      <c r="BA3" s="39"/>
      <c r="BB3" s="39"/>
      <c r="BC3" s="39"/>
      <c r="BD3" s="39"/>
      <c r="BE3" s="39"/>
      <c r="BF3" s="39"/>
      <c r="BG3" s="39"/>
      <c r="BH3" s="39"/>
      <c r="BI3" s="39"/>
      <c r="BJ3" s="39"/>
      <c r="BK3" s="39"/>
      <c r="BL3" s="39"/>
    </row>
    <row r="4" spans="1:64" ht="30" customHeight="1" x14ac:dyDescent="0.35">
      <c r="A4" s="29" t="s">
        <v>3</v>
      </c>
      <c r="C4" s="67" t="s">
        <v>11</v>
      </c>
      <c r="D4" s="68"/>
      <c r="E4" s="36">
        <v>1</v>
      </c>
      <c r="I4" s="63">
        <f>I5</f>
        <v>43702</v>
      </c>
      <c r="J4" s="64"/>
      <c r="K4" s="64"/>
      <c r="L4" s="64"/>
      <c r="M4" s="64"/>
      <c r="N4" s="64"/>
      <c r="O4" s="65"/>
      <c r="P4" s="63">
        <f>P5</f>
        <v>43709</v>
      </c>
      <c r="Q4" s="64"/>
      <c r="R4" s="64"/>
      <c r="S4" s="64"/>
      <c r="T4" s="64"/>
      <c r="U4" s="64"/>
      <c r="V4" s="65"/>
      <c r="W4" s="63">
        <f>W5</f>
        <v>43716</v>
      </c>
      <c r="X4" s="64"/>
      <c r="Y4" s="64"/>
      <c r="Z4" s="64"/>
      <c r="AA4" s="64"/>
      <c r="AB4" s="64"/>
      <c r="AC4" s="65"/>
      <c r="AD4" s="63">
        <f>AD5</f>
        <v>43723</v>
      </c>
      <c r="AE4" s="64"/>
      <c r="AF4" s="64"/>
      <c r="AG4" s="64"/>
      <c r="AH4" s="64"/>
      <c r="AI4" s="64"/>
      <c r="AJ4" s="65"/>
      <c r="AK4" s="63">
        <f>AK5</f>
        <v>43730</v>
      </c>
      <c r="AL4" s="64"/>
      <c r="AM4" s="64"/>
      <c r="AN4" s="64"/>
      <c r="AO4" s="64"/>
      <c r="AP4" s="64"/>
      <c r="AQ4" s="65"/>
      <c r="AR4" s="63">
        <f>AR5</f>
        <v>43737</v>
      </c>
      <c r="AS4" s="64"/>
      <c r="AT4" s="64"/>
      <c r="AU4" s="64"/>
      <c r="AV4" s="64"/>
      <c r="AW4" s="64"/>
      <c r="AX4" s="65"/>
      <c r="AY4" s="63">
        <f>AY5</f>
        <v>43744</v>
      </c>
      <c r="AZ4" s="64"/>
      <c r="BA4" s="64"/>
      <c r="BB4" s="64"/>
      <c r="BC4" s="64"/>
      <c r="BD4" s="64"/>
      <c r="BE4" s="65"/>
      <c r="BF4" s="63">
        <f>BF5</f>
        <v>43751</v>
      </c>
      <c r="BG4" s="64"/>
      <c r="BH4" s="64"/>
      <c r="BI4" s="64"/>
      <c r="BJ4" s="64"/>
      <c r="BK4" s="64"/>
      <c r="BL4" s="65"/>
    </row>
    <row r="5" spans="1:64" ht="15" customHeight="1" x14ac:dyDescent="0.35">
      <c r="A5" s="29" t="s">
        <v>4</v>
      </c>
      <c r="B5" s="69"/>
      <c r="C5" s="69"/>
      <c r="D5" s="69"/>
      <c r="E5" s="69"/>
      <c r="F5" s="69"/>
      <c r="G5" s="69"/>
      <c r="I5" s="48">
        <f>Project_Start-WEEKDAY(Project_Start,1)+1+7*(Display_Week-1)</f>
        <v>43702</v>
      </c>
      <c r="J5" s="49">
        <f>I5+1</f>
        <v>43703</v>
      </c>
      <c r="K5" s="49">
        <f t="shared" ref="K5:AX5" si="0">J5+1</f>
        <v>43704</v>
      </c>
      <c r="L5" s="49">
        <f t="shared" si="0"/>
        <v>43705</v>
      </c>
      <c r="M5" s="49">
        <f t="shared" si="0"/>
        <v>43706</v>
      </c>
      <c r="N5" s="49">
        <f t="shared" si="0"/>
        <v>43707</v>
      </c>
      <c r="O5" s="50">
        <f t="shared" si="0"/>
        <v>43708</v>
      </c>
      <c r="P5" s="48">
        <f>O5+1</f>
        <v>43709</v>
      </c>
      <c r="Q5" s="49">
        <f>P5+1</f>
        <v>43710</v>
      </c>
      <c r="R5" s="49">
        <f t="shared" si="0"/>
        <v>43711</v>
      </c>
      <c r="S5" s="49">
        <f t="shared" si="0"/>
        <v>43712</v>
      </c>
      <c r="T5" s="49">
        <f t="shared" si="0"/>
        <v>43713</v>
      </c>
      <c r="U5" s="49">
        <f t="shared" si="0"/>
        <v>43714</v>
      </c>
      <c r="V5" s="50">
        <f t="shared" si="0"/>
        <v>43715</v>
      </c>
      <c r="W5" s="48">
        <f>V5+1</f>
        <v>43716</v>
      </c>
      <c r="X5" s="49">
        <f>W5+1</f>
        <v>43717</v>
      </c>
      <c r="Y5" s="49">
        <f t="shared" si="0"/>
        <v>43718</v>
      </c>
      <c r="Z5" s="49">
        <f t="shared" si="0"/>
        <v>43719</v>
      </c>
      <c r="AA5" s="49">
        <f t="shared" si="0"/>
        <v>43720</v>
      </c>
      <c r="AB5" s="49">
        <f t="shared" si="0"/>
        <v>43721</v>
      </c>
      <c r="AC5" s="50">
        <f t="shared" si="0"/>
        <v>43722</v>
      </c>
      <c r="AD5" s="48">
        <f>AC5+1</f>
        <v>43723</v>
      </c>
      <c r="AE5" s="49">
        <f>AD5+1</f>
        <v>43724</v>
      </c>
      <c r="AF5" s="49">
        <f t="shared" si="0"/>
        <v>43725</v>
      </c>
      <c r="AG5" s="49">
        <f t="shared" si="0"/>
        <v>43726</v>
      </c>
      <c r="AH5" s="49">
        <f t="shared" si="0"/>
        <v>43727</v>
      </c>
      <c r="AI5" s="49">
        <f t="shared" si="0"/>
        <v>43728</v>
      </c>
      <c r="AJ5" s="50">
        <f t="shared" si="0"/>
        <v>43729</v>
      </c>
      <c r="AK5" s="48">
        <f>AJ5+1</f>
        <v>43730</v>
      </c>
      <c r="AL5" s="49">
        <f>AK5+1</f>
        <v>43731</v>
      </c>
      <c r="AM5" s="49">
        <f t="shared" si="0"/>
        <v>43732</v>
      </c>
      <c r="AN5" s="49">
        <f t="shared" si="0"/>
        <v>43733</v>
      </c>
      <c r="AO5" s="49">
        <f t="shared" si="0"/>
        <v>43734</v>
      </c>
      <c r="AP5" s="49">
        <f t="shared" si="0"/>
        <v>43735</v>
      </c>
      <c r="AQ5" s="50">
        <f t="shared" si="0"/>
        <v>43736</v>
      </c>
      <c r="AR5" s="48">
        <f>AQ5+1</f>
        <v>43737</v>
      </c>
      <c r="AS5" s="49">
        <f>AR5+1</f>
        <v>43738</v>
      </c>
      <c r="AT5" s="49">
        <f t="shared" si="0"/>
        <v>43739</v>
      </c>
      <c r="AU5" s="49">
        <f t="shared" si="0"/>
        <v>43740</v>
      </c>
      <c r="AV5" s="49">
        <f t="shared" si="0"/>
        <v>43741</v>
      </c>
      <c r="AW5" s="49">
        <f t="shared" si="0"/>
        <v>43742</v>
      </c>
      <c r="AX5" s="50">
        <f t="shared" si="0"/>
        <v>43743</v>
      </c>
      <c r="AY5" s="48">
        <f>AX5+1</f>
        <v>43744</v>
      </c>
      <c r="AZ5" s="49">
        <f>AY5+1</f>
        <v>43745</v>
      </c>
      <c r="BA5" s="49">
        <f t="shared" ref="BA5:BE5" si="1">AZ5+1</f>
        <v>43746</v>
      </c>
      <c r="BB5" s="49">
        <f t="shared" si="1"/>
        <v>43747</v>
      </c>
      <c r="BC5" s="49">
        <f t="shared" si="1"/>
        <v>43748</v>
      </c>
      <c r="BD5" s="49">
        <f t="shared" si="1"/>
        <v>43749</v>
      </c>
      <c r="BE5" s="50">
        <f t="shared" si="1"/>
        <v>43750</v>
      </c>
      <c r="BF5" s="48">
        <f>BE5+1</f>
        <v>43751</v>
      </c>
      <c r="BG5" s="49">
        <f>BF5+1</f>
        <v>43752</v>
      </c>
      <c r="BH5" s="49">
        <f t="shared" ref="BH5:BL5" si="2">BG5+1</f>
        <v>43753</v>
      </c>
      <c r="BI5" s="49">
        <f t="shared" si="2"/>
        <v>43754</v>
      </c>
      <c r="BJ5" s="49">
        <f t="shared" si="2"/>
        <v>43755</v>
      </c>
      <c r="BK5" s="49">
        <f t="shared" si="2"/>
        <v>43756</v>
      </c>
      <c r="BL5" s="50">
        <f t="shared" si="2"/>
        <v>43757</v>
      </c>
    </row>
    <row r="6" spans="1:64" ht="24" customHeight="1" thickBot="1" x14ac:dyDescent="0.4">
      <c r="A6" s="29" t="s">
        <v>5</v>
      </c>
      <c r="B6" s="8" t="s">
        <v>9</v>
      </c>
      <c r="C6" s="9" t="s">
        <v>35</v>
      </c>
      <c r="D6" s="9" t="s">
        <v>12</v>
      </c>
      <c r="E6" s="9" t="s">
        <v>13</v>
      </c>
      <c r="F6" s="9" t="s">
        <v>14</v>
      </c>
      <c r="G6" s="9"/>
      <c r="H6" s="9" t="s">
        <v>15</v>
      </c>
      <c r="I6" s="10" t="str">
        <f t="shared" ref="I6:AN6" si="3">LEFT(TEXT(I5,"aaa"),1)</f>
        <v>日</v>
      </c>
      <c r="J6" s="10" t="str">
        <f t="shared" si="3"/>
        <v>一</v>
      </c>
      <c r="K6" s="10" t="str">
        <f t="shared" si="3"/>
        <v>二</v>
      </c>
      <c r="L6" s="10" t="str">
        <f t="shared" si="3"/>
        <v>三</v>
      </c>
      <c r="M6" s="10" t="str">
        <f t="shared" si="3"/>
        <v>四</v>
      </c>
      <c r="N6" s="10" t="str">
        <f t="shared" si="3"/>
        <v>五</v>
      </c>
      <c r="O6" s="10" t="str">
        <f t="shared" si="3"/>
        <v>六</v>
      </c>
      <c r="P6" s="10" t="str">
        <f t="shared" si="3"/>
        <v>日</v>
      </c>
      <c r="Q6" s="10" t="str">
        <f t="shared" si="3"/>
        <v>一</v>
      </c>
      <c r="R6" s="10" t="str">
        <f t="shared" si="3"/>
        <v>二</v>
      </c>
      <c r="S6" s="10" t="str">
        <f t="shared" si="3"/>
        <v>三</v>
      </c>
      <c r="T6" s="10" t="str">
        <f t="shared" si="3"/>
        <v>四</v>
      </c>
      <c r="U6" s="10" t="str">
        <f t="shared" si="3"/>
        <v>五</v>
      </c>
      <c r="V6" s="10" t="str">
        <f t="shared" si="3"/>
        <v>六</v>
      </c>
      <c r="W6" s="10" t="str">
        <f t="shared" si="3"/>
        <v>日</v>
      </c>
      <c r="X6" s="10" t="str">
        <f t="shared" si="3"/>
        <v>一</v>
      </c>
      <c r="Y6" s="10" t="str">
        <f t="shared" si="3"/>
        <v>二</v>
      </c>
      <c r="Z6" s="10" t="str">
        <f t="shared" si="3"/>
        <v>三</v>
      </c>
      <c r="AA6" s="10" t="str">
        <f t="shared" si="3"/>
        <v>四</v>
      </c>
      <c r="AB6" s="10" t="str">
        <f t="shared" si="3"/>
        <v>五</v>
      </c>
      <c r="AC6" s="10" t="str">
        <f t="shared" si="3"/>
        <v>六</v>
      </c>
      <c r="AD6" s="10" t="str">
        <f t="shared" si="3"/>
        <v>日</v>
      </c>
      <c r="AE6" s="10" t="str">
        <f t="shared" si="3"/>
        <v>一</v>
      </c>
      <c r="AF6" s="10" t="str">
        <f t="shared" si="3"/>
        <v>二</v>
      </c>
      <c r="AG6" s="10" t="str">
        <f t="shared" si="3"/>
        <v>三</v>
      </c>
      <c r="AH6" s="10" t="str">
        <f t="shared" si="3"/>
        <v>四</v>
      </c>
      <c r="AI6" s="10" t="str">
        <f t="shared" si="3"/>
        <v>五</v>
      </c>
      <c r="AJ6" s="10" t="str">
        <f t="shared" si="3"/>
        <v>六</v>
      </c>
      <c r="AK6" s="10" t="str">
        <f t="shared" si="3"/>
        <v>日</v>
      </c>
      <c r="AL6" s="10" t="str">
        <f t="shared" si="3"/>
        <v>一</v>
      </c>
      <c r="AM6" s="10" t="str">
        <f t="shared" si="3"/>
        <v>二</v>
      </c>
      <c r="AN6" s="10" t="str">
        <f t="shared" si="3"/>
        <v>三</v>
      </c>
      <c r="AO6" s="10" t="str">
        <f t="shared" ref="AO6:BL6" si="4">LEFT(TEXT(AO5,"aaa"),1)</f>
        <v>四</v>
      </c>
      <c r="AP6" s="10" t="str">
        <f t="shared" si="4"/>
        <v>五</v>
      </c>
      <c r="AQ6" s="10" t="str">
        <f t="shared" si="4"/>
        <v>六</v>
      </c>
      <c r="AR6" s="10" t="str">
        <f t="shared" si="4"/>
        <v>日</v>
      </c>
      <c r="AS6" s="10" t="str">
        <f t="shared" si="4"/>
        <v>一</v>
      </c>
      <c r="AT6" s="10" t="str">
        <f t="shared" si="4"/>
        <v>二</v>
      </c>
      <c r="AU6" s="10" t="str">
        <f t="shared" si="4"/>
        <v>三</v>
      </c>
      <c r="AV6" s="10" t="str">
        <f t="shared" si="4"/>
        <v>四</v>
      </c>
      <c r="AW6" s="10" t="str">
        <f t="shared" si="4"/>
        <v>五</v>
      </c>
      <c r="AX6" s="10" t="str">
        <f t="shared" si="4"/>
        <v>六</v>
      </c>
      <c r="AY6" s="10" t="str">
        <f t="shared" si="4"/>
        <v>日</v>
      </c>
      <c r="AZ6" s="10" t="str">
        <f t="shared" si="4"/>
        <v>一</v>
      </c>
      <c r="BA6" s="10" t="str">
        <f t="shared" si="4"/>
        <v>二</v>
      </c>
      <c r="BB6" s="10" t="str">
        <f t="shared" si="4"/>
        <v>三</v>
      </c>
      <c r="BC6" s="10" t="str">
        <f t="shared" si="4"/>
        <v>四</v>
      </c>
      <c r="BD6" s="10" t="str">
        <f t="shared" si="4"/>
        <v>五</v>
      </c>
      <c r="BE6" s="10" t="str">
        <f t="shared" si="4"/>
        <v>六</v>
      </c>
      <c r="BF6" s="10" t="str">
        <f t="shared" si="4"/>
        <v>日</v>
      </c>
      <c r="BG6" s="10" t="str">
        <f t="shared" si="4"/>
        <v>一</v>
      </c>
      <c r="BH6" s="10" t="str">
        <f t="shared" si="4"/>
        <v>二</v>
      </c>
      <c r="BI6" s="10" t="str">
        <f t="shared" si="4"/>
        <v>三</v>
      </c>
      <c r="BJ6" s="10" t="str">
        <f t="shared" si="4"/>
        <v>四</v>
      </c>
      <c r="BK6" s="10" t="str">
        <f t="shared" si="4"/>
        <v>五</v>
      </c>
      <c r="BL6" s="10" t="str">
        <f t="shared" si="4"/>
        <v>六</v>
      </c>
    </row>
    <row r="7" spans="1:64" ht="30" hidden="1" customHeight="1" thickBot="1" x14ac:dyDescent="0.4">
      <c r="A7" s="32" t="s">
        <v>6</v>
      </c>
      <c r="C7" s="37"/>
      <c r="E7" s="31"/>
      <c r="H7" s="31" t="str">
        <f>IF(OR(ISBLANK(task_start),ISBLANK(task_end)),"",task_end-task_start+1)</f>
        <v/>
      </c>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c r="BL7" s="38"/>
    </row>
    <row r="8" spans="1:64" s="39" customFormat="1" ht="30" customHeight="1" thickBot="1" x14ac:dyDescent="0.4">
      <c r="A8" s="29" t="s">
        <v>7</v>
      </c>
      <c r="B8" s="12" t="s">
        <v>48</v>
      </c>
      <c r="C8" s="41"/>
      <c r="D8" s="13"/>
      <c r="E8" s="51"/>
      <c r="F8" s="52"/>
      <c r="G8" s="11"/>
      <c r="H8" s="11" t="str">
        <f t="shared" ref="H8:H21" si="5">IF(OR(ISBLANK(task_start),ISBLANK(task_end)),"",task_end-task_start+1)</f>
        <v/>
      </c>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row>
    <row r="9" spans="1:64" s="39" customFormat="1" ht="30" customHeight="1" thickBot="1" x14ac:dyDescent="0.4">
      <c r="A9" s="29"/>
      <c r="B9" s="56" t="s">
        <v>49</v>
      </c>
      <c r="C9" s="57" t="s">
        <v>47</v>
      </c>
      <c r="D9" s="14">
        <v>1</v>
      </c>
      <c r="E9" s="1">
        <v>43704</v>
      </c>
      <c r="F9" s="1">
        <v>43706</v>
      </c>
      <c r="G9" s="11"/>
      <c r="H9" s="11">
        <f t="shared" si="5"/>
        <v>3</v>
      </c>
      <c r="I9" s="38"/>
      <c r="J9" s="38"/>
      <c r="K9" s="38"/>
      <c r="L9" s="38"/>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8"/>
      <c r="BA9" s="38"/>
      <c r="BB9" s="38"/>
      <c r="BC9" s="38"/>
      <c r="BD9" s="38"/>
      <c r="BE9" s="38"/>
      <c r="BF9" s="38"/>
      <c r="BG9" s="38"/>
      <c r="BH9" s="38"/>
      <c r="BI9" s="38"/>
      <c r="BJ9" s="38"/>
      <c r="BK9" s="38"/>
      <c r="BL9" s="38"/>
    </row>
    <row r="10" spans="1:64" s="39" customFormat="1" ht="30" customHeight="1" thickBot="1" x14ac:dyDescent="0.4">
      <c r="A10" s="32"/>
      <c r="B10" s="56" t="s">
        <v>50</v>
      </c>
      <c r="C10" s="57" t="s">
        <v>47</v>
      </c>
      <c r="D10" s="14">
        <v>1</v>
      </c>
      <c r="E10" s="1">
        <f>E9</f>
        <v>43704</v>
      </c>
      <c r="F10" s="1">
        <f>E10+3</f>
        <v>43707</v>
      </c>
      <c r="G10" s="11"/>
      <c r="H10" s="11">
        <f t="shared" si="5"/>
        <v>4</v>
      </c>
      <c r="I10" s="38"/>
      <c r="J10" s="38"/>
      <c r="K10" s="38"/>
      <c r="L10" s="38"/>
      <c r="M10" s="38"/>
      <c r="N10" s="38"/>
      <c r="O10" s="38"/>
      <c r="P10" s="38"/>
      <c r="Q10" s="38"/>
      <c r="R10" s="38"/>
      <c r="S10" s="38"/>
      <c r="T10" s="38"/>
      <c r="U10" s="40"/>
      <c r="V10" s="40"/>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row>
    <row r="11" spans="1:64" s="39" customFormat="1" ht="30" customHeight="1" thickBot="1" x14ac:dyDescent="0.4">
      <c r="A11" s="32"/>
      <c r="B11" s="56" t="s">
        <v>51</v>
      </c>
      <c r="C11" s="57" t="s">
        <v>31</v>
      </c>
      <c r="D11" s="14">
        <v>0.9</v>
      </c>
      <c r="E11" s="1">
        <v>43704</v>
      </c>
      <c r="F11" s="1">
        <v>43706</v>
      </c>
      <c r="G11" s="11"/>
      <c r="H11" s="11">
        <f t="shared" si="5"/>
        <v>3</v>
      </c>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c r="BG11" s="38"/>
      <c r="BH11" s="38"/>
      <c r="BI11" s="38"/>
      <c r="BJ11" s="38"/>
      <c r="BK11" s="38"/>
      <c r="BL11" s="38"/>
    </row>
    <row r="12" spans="1:64" s="39" customFormat="1" ht="30" customHeight="1" thickBot="1" x14ac:dyDescent="0.4">
      <c r="A12" s="32"/>
      <c r="B12" s="56" t="s">
        <v>37</v>
      </c>
      <c r="C12" s="57" t="s">
        <v>31</v>
      </c>
      <c r="D12" s="14">
        <v>0.95</v>
      </c>
      <c r="E12" s="1">
        <v>43704</v>
      </c>
      <c r="F12" s="1">
        <f>E12+3</f>
        <v>43707</v>
      </c>
      <c r="G12" s="11"/>
      <c r="H12" s="11">
        <f t="shared" si="5"/>
        <v>4</v>
      </c>
      <c r="I12" s="38"/>
      <c r="J12" s="38"/>
      <c r="K12" s="38"/>
      <c r="L12" s="38"/>
      <c r="M12" s="38"/>
      <c r="N12" s="38"/>
      <c r="O12" s="38"/>
      <c r="P12" s="38"/>
      <c r="Q12" s="38"/>
      <c r="R12" s="38"/>
      <c r="S12" s="38"/>
      <c r="T12" s="38"/>
      <c r="U12" s="38"/>
      <c r="V12" s="38"/>
      <c r="W12" s="38"/>
      <c r="X12" s="38"/>
      <c r="Y12" s="40"/>
      <c r="Z12" s="38"/>
      <c r="AA12" s="38"/>
      <c r="AB12" s="38"/>
      <c r="AC12" s="38"/>
      <c r="AD12" s="38"/>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38"/>
    </row>
    <row r="13" spans="1:64" s="39" customFormat="1" ht="30" customHeight="1" thickBot="1" x14ac:dyDescent="0.4">
      <c r="A13" s="32"/>
      <c r="B13" s="56" t="s">
        <v>52</v>
      </c>
      <c r="C13" s="57" t="s">
        <v>53</v>
      </c>
      <c r="D13" s="14">
        <v>0.45</v>
      </c>
      <c r="E13" s="1">
        <v>43706</v>
      </c>
      <c r="F13" s="1">
        <v>43708</v>
      </c>
      <c r="G13" s="11"/>
      <c r="H13" s="11"/>
      <c r="I13" s="38"/>
      <c r="J13" s="38"/>
      <c r="K13" s="38"/>
      <c r="L13" s="38"/>
      <c r="M13" s="38"/>
      <c r="N13" s="38"/>
      <c r="O13" s="38"/>
      <c r="P13" s="38"/>
      <c r="Q13" s="38"/>
      <c r="R13" s="38"/>
      <c r="S13" s="38"/>
      <c r="T13" s="38"/>
      <c r="U13" s="38"/>
      <c r="V13" s="38"/>
      <c r="W13" s="38"/>
      <c r="X13" s="38"/>
      <c r="Y13" s="40"/>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row>
    <row r="14" spans="1:64" s="39" customFormat="1" ht="30" customHeight="1" thickBot="1" x14ac:dyDescent="0.4">
      <c r="A14" s="32"/>
      <c r="B14" s="56" t="s">
        <v>55</v>
      </c>
      <c r="C14" s="57" t="s">
        <v>53</v>
      </c>
      <c r="D14" s="14">
        <v>1</v>
      </c>
      <c r="E14" s="1">
        <v>43708</v>
      </c>
      <c r="F14" s="1">
        <v>43711</v>
      </c>
      <c r="G14" s="11"/>
      <c r="H14" s="11"/>
      <c r="I14" s="38"/>
      <c r="J14" s="38"/>
      <c r="K14" s="38"/>
      <c r="L14" s="38"/>
      <c r="M14" s="38"/>
      <c r="N14" s="38"/>
      <c r="O14" s="38"/>
      <c r="P14" s="38"/>
      <c r="Q14" s="38"/>
      <c r="R14" s="38"/>
      <c r="S14" s="38"/>
      <c r="T14" s="38"/>
      <c r="U14" s="38"/>
      <c r="V14" s="38"/>
      <c r="W14" s="38"/>
      <c r="X14" s="38"/>
      <c r="Y14" s="40"/>
      <c r="Z14" s="38"/>
      <c r="AA14" s="38"/>
      <c r="AB14" s="38"/>
      <c r="AC14" s="38"/>
      <c r="AD14" s="38"/>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row>
    <row r="15" spans="1:64" s="39" customFormat="1" ht="30" customHeight="1" thickBot="1" x14ac:dyDescent="0.4">
      <c r="A15" s="32"/>
      <c r="B15" s="56" t="s">
        <v>54</v>
      </c>
      <c r="C15" s="57" t="s">
        <v>53</v>
      </c>
      <c r="D15" s="14">
        <v>0.25</v>
      </c>
      <c r="E15" s="1">
        <v>43711</v>
      </c>
      <c r="F15" s="1">
        <v>43714</v>
      </c>
      <c r="G15" s="11"/>
      <c r="H15" s="11"/>
      <c r="I15" s="38"/>
      <c r="J15" s="38"/>
      <c r="K15" s="38"/>
      <c r="L15" s="38"/>
      <c r="M15" s="38"/>
      <c r="N15" s="38"/>
      <c r="O15" s="38"/>
      <c r="P15" s="38"/>
      <c r="Q15" s="38"/>
      <c r="R15" s="38"/>
      <c r="S15" s="38"/>
      <c r="T15" s="38"/>
      <c r="U15" s="38"/>
      <c r="V15" s="38"/>
      <c r="W15" s="38"/>
      <c r="X15" s="38"/>
      <c r="Y15" s="40"/>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row>
    <row r="16" spans="1:64" s="39" customFormat="1" ht="30" customHeight="1" thickBot="1" x14ac:dyDescent="0.4">
      <c r="A16" s="32"/>
      <c r="B16" s="56" t="s">
        <v>56</v>
      </c>
      <c r="C16" s="57" t="s">
        <v>53</v>
      </c>
      <c r="D16" s="14">
        <v>0</v>
      </c>
      <c r="E16" s="1">
        <v>43714</v>
      </c>
      <c r="F16" s="1">
        <v>43717</v>
      </c>
      <c r="G16" s="11"/>
      <c r="H16" s="11"/>
      <c r="I16" s="38"/>
      <c r="J16" s="38"/>
      <c r="K16" s="38"/>
      <c r="L16" s="38"/>
      <c r="M16" s="38"/>
      <c r="N16" s="38"/>
      <c r="O16" s="38"/>
      <c r="P16" s="38"/>
      <c r="Q16" s="38"/>
      <c r="R16" s="38"/>
      <c r="S16" s="38"/>
      <c r="T16" s="38"/>
      <c r="U16" s="38"/>
      <c r="V16" s="38"/>
      <c r="W16" s="38"/>
      <c r="X16" s="38"/>
      <c r="Y16" s="40"/>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row>
    <row r="17" spans="1:64" s="39" customFormat="1" ht="30" customHeight="1" thickBot="1" x14ac:dyDescent="0.4">
      <c r="A17" s="32"/>
      <c r="B17" s="56" t="s">
        <v>57</v>
      </c>
      <c r="C17" s="57" t="s">
        <v>53</v>
      </c>
      <c r="D17" s="14">
        <v>0</v>
      </c>
      <c r="E17" s="1">
        <v>43714</v>
      </c>
      <c r="F17" s="1">
        <v>43717</v>
      </c>
      <c r="G17" s="11"/>
      <c r="H17" s="11"/>
      <c r="I17" s="38"/>
      <c r="J17" s="38"/>
      <c r="K17" s="38"/>
      <c r="L17" s="38"/>
      <c r="M17" s="38"/>
      <c r="N17" s="38"/>
      <c r="O17" s="38"/>
      <c r="P17" s="38"/>
      <c r="Q17" s="38"/>
      <c r="R17" s="38"/>
      <c r="S17" s="38"/>
      <c r="T17" s="38"/>
      <c r="U17" s="38"/>
      <c r="V17" s="38"/>
      <c r="W17" s="38"/>
      <c r="X17" s="38"/>
      <c r="Y17" s="40"/>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row>
    <row r="18" spans="1:64" s="39" customFormat="1" ht="30" customHeight="1" thickBot="1" x14ac:dyDescent="0.4">
      <c r="A18" s="32"/>
      <c r="B18" s="56" t="s">
        <v>59</v>
      </c>
      <c r="C18" s="57" t="s">
        <v>58</v>
      </c>
      <c r="D18" s="14">
        <v>0.25</v>
      </c>
      <c r="E18" s="1">
        <v>43708</v>
      </c>
      <c r="F18" s="1">
        <v>43717</v>
      </c>
      <c r="G18" s="11"/>
      <c r="H18" s="11"/>
      <c r="I18" s="38"/>
      <c r="J18" s="38"/>
      <c r="K18" s="38"/>
      <c r="L18" s="38"/>
      <c r="M18" s="38"/>
      <c r="N18" s="38"/>
      <c r="O18" s="38"/>
      <c r="P18" s="38"/>
      <c r="Q18" s="38"/>
      <c r="R18" s="38"/>
      <c r="S18" s="38"/>
      <c r="T18" s="38"/>
      <c r="U18" s="38"/>
      <c r="V18" s="38"/>
      <c r="W18" s="38"/>
      <c r="X18" s="38"/>
      <c r="Y18" s="40"/>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8"/>
      <c r="BH18" s="38"/>
      <c r="BI18" s="38"/>
      <c r="BJ18" s="38"/>
      <c r="BK18" s="38"/>
      <c r="BL18" s="38"/>
    </row>
    <row r="19" spans="1:64" s="39" customFormat="1" ht="30" customHeight="1" thickBot="1" x14ac:dyDescent="0.4">
      <c r="A19" s="32"/>
      <c r="B19" s="56" t="s">
        <v>60</v>
      </c>
      <c r="C19" s="57" t="s">
        <v>53</v>
      </c>
      <c r="D19" s="14">
        <v>0</v>
      </c>
      <c r="E19" s="1">
        <v>43717</v>
      </c>
      <c r="F19" s="1">
        <v>43719</v>
      </c>
      <c r="G19" s="11"/>
      <c r="H19" s="11"/>
      <c r="I19" s="38"/>
      <c r="J19" s="38"/>
      <c r="K19" s="38"/>
      <c r="L19" s="38"/>
      <c r="M19" s="38"/>
      <c r="N19" s="38"/>
      <c r="O19" s="38"/>
      <c r="P19" s="38"/>
      <c r="Q19" s="38"/>
      <c r="R19" s="38"/>
      <c r="S19" s="38"/>
      <c r="T19" s="38"/>
      <c r="U19" s="38"/>
      <c r="V19" s="38"/>
      <c r="W19" s="38"/>
      <c r="X19" s="38"/>
      <c r="Y19" s="40"/>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38"/>
    </row>
    <row r="20" spans="1:64" s="39" customFormat="1" ht="30" customHeight="1" thickBot="1" x14ac:dyDescent="0.4">
      <c r="A20" s="32"/>
      <c r="B20" s="56" t="s">
        <v>61</v>
      </c>
      <c r="C20" s="57" t="s">
        <v>58</v>
      </c>
      <c r="D20" s="14">
        <v>0</v>
      </c>
      <c r="E20" s="1">
        <v>43717</v>
      </c>
      <c r="F20" s="1">
        <v>43719</v>
      </c>
      <c r="G20" s="11"/>
      <c r="H20" s="11"/>
      <c r="I20" s="38"/>
      <c r="J20" s="38"/>
      <c r="K20" s="38"/>
      <c r="L20" s="38"/>
      <c r="M20" s="38"/>
      <c r="N20" s="38"/>
      <c r="O20" s="38"/>
      <c r="P20" s="38"/>
      <c r="Q20" s="38"/>
      <c r="R20" s="38"/>
      <c r="S20" s="38"/>
      <c r="T20" s="38"/>
      <c r="U20" s="38"/>
      <c r="V20" s="38"/>
      <c r="W20" s="38"/>
      <c r="X20" s="38"/>
      <c r="Y20" s="40"/>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38"/>
    </row>
    <row r="21" spans="1:64" s="39" customFormat="1" ht="30" customHeight="1" thickBot="1" x14ac:dyDescent="0.4">
      <c r="A21" s="29" t="s">
        <v>8</v>
      </c>
      <c r="B21" s="15" t="s">
        <v>36</v>
      </c>
      <c r="C21" s="16"/>
      <c r="D21" s="17"/>
      <c r="E21" s="18"/>
      <c r="F21" s="19"/>
      <c r="G21" s="20"/>
      <c r="H21" s="20" t="str">
        <f t="shared" si="5"/>
        <v/>
      </c>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row>
    <row r="22" spans="1:64" ht="30" customHeight="1" x14ac:dyDescent="0.35">
      <c r="G22" s="43"/>
    </row>
    <row r="23" spans="1:64" ht="30" customHeight="1" x14ac:dyDescent="0.4">
      <c r="C23" s="6"/>
      <c r="F23" s="21"/>
    </row>
    <row r="24" spans="1:64" ht="30" customHeight="1" x14ac:dyDescent="0.35">
      <c r="C24" s="22"/>
    </row>
  </sheetData>
  <mergeCells count="17">
    <mergeCell ref="C3:D3"/>
    <mergeCell ref="C4:D4"/>
    <mergeCell ref="B5:G5"/>
    <mergeCell ref="AK4:AQ4"/>
    <mergeCell ref="AR4:AX4"/>
    <mergeCell ref="AY4:BE4"/>
    <mergeCell ref="BF4:BL4"/>
    <mergeCell ref="E3:F3"/>
    <mergeCell ref="I4:O4"/>
    <mergeCell ref="P4:V4"/>
    <mergeCell ref="W4:AC4"/>
    <mergeCell ref="AD4:AJ4"/>
    <mergeCell ref="K1:L1"/>
    <mergeCell ref="K2:L2"/>
    <mergeCell ref="K3:L3"/>
    <mergeCell ref="N1:O1"/>
    <mergeCell ref="N3:O3"/>
  </mergeCells>
  <phoneticPr fontId="23" type="noConversion"/>
  <conditionalFormatting sqref="D7:D11 D21">
    <cfRule type="dataBar" priority="3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1 I21:BL21">
    <cfRule type="expression" dxfId="5" priority="52">
      <formula>AND(TODAY()&gt;=I$5,TODAY()&lt;J$5)</formula>
    </cfRule>
  </conditionalFormatting>
  <conditionalFormatting sqref="I7:BL11 I21:BL21">
    <cfRule type="expression" dxfId="4" priority="46">
      <formula>AND(task_start&lt;=I$5,ROUNDDOWN((task_end-task_start+1)*task_progress,0)+task_start-1&gt;=I$5)</formula>
    </cfRule>
    <cfRule type="expression" dxfId="3" priority="47" stopIfTrue="1">
      <formula>AND(task_end&gt;=I$5,task_start&lt;J$5)</formula>
    </cfRule>
  </conditionalFormatting>
  <conditionalFormatting sqref="D12:D18">
    <cfRule type="dataBar" priority="3">
      <dataBar>
        <cfvo type="num" val="0"/>
        <cfvo type="num" val="1"/>
        <color theme="0" tint="-0.249977111117893"/>
      </dataBar>
      <extLst>
        <ext xmlns:x14="http://schemas.microsoft.com/office/spreadsheetml/2009/9/main" uri="{B025F937-C7B1-47D3-B67F-A62EFF666E3E}">
          <x14:id>{01A4FA59-FEF2-4AA8-B81B-7C9DB82C09A3}</x14:id>
        </ext>
      </extLst>
    </cfRule>
  </conditionalFormatting>
  <conditionalFormatting sqref="I12:BL20">
    <cfRule type="expression" dxfId="2" priority="6">
      <formula>AND(TODAY()&gt;=I$5,TODAY()&lt;J$5)</formula>
    </cfRule>
  </conditionalFormatting>
  <conditionalFormatting sqref="I12:BL20">
    <cfRule type="expression" dxfId="1" priority="4">
      <formula>AND(task_start&lt;=I$5,ROUNDDOWN((task_end-task_start+1)*task_progress,0)+task_start-1&gt;=I$5)</formula>
    </cfRule>
    <cfRule type="expression" dxfId="0" priority="5" stopIfTrue="1">
      <formula>AND(task_end&gt;=I$5,task_start&lt;J$5)</formula>
    </cfRule>
  </conditionalFormatting>
  <conditionalFormatting sqref="D19">
    <cfRule type="dataBar" priority="2">
      <dataBar>
        <cfvo type="num" val="0"/>
        <cfvo type="num" val="1"/>
        <color theme="0" tint="-0.249977111117893"/>
      </dataBar>
      <extLst>
        <ext xmlns:x14="http://schemas.microsoft.com/office/spreadsheetml/2009/9/main" uri="{B025F937-C7B1-47D3-B67F-A62EFF666E3E}">
          <x14:id>{0ACD526A-1393-4236-8067-3F5ED37B9937}</x14:id>
        </ext>
      </extLst>
    </cfRule>
  </conditionalFormatting>
  <conditionalFormatting sqref="D20">
    <cfRule type="dataBar" priority="1">
      <dataBar>
        <cfvo type="num" val="0"/>
        <cfvo type="num" val="1"/>
        <color theme="0" tint="-0.249977111117893"/>
      </dataBar>
      <extLst>
        <ext xmlns:x14="http://schemas.microsoft.com/office/spreadsheetml/2009/9/main" uri="{B025F937-C7B1-47D3-B67F-A62EFF666E3E}">
          <x14:id>{317AF3EE-1B05-4AE1-90EA-388E0B09C1E3}</x14:id>
        </ext>
      </extLst>
    </cfRule>
  </conditionalFormatting>
  <dataValidations count="1">
    <dataValidation type="whole" operator="greaterThanOrEqual" allowBlank="1" showInputMessage="1" promptTitle="显示周数" prompt="更改此数字将滚动甘特图视图。" sqref="E4">
      <formula1>1</formula1>
    </dataValidation>
  </dataValidations>
  <printOptions horizontalCentered="1"/>
  <pageMargins left="0.35" right="0.35" top="0.35" bottom="0.5" header="0.3" footer="0.3"/>
  <pageSetup paperSize="9" scale="54"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D7:D11 D21</xm:sqref>
        </x14:conditionalFormatting>
        <x14:conditionalFormatting xmlns:xm="http://schemas.microsoft.com/office/excel/2006/main">
          <x14:cfRule type="dataBar" id="{01A4FA59-FEF2-4AA8-B81B-7C9DB82C09A3}">
            <x14:dataBar minLength="0" maxLength="100" gradient="0">
              <x14:cfvo type="num">
                <xm:f>0</xm:f>
              </x14:cfvo>
              <x14:cfvo type="num">
                <xm:f>1</xm:f>
              </x14:cfvo>
              <x14:negativeFillColor rgb="FFFF0000"/>
              <x14:axisColor rgb="FF000000"/>
            </x14:dataBar>
          </x14:cfRule>
          <xm:sqref>D12:D18</xm:sqref>
        </x14:conditionalFormatting>
        <x14:conditionalFormatting xmlns:xm="http://schemas.microsoft.com/office/excel/2006/main">
          <x14:cfRule type="dataBar" id="{0ACD526A-1393-4236-8067-3F5ED37B9937}">
            <x14:dataBar minLength="0" maxLength="100" gradient="0">
              <x14:cfvo type="num">
                <xm:f>0</xm:f>
              </x14:cfvo>
              <x14:cfvo type="num">
                <xm:f>1</xm:f>
              </x14:cfvo>
              <x14:negativeFillColor rgb="FFFF0000"/>
              <x14:axisColor rgb="FF000000"/>
            </x14:dataBar>
          </x14:cfRule>
          <xm:sqref>D19</xm:sqref>
        </x14:conditionalFormatting>
        <x14:conditionalFormatting xmlns:xm="http://schemas.microsoft.com/office/excel/2006/main">
          <x14:cfRule type="dataBar" id="{317AF3EE-1B05-4AE1-90EA-388E0B09C1E3}">
            <x14:dataBar minLength="0" maxLength="100" gradient="0">
              <x14:cfvo type="num">
                <xm:f>0</xm:f>
              </x14:cfvo>
              <x14:cfvo type="num">
                <xm:f>1</xm:f>
              </x14:cfvo>
              <x14:negativeFillColor rgb="FFFF0000"/>
              <x14:axisColor rgb="FF000000"/>
            </x14:dataBar>
          </x14:cfRule>
          <xm:sqref>D20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6"/>
  <sheetViews>
    <sheetView showGridLines="0" zoomScaleNormal="100" workbookViewId="0"/>
  </sheetViews>
  <sheetFormatPr defaultColWidth="9.1796875" defaultRowHeight="15" x14ac:dyDescent="0.35"/>
  <cols>
    <col min="1" max="1" width="87.1796875" style="23" customWidth="1"/>
    <col min="2" max="16384" width="9.1796875" style="3"/>
  </cols>
  <sheetData>
    <row r="1" spans="1:2" ht="46.5" customHeight="1" x14ac:dyDescent="0.35"/>
    <row r="2" spans="1:2" s="44" customFormat="1" ht="17.399999999999999" x14ac:dyDescent="0.35">
      <c r="A2" s="24" t="s">
        <v>16</v>
      </c>
      <c r="B2" s="24"/>
    </row>
    <row r="3" spans="1:2" s="45" customFormat="1" ht="27" customHeight="1" x14ac:dyDescent="0.35">
      <c r="A3" s="25" t="s">
        <v>17</v>
      </c>
      <c r="B3" s="25"/>
    </row>
    <row r="4" spans="1:2" s="27" customFormat="1" ht="27.6" x14ac:dyDescent="0.55000000000000004">
      <c r="A4" s="26" t="s">
        <v>18</v>
      </c>
    </row>
    <row r="5" spans="1:2" ht="74.099999999999994" customHeight="1" x14ac:dyDescent="0.35">
      <c r="A5" s="28" t="s">
        <v>19</v>
      </c>
    </row>
    <row r="6" spans="1:2" ht="26.25" customHeight="1" x14ac:dyDescent="0.35">
      <c r="A6" s="26" t="s">
        <v>20</v>
      </c>
    </row>
    <row r="7" spans="1:2" s="23" customFormat="1" ht="204.9" customHeight="1" x14ac:dyDescent="0.35">
      <c r="A7" s="46" t="s">
        <v>21</v>
      </c>
    </row>
    <row r="8" spans="1:2" s="27" customFormat="1" ht="27.6" x14ac:dyDescent="0.55000000000000004">
      <c r="A8" s="26" t="s">
        <v>22</v>
      </c>
    </row>
    <row r="9" spans="1:2" ht="31.2" x14ac:dyDescent="0.35">
      <c r="A9" s="28" t="s">
        <v>23</v>
      </c>
    </row>
    <row r="10" spans="1:2" s="23" customFormat="1" ht="27.9" customHeight="1" x14ac:dyDescent="0.35">
      <c r="A10" s="47" t="s">
        <v>24</v>
      </c>
    </row>
    <row r="11" spans="1:2" s="27" customFormat="1" ht="27.6" x14ac:dyDescent="0.55000000000000004">
      <c r="A11" s="26" t="s">
        <v>25</v>
      </c>
    </row>
    <row r="12" spans="1:2" ht="15.6" x14ac:dyDescent="0.35">
      <c r="A12" s="28" t="s">
        <v>26</v>
      </c>
    </row>
    <row r="13" spans="1:2" s="23" customFormat="1" ht="27.9" customHeight="1" x14ac:dyDescent="0.35">
      <c r="A13" s="47" t="s">
        <v>27</v>
      </c>
    </row>
    <row r="14" spans="1:2" s="27" customFormat="1" ht="27.6" x14ac:dyDescent="0.55000000000000004">
      <c r="A14" s="26" t="s">
        <v>28</v>
      </c>
    </row>
    <row r="15" spans="1:2" ht="75" customHeight="1" x14ac:dyDescent="0.35">
      <c r="A15" s="28" t="s">
        <v>29</v>
      </c>
    </row>
    <row r="16" spans="1:2" ht="46.8" x14ac:dyDescent="0.35">
      <c r="A16" s="28" t="s">
        <v>30</v>
      </c>
    </row>
  </sheetData>
  <phoneticPr fontId="23" type="noConversion"/>
  <hyperlinks>
    <hyperlink ref="A13" r:id="rId1"/>
    <hyperlink ref="A10" r:id="rId2"/>
    <hyperlink ref="A3" r:id="rId3"/>
    <hyperlink ref="A2" r:id="rId4"/>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6</vt:i4>
      </vt:variant>
    </vt:vector>
  </HeadingPairs>
  <TitlesOfParts>
    <vt:vector size="8" baseType="lpstr">
      <vt:lpstr>项目日程安排</vt:lpstr>
      <vt:lpstr>关于</vt:lpstr>
      <vt:lpstr>Display_Week</vt:lpstr>
      <vt:lpstr>项目日程安排!Print_Titles</vt:lpstr>
      <vt:lpstr>Project_Start</vt:lpstr>
      <vt:lpstr>项目日程安排!task_end</vt:lpstr>
      <vt:lpstr>项目日程安排!task_progress</vt:lpstr>
      <vt:lpstr>项目日程安排!task_start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2019-09-04T05:07:43Z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