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38"/>
  <workbookPr filterPrivacy="1" codeName="ThisWorkbook"/>
  <xr:revisionPtr revIDLastSave="0" documentId="13_ncr:1_{210F4E3C-366A-4A8C-8610-95004B19C934}" xr6:coauthVersionLast="36" xr6:coauthVersionMax="43" xr10:uidLastSave="{00000000-0000-0000-0000-000000000000}"/>
  <bookViews>
    <workbookView xWindow="-108" yWindow="-108" windowWidth="23256" windowHeight="12576" xr2:uid="{00000000-000D-0000-FFFF-FFFF00000000}"/>
  </bookViews>
  <sheets>
    <sheet name="项目日程安排" sheetId="11" r:id="rId1"/>
    <sheet name="关于" sheetId="12" r:id="rId2"/>
  </sheets>
  <definedNames>
    <definedName name="Display_Week">项目日程安排!$E$4</definedName>
    <definedName name="_xlnm.Print_Titles" localSheetId="0">项目日程安排!$4:$6</definedName>
    <definedName name="Project_Start">项目日程安排!$E$3</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11" l="1"/>
  <c r="H18" i="11" l="1"/>
  <c r="H7" i="11" l="1"/>
  <c r="I5" i="11" l="1"/>
  <c r="H8" i="11"/>
  <c r="I6" i="11" l="1"/>
  <c r="I4" i="11"/>
  <c r="J5" i="11" l="1"/>
  <c r="H9" i="11" l="1"/>
  <c r="K5" i="11"/>
  <c r="J6" i="11"/>
  <c r="L5" i="11" l="1"/>
  <c r="K6" i="11"/>
  <c r="H14" i="11"/>
  <c r="H13"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<sst xmlns="http://schemas.openxmlformats.org/spreadsheetml/2006/main" count="60" uniqueCount="54">
  <si>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</si>
  <si>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</si>
  <si>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</si>
  <si>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</si>
  <si>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</si>
  <si>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</si>
  <si>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</si>
  <si>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</si>
  <si>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此行标记项目日程安排的结尾。请勿在此行中输入任何内容。
在此行上方插入新行，以继续构建项目日程安排。</t>
  </si>
  <si>
    <t>任务</t>
  </si>
  <si>
    <t>项目开始：</t>
  </si>
  <si>
    <t>显示周数：</t>
  </si>
  <si>
    <t>进度</t>
  </si>
  <si>
    <t>开始日期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</si>
  <si>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</si>
  <si>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</si>
  <si>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</si>
  <si>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</si>
  <si>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</si>
  <si>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</si>
  <si>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</si>
  <si>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</si>
  <si>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</si>
  <si>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</si>
  <si>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</si>
  <si>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</si>
  <si>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</si>
  <si>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</si>
  <si>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</si>
  <si>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</si>
  <si>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</si>
  <si>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周淼</t>
    <phoneticPr fontId="23" type="noConversion"/>
  </si>
  <si>
    <t>分配到</t>
    <phoneticPr fontId="23" type="noConversion"/>
  </si>
  <si>
    <t>在此行上方插入新行</t>
    <phoneticPr fontId="23" type="noConversion"/>
  </si>
  <si>
    <t>负责人：</t>
    <phoneticPr fontId="23" type="noConversion"/>
  </si>
  <si>
    <t>贺璐</t>
    <phoneticPr fontId="23" type="noConversion"/>
  </si>
  <si>
    <t>周淼</t>
    <phoneticPr fontId="23" type="noConversion"/>
  </si>
  <si>
    <t xml:space="preserve"> 贺璐 </t>
    <phoneticPr fontId="23" type="noConversion"/>
  </si>
  <si>
    <t xml:space="preserve">   人员：</t>
    <phoneticPr fontId="23" type="noConversion"/>
  </si>
  <si>
    <t>指标点计算系统-测试进度计划安排</t>
    <phoneticPr fontId="23" type="noConversion"/>
  </si>
  <si>
    <t>第五小组</t>
    <phoneticPr fontId="23" type="noConversion"/>
  </si>
  <si>
    <t>测试进度计划安排</t>
    <phoneticPr fontId="23" type="noConversion"/>
  </si>
  <si>
    <t>负责人：贺璐</t>
    <phoneticPr fontId="23" type="noConversion"/>
  </si>
  <si>
    <t>输入(教学)执行计划列表(Excel)</t>
    <phoneticPr fontId="23" type="noConversion"/>
  </si>
  <si>
    <t>输入教师信息表(Excel)</t>
    <phoneticPr fontId="23" type="noConversion"/>
  </si>
  <si>
    <t>贺璐</t>
    <phoneticPr fontId="23" type="noConversion"/>
  </si>
  <si>
    <t>输入教学安排列表(Excel)</t>
    <phoneticPr fontId="23" type="noConversion"/>
  </si>
  <si>
    <t>输入学生选课信息(Excel)</t>
    <phoneticPr fontId="23" type="noConversion"/>
  </si>
  <si>
    <t>登出功能测试</t>
    <phoneticPr fontId="23" type="noConversion"/>
  </si>
  <si>
    <t>登录注册功能测试</t>
    <phoneticPr fontId="23" type="noConversion"/>
  </si>
  <si>
    <t>培养标准实现矩阵导入模块</t>
    <phoneticPr fontId="23" type="noConversion"/>
  </si>
  <si>
    <t>周淼</t>
    <phoneticPr fontId="23" type="noConversion"/>
  </si>
  <si>
    <t>课程评价导入模块</t>
    <phoneticPr fontId="23" type="noConversion"/>
  </si>
  <si>
    <t>毕业要求达成度模块</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</si>
</sst>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
    <numFmt numFmtId="180" formatCode="yy/m/d;@"/>
    <numFmt numFmtId="181" formatCode="aaa\,\ yyyy/m/d"/>
  </numFmts>
  <fonts count="34"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
      <b/>
      <sz val="10"/>
      <name val="Microsoft YaHei UI"/>
      <family val="2"/>
      <charset val="134"/>
    </font>
  </fonts>
  <fills count="40">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8" borderId="0" applyNumberFormat="0" applyBorder="0" applyAlignment="0" applyProtection="0"/>
    <xf numFmtId="0" fontId="4" fillId="9" borderId="0" applyNumberFormat="0" applyBorder="0" applyAlignment="0" applyProtection="0"/>
    <xf numFmtId="0" fontId="17" fillId="10" borderId="0" applyNumberFormat="0" applyBorder="0" applyAlignment="0" applyProtection="0"/>
    <xf numFmtId="0" fontId="15" fillId="11" borderId="11" applyNumberFormat="0" applyAlignment="0" applyProtection="0"/>
    <xf numFmtId="0" fontId="16" fillId="12" borderId="12" applyNumberFormat="0" applyAlignment="0" applyProtection="0"/>
    <xf numFmtId="0" fontId="13" fillId="12" borderId="11" applyNumberFormat="0" applyAlignment="0" applyProtection="0"/>
    <xf numFmtId="0" fontId="18" fillId="0" borderId="13" applyNumberFormat="0" applyFill="0" applyAlignment="0" applyProtection="0"/>
    <xf numFmtId="0" fontId="9" fillId="13" borderId="14" applyNumberFormat="0" applyAlignment="0" applyProtection="0"/>
    <xf numFmtId="0" fontId="12" fillId="0" borderId="0" applyNumberFormat="0" applyFill="0" applyBorder="0" applyAlignment="0" applyProtection="0"/>
    <xf numFmtId="0" fontId="1" fillId="14"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69">
    <xf numFmtId="0" fontId="0" fillId="0" borderId="0" xfId="0"/>
    <xf numFmtId="180" fontId="1" fillId="3"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7" borderId="1" xfId="0" applyFont="1" applyFill="1" applyBorder="1" applyAlignment="1">
      <alignment horizontal="left" vertical="center" indent="1"/>
    </xf>
    <xf numFmtId="0" fontId="24" fillId="7" borderId="1" xfId="0" applyFont="1" applyFill="1" applyBorder="1" applyAlignment="1">
      <alignment horizontal="center" vertical="center" wrapText="1"/>
    </xf>
    <xf numFmtId="0" fontId="25" fillId="6" borderId="8" xfId="0" applyFont="1" applyFill="1" applyBorder="1" applyAlignment="1">
      <alignment horizontal="center" vertical="center" shrinkToFit="1"/>
    </xf>
    <xf numFmtId="0" fontId="26" fillId="0" borderId="2" xfId="0" applyFont="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9" fontId="26" fillId="3" borderId="2" xfId="2" applyFont="1" applyFill="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0" fillId="0" borderId="0" xfId="0" applyFont="1" applyAlignment="1">
      <alignment vertical="top"/>
    </xf>
    <xf numFmtId="0" fontId="28" fillId="0" borderId="0" xfId="0" applyFont="1" applyAlignment="1">
      <alignment horizontal="left" vertical="center"/>
    </xf>
    <xf numFmtId="0" fontId="29" fillId="0" borderId="0" xfId="0" applyFont="1" applyAlignment="1">
      <alignment vertical="top"/>
    </xf>
    <xf numFmtId="0" fontId="30" fillId="0" borderId="0" xfId="0" applyFont="1" applyAlignment="1">
      <alignment vertical="center"/>
    </xf>
    <xf numFmtId="0" fontId="31" fillId="0" borderId="0" xfId="0" applyFont="1"/>
    <xf numFmtId="0" fontId="32" fillId="0" borderId="0" xfId="0" applyFont="1" applyAlignment="1">
      <alignment horizontal="left" vertical="top" wrapText="1" indent="1"/>
    </xf>
    <xf numFmtId="0" fontId="2" fillId="0" borderId="0" xfId="3" applyAlignment="1">
      <alignment wrapText="1"/>
    </xf>
    <xf numFmtId="0" fontId="6" fillId="0" borderId="0" xfId="5" applyAlignment="1">
      <alignment horizontal="left"/>
    </xf>
    <xf numFmtId="0" fontId="1" fillId="0" borderId="0" xfId="0" applyFont="1"/>
    <xf numFmtId="0" fontId="2" fillId="0" borderId="0" xfId="3"/>
    <xf numFmtId="0" fontId="7" fillId="0" borderId="0" xfId="6"/>
    <xf numFmtId="0" fontId="1" fillId="0" borderId="0" xfId="0" applyFont="1" applyAlignment="1">
      <alignment horizontal="center"/>
    </xf>
    <xf numFmtId="0" fontId="7" fillId="0" borderId="0" xfId="7">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9" xfId="0" applyFont="1" applyBorder="1" applyAlignment="1">
      <alignment vertical="center"/>
    </xf>
    <xf numFmtId="0" fontId="1" fillId="0" borderId="0" xfId="0" applyFont="1" applyAlignment="1">
      <alignment vertical="center"/>
    </xf>
    <xf numFmtId="0" fontId="1" fillId="0" borderId="9" xfId="0" applyFont="1" applyBorder="1" applyAlignment="1">
      <alignment horizontal="right" vertical="center"/>
    </xf>
    <xf numFmtId="0" fontId="1" fillId="5" borderId="2" xfId="11" applyFill="1">
      <alignment horizontal="center" vertical="center"/>
    </xf>
    <xf numFmtId="0" fontId="1" fillId="2" borderId="9" xfId="0" applyFont="1" applyFill="1" applyBorder="1" applyAlignment="1">
      <alignment vertical="center"/>
    </xf>
    <xf numFmtId="0" fontId="1" fillId="0" borderId="0" xfId="0" applyFont="1" applyAlignment="1">
      <alignment horizontal="right" vertical="center"/>
    </xf>
    <xf numFmtId="0" fontId="33" fillId="0" borderId="0" xfId="0" applyFont="1" applyAlignment="1">
      <alignment horizontal="left" vertical="center"/>
    </xf>
    <xf numFmtId="0" fontId="20" fillId="0" borderId="0" xfId="0" applyFont="1" applyAlignment="1">
      <alignment horizontal="left" vertical="top"/>
    </xf>
    <xf numFmtId="0" fontId="0" fillId="0" borderId="0" xfId="0" applyAlignment="1">
      <alignment horizontal="left" vertical="top" wrapText="1" indent="1"/>
    </xf>
    <xf numFmtId="0" fontId="14" fillId="0" borderId="0" xfId="1" applyAlignment="1" applyProtection="1">
      <alignment horizontal="left" vertical="top" indent="1"/>
    </xf>
    <xf numFmtId="179" fontId="23" fillId="4" borderId="6" xfId="0" applyNumberFormat="1" applyFont="1" applyFill="1" applyBorder="1" applyAlignment="1">
      <alignment horizontal="center" vertical="center"/>
    </xf>
    <xf numFmtId="179" fontId="23" fillId="4" borderId="0" xfId="0" applyNumberFormat="1" applyFont="1" applyFill="1" applyAlignment="1">
      <alignment horizontal="center" vertical="center"/>
    </xf>
    <xf numFmtId="179" fontId="23" fillId="4" borderId="7" xfId="0" applyNumberFormat="1" applyFont="1" applyFill="1" applyBorder="1" applyAlignment="1">
      <alignment horizontal="center" vertical="center"/>
    </xf>
    <xf numFmtId="180" fontId="1" fillId="5" borderId="2" xfId="0" applyNumberFormat="1" applyFont="1" applyFill="1" applyBorder="1" applyAlignment="1">
      <alignment horizontal="center" vertical="center"/>
    </xf>
    <xf numFmtId="180" fontId="26" fillId="5" borderId="2" xfId="0" applyNumberFormat="1" applyFont="1" applyFill="1" applyBorder="1" applyAlignment="1">
      <alignment horizontal="center" vertical="center"/>
    </xf>
    <xf numFmtId="0" fontId="1" fillId="39" borderId="0" xfId="0" applyFont="1" applyFill="1" applyAlignment="1">
      <alignment vertical="center"/>
    </xf>
    <xf numFmtId="0" fontId="0" fillId="39" borderId="0" xfId="0" applyFont="1" applyFill="1" applyAlignment="1">
      <alignment vertical="center"/>
    </xf>
    <xf numFmtId="0" fontId="0" fillId="3" borderId="2" xfId="12" applyFont="1" applyFill="1">
      <alignment horizontal="left" vertical="center" indent="2"/>
    </xf>
    <xf numFmtId="0" fontId="0" fillId="3" borderId="2" xfId="11" applyFont="1" applyFill="1">
      <alignment horizontal="center" vertical="center"/>
    </xf>
    <xf numFmtId="0" fontId="10" fillId="39" borderId="0" xfId="0" applyFont="1" applyFill="1" applyAlignment="1">
      <alignment horizontal="center" vertical="center"/>
    </xf>
    <xf numFmtId="0" fontId="10" fillId="39" borderId="10" xfId="0" applyFont="1" applyFill="1" applyBorder="1" applyAlignment="1">
      <alignment horizontal="center" vertical="center"/>
    </xf>
    <xf numFmtId="0" fontId="0" fillId="39" borderId="0" xfId="0" applyFont="1" applyFill="1" applyAlignment="1">
      <alignment horizontal="center" vertical="center"/>
    </xf>
    <xf numFmtId="0" fontId="1" fillId="39" borderId="0" xfId="0" applyFont="1" applyFill="1" applyAlignment="1">
      <alignment horizontal="center" vertical="center"/>
    </xf>
    <xf numFmtId="0" fontId="1" fillId="39" borderId="10" xfId="0" applyFont="1" applyFill="1" applyBorder="1" applyAlignment="1">
      <alignment horizontal="center" vertical="center"/>
    </xf>
    <xf numFmtId="31" fontId="1" fillId="4" borderId="4" xfId="0" applyNumberFormat="1" applyFont="1" applyFill="1" applyBorder="1" applyAlignment="1">
      <alignment horizontal="left" vertical="center" wrapText="1" indent="1"/>
    </xf>
    <xf numFmtId="31" fontId="1" fillId="4" borderId="1" xfId="0" applyNumberFormat="1" applyFont="1" applyFill="1" applyBorder="1" applyAlignment="1">
      <alignment horizontal="left" vertical="center" wrapText="1" indent="1"/>
    </xf>
    <xf numFmtId="31" fontId="1" fillId="4" borderId="5" xfId="0" applyNumberFormat="1" applyFont="1" applyFill="1" applyBorder="1" applyAlignment="1">
      <alignment horizontal="left" vertical="center" wrapText="1" indent="1"/>
    </xf>
    <xf numFmtId="181" fontId="1" fillId="0" borderId="3" xfId="9">
      <alignment horizontal="center" vertical="center"/>
    </xf>
    <xf numFmtId="0" fontId="1" fillId="0" borderId="0" xfId="8">
      <alignment horizontal="right" indent="1"/>
    </xf>
    <xf numFmtId="0" fontId="1" fillId="0" borderId="7" xfId="8" applyBorder="1">
      <alignment horizontal="right" indent="1"/>
    </xf>
    <xf numFmtId="0" fontId="1" fillId="0" borderId="10" xfId="0" applyFont="1" applyBorder="1"/>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00000000-0005-0000-0000-00000C000000}"/>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00000000-0005-0000-0000-00000A000000}"/>
    <cellStyle name="日期" xfId="10" xr:uid="{00000000-0005-0000-0000-000001000000}"/>
    <cellStyle name="适中" xfId="20" builtinId="28" customBuiltin="1"/>
    <cellStyle name="输出" xfId="22" builtinId="21" customBuiltin="1"/>
    <cellStyle name="输入" xfId="21" builtinId="20" customBuiltin="1"/>
    <cellStyle name="项目开始" xfId="9" xr:uid="{00000000-0005-0000-0000-000009000000}"/>
    <cellStyle name="姓名" xfId="11" xr:uid="{00000000-0005-0000-0000-000006000000}"/>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CC"/>
      <color rgb="FFFFFF66"/>
      <color rgb="FF00CC66"/>
      <color rgb="FFA864A2"/>
      <color rgb="FF00FFCC"/>
      <color rgb="FFEF1170"/>
      <color rgb="FFF44A93"/>
      <color rgb="FF0000FF"/>
      <color rgb="FF215881"/>
      <color rgb="FF4264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1"/>
  <sheetViews>
    <sheetView showGridLines="0" tabSelected="1" showRuler="0" topLeftCell="B1" zoomScale="90" zoomScaleNormal="90" zoomScalePageLayoutView="70" workbookViewId="0">
      <pane ySplit="6" topLeftCell="A7" activePane="bottomLeft" state="frozen"/>
      <selection pane="bottomLeft" activeCell="I16" sqref="I16"/>
    </sheetView>
  </sheetViews>
  <sheetFormatPr defaultColWidth="8.90625" defaultRowHeight="30" customHeight="1" x14ac:dyDescent="0.35"/>
  <cols>
    <col min="1" max="1" width="2.81640625" style="32" customWidth="1"/>
    <col min="2" max="2" width="28.453125" style="31" customWidth="1"/>
    <col min="3" max="3" width="23.81640625" style="31" customWidth="1"/>
    <col min="4" max="4" width="10.81640625" style="31" customWidth="1"/>
    <col min="5" max="5" width="10.54296875" style="34" customWidth="1"/>
    <col min="6" max="6" width="10.54296875" style="31" customWidth="1"/>
    <col min="7" max="7" width="2.81640625" style="31" customWidth="1"/>
    <col min="8" max="8" width="6.1796875" style="31" hidden="1" customWidth="1"/>
    <col min="9" max="9" width="2.6328125" style="31" customWidth="1"/>
    <col min="10" max="10" width="1.81640625" style="31" customWidth="1"/>
    <col min="11" max="11" width="4.81640625" style="31" customWidth="1"/>
    <col min="12" max="64" width="2.6328125" style="31" customWidth="1"/>
    <col min="65" max="65" width="8.90625" style="31"/>
    <col min="66" max="68" width="7.36328125" style="31"/>
    <col min="69" max="70" width="8.6328125" style="31"/>
    <col min="71" max="16384" width="8.90625" style="31"/>
  </cols>
  <sheetData>
    <row r="1" spans="1:64" ht="30" customHeight="1" x14ac:dyDescent="0.7">
      <c r="A1" s="29" t="s">
        <v>0</v>
      </c>
      <c r="B1" s="30" t="s">
        <v>39</v>
      </c>
      <c r="C1" s="2"/>
      <c r="D1" s="3"/>
      <c r="E1" s="4"/>
      <c r="F1" s="5"/>
      <c r="H1" s="3"/>
      <c r="I1" s="6"/>
      <c r="K1" s="57" t="s">
        <v>34</v>
      </c>
      <c r="L1" s="57"/>
      <c r="M1" s="39"/>
      <c r="N1" s="59" t="s">
        <v>35</v>
      </c>
      <c r="O1" s="60"/>
      <c r="P1" s="53"/>
      <c r="Q1" s="53"/>
      <c r="R1" s="53"/>
      <c r="S1" s="53"/>
      <c r="T1" s="53"/>
      <c r="U1" s="53"/>
      <c r="V1" s="53"/>
      <c r="W1" s="53"/>
      <c r="X1" s="53"/>
      <c r="Y1" s="53"/>
      <c r="Z1" s="53"/>
      <c r="AA1" s="53"/>
      <c r="AB1" s="53"/>
      <c r="AC1" s="53"/>
      <c r="AD1" s="53"/>
      <c r="AE1" s="53"/>
      <c r="AF1" s="53"/>
      <c r="AG1" s="53"/>
      <c r="AH1" s="53"/>
      <c r="AI1" s="53"/>
      <c r="AJ1" s="53"/>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row>
    <row r="2" spans="1:64" ht="30" customHeight="1" x14ac:dyDescent="0.4">
      <c r="A2" s="32" t="s">
        <v>1</v>
      </c>
      <c r="B2" s="33" t="s">
        <v>40</v>
      </c>
      <c r="I2" s="7"/>
      <c r="K2" s="57" t="s">
        <v>38</v>
      </c>
      <c r="L2" s="57"/>
      <c r="M2" s="39"/>
      <c r="N2" s="54" t="s">
        <v>37</v>
      </c>
      <c r="O2" s="53"/>
      <c r="P2" s="54" t="s">
        <v>36</v>
      </c>
      <c r="Q2" s="54"/>
      <c r="R2" s="53"/>
      <c r="S2" s="53"/>
      <c r="T2" s="53"/>
      <c r="U2" s="53"/>
      <c r="V2" s="53"/>
      <c r="W2" s="53"/>
      <c r="X2" s="53"/>
      <c r="Y2" s="53"/>
      <c r="Z2" s="53"/>
      <c r="AA2" s="53"/>
      <c r="AB2" s="53"/>
      <c r="AC2" s="53"/>
      <c r="AD2" s="53"/>
      <c r="AE2" s="53"/>
      <c r="AF2" s="53"/>
      <c r="AG2" s="53"/>
      <c r="AH2" s="53"/>
      <c r="AI2" s="53"/>
      <c r="AJ2" s="53"/>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row>
    <row r="3" spans="1:64" ht="30" customHeight="1" x14ac:dyDescent="0.35">
      <c r="A3" s="32" t="s">
        <v>2</v>
      </c>
      <c r="B3" s="35" t="s">
        <v>42</v>
      </c>
      <c r="C3" s="66" t="s">
        <v>10</v>
      </c>
      <c r="D3" s="67"/>
      <c r="E3" s="65">
        <v>43703</v>
      </c>
      <c r="F3" s="65"/>
      <c r="K3" s="58"/>
      <c r="L3" s="58"/>
      <c r="M3" s="39"/>
      <c r="N3" s="61"/>
      <c r="O3" s="61"/>
      <c r="P3" s="53"/>
      <c r="Q3" s="53"/>
      <c r="R3" s="53"/>
      <c r="S3" s="53"/>
      <c r="T3" s="53"/>
      <c r="U3" s="53"/>
      <c r="V3" s="53"/>
      <c r="W3" s="53"/>
      <c r="X3" s="53"/>
      <c r="Y3" s="53"/>
      <c r="Z3" s="53"/>
      <c r="AA3" s="53"/>
      <c r="AB3" s="53"/>
      <c r="AC3" s="53"/>
      <c r="AD3" s="53"/>
      <c r="AE3" s="53"/>
      <c r="AF3" s="53"/>
      <c r="AG3" s="53"/>
      <c r="AH3" s="53"/>
      <c r="AI3" s="53"/>
      <c r="AJ3" s="53"/>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row>
    <row r="4" spans="1:64" ht="30" customHeight="1" x14ac:dyDescent="0.35">
      <c r="A4" s="29" t="s">
        <v>3</v>
      </c>
      <c r="C4" s="66" t="s">
        <v>11</v>
      </c>
      <c r="D4" s="67"/>
      <c r="E4" s="36">
        <v>1</v>
      </c>
      <c r="I4" s="62">
        <f>I5</f>
        <v>43702</v>
      </c>
      <c r="J4" s="63"/>
      <c r="K4" s="63"/>
      <c r="L4" s="63"/>
      <c r="M4" s="63"/>
      <c r="N4" s="63"/>
      <c r="O4" s="64"/>
      <c r="P4" s="62">
        <f>P5</f>
        <v>43709</v>
      </c>
      <c r="Q4" s="63"/>
      <c r="R4" s="63"/>
      <c r="S4" s="63"/>
      <c r="T4" s="63"/>
      <c r="U4" s="63"/>
      <c r="V4" s="64"/>
      <c r="W4" s="62">
        <f>W5</f>
        <v>43716</v>
      </c>
      <c r="X4" s="63"/>
      <c r="Y4" s="63"/>
      <c r="Z4" s="63"/>
      <c r="AA4" s="63"/>
      <c r="AB4" s="63"/>
      <c r="AC4" s="64"/>
      <c r="AD4" s="62">
        <f>AD5</f>
        <v>43723</v>
      </c>
      <c r="AE4" s="63"/>
      <c r="AF4" s="63"/>
      <c r="AG4" s="63"/>
      <c r="AH4" s="63"/>
      <c r="AI4" s="63"/>
      <c r="AJ4" s="64"/>
      <c r="AK4" s="62">
        <f>AK5</f>
        <v>43730</v>
      </c>
      <c r="AL4" s="63"/>
      <c r="AM4" s="63"/>
      <c r="AN4" s="63"/>
      <c r="AO4" s="63"/>
      <c r="AP4" s="63"/>
      <c r="AQ4" s="64"/>
      <c r="AR4" s="62">
        <f>AR5</f>
        <v>43737</v>
      </c>
      <c r="AS4" s="63"/>
      <c r="AT4" s="63"/>
      <c r="AU4" s="63"/>
      <c r="AV4" s="63"/>
      <c r="AW4" s="63"/>
      <c r="AX4" s="64"/>
      <c r="AY4" s="62">
        <f>AY5</f>
        <v>43744</v>
      </c>
      <c r="AZ4" s="63"/>
      <c r="BA4" s="63"/>
      <c r="BB4" s="63"/>
      <c r="BC4" s="63"/>
      <c r="BD4" s="63"/>
      <c r="BE4" s="64"/>
      <c r="BF4" s="62">
        <f>BF5</f>
        <v>43751</v>
      </c>
      <c r="BG4" s="63"/>
      <c r="BH4" s="63"/>
      <c r="BI4" s="63"/>
      <c r="BJ4" s="63"/>
      <c r="BK4" s="63"/>
      <c r="BL4" s="64"/>
    </row>
    <row r="5" spans="1:64" ht="15" customHeight="1" x14ac:dyDescent="0.35">
      <c r="A5" s="29" t="s">
        <v>4</v>
      </c>
      <c r="B5" s="68"/>
      <c r="C5" s="68"/>
      <c r="D5" s="68"/>
      <c r="E5" s="68"/>
      <c r="F5" s="68"/>
      <c r="G5" s="68"/>
      <c r="I5" s="48">
        <f>Project_Start-WEEKDAY(Project_Start,1)+1+7*(Display_Week-1)</f>
        <v>43702</v>
      </c>
      <c r="J5" s="49">
        <f>I5+1</f>
        <v>43703</v>
      </c>
      <c r="K5" s="49">
        <f t="shared" ref="K5:AX5" si="0">J5+1</f>
        <v>43704</v>
      </c>
      <c r="L5" s="49">
        <f t="shared" si="0"/>
        <v>43705</v>
      </c>
      <c r="M5" s="49">
        <f t="shared" si="0"/>
        <v>43706</v>
      </c>
      <c r="N5" s="49">
        <f t="shared" si="0"/>
        <v>43707</v>
      </c>
      <c r="O5" s="50">
        <f t="shared" si="0"/>
        <v>43708</v>
      </c>
      <c r="P5" s="48">
        <f>O5+1</f>
        <v>43709</v>
      </c>
      <c r="Q5" s="49">
        <f>P5+1</f>
        <v>43710</v>
      </c>
      <c r="R5" s="49">
        <f t="shared" si="0"/>
        <v>43711</v>
      </c>
      <c r="S5" s="49">
        <f t="shared" si="0"/>
        <v>43712</v>
      </c>
      <c r="T5" s="49">
        <f t="shared" si="0"/>
        <v>43713</v>
      </c>
      <c r="U5" s="49">
        <f t="shared" si="0"/>
        <v>43714</v>
      </c>
      <c r="V5" s="50">
        <f t="shared" si="0"/>
        <v>43715</v>
      </c>
      <c r="W5" s="48">
        <f>V5+1</f>
        <v>43716</v>
      </c>
      <c r="X5" s="49">
        <f>W5+1</f>
        <v>43717</v>
      </c>
      <c r="Y5" s="49">
        <f t="shared" si="0"/>
        <v>43718</v>
      </c>
      <c r="Z5" s="49">
        <f t="shared" si="0"/>
        <v>43719</v>
      </c>
      <c r="AA5" s="49">
        <f t="shared" si="0"/>
        <v>43720</v>
      </c>
      <c r="AB5" s="49">
        <f t="shared" si="0"/>
        <v>43721</v>
      </c>
      <c r="AC5" s="50">
        <f t="shared" si="0"/>
        <v>43722</v>
      </c>
      <c r="AD5" s="48">
        <f>AC5+1</f>
        <v>43723</v>
      </c>
      <c r="AE5" s="49">
        <f>AD5+1</f>
        <v>43724</v>
      </c>
      <c r="AF5" s="49">
        <f t="shared" si="0"/>
        <v>43725</v>
      </c>
      <c r="AG5" s="49">
        <f t="shared" si="0"/>
        <v>43726</v>
      </c>
      <c r="AH5" s="49">
        <f t="shared" si="0"/>
        <v>43727</v>
      </c>
      <c r="AI5" s="49">
        <f t="shared" si="0"/>
        <v>43728</v>
      </c>
      <c r="AJ5" s="50">
        <f t="shared" si="0"/>
        <v>43729</v>
      </c>
      <c r="AK5" s="48">
        <f>AJ5+1</f>
        <v>43730</v>
      </c>
      <c r="AL5" s="49">
        <f>AK5+1</f>
        <v>43731</v>
      </c>
      <c r="AM5" s="49">
        <f t="shared" si="0"/>
        <v>43732</v>
      </c>
      <c r="AN5" s="49">
        <f t="shared" si="0"/>
        <v>43733</v>
      </c>
      <c r="AO5" s="49">
        <f t="shared" si="0"/>
        <v>43734</v>
      </c>
      <c r="AP5" s="49">
        <f t="shared" si="0"/>
        <v>43735</v>
      </c>
      <c r="AQ5" s="50">
        <f t="shared" si="0"/>
        <v>43736</v>
      </c>
      <c r="AR5" s="48">
        <f>AQ5+1</f>
        <v>43737</v>
      </c>
      <c r="AS5" s="49">
        <f>AR5+1</f>
        <v>43738</v>
      </c>
      <c r="AT5" s="49">
        <f t="shared" si="0"/>
        <v>43739</v>
      </c>
      <c r="AU5" s="49">
        <f t="shared" si="0"/>
        <v>43740</v>
      </c>
      <c r="AV5" s="49">
        <f t="shared" si="0"/>
        <v>43741</v>
      </c>
      <c r="AW5" s="49">
        <f t="shared" si="0"/>
        <v>43742</v>
      </c>
      <c r="AX5" s="50">
        <f t="shared" si="0"/>
        <v>43743</v>
      </c>
      <c r="AY5" s="48">
        <f>AX5+1</f>
        <v>43744</v>
      </c>
      <c r="AZ5" s="49">
        <f>AY5+1</f>
        <v>43745</v>
      </c>
      <c r="BA5" s="49">
        <f t="shared" ref="BA5:BE5" si="1">AZ5+1</f>
        <v>43746</v>
      </c>
      <c r="BB5" s="49">
        <f t="shared" si="1"/>
        <v>43747</v>
      </c>
      <c r="BC5" s="49">
        <f t="shared" si="1"/>
        <v>43748</v>
      </c>
      <c r="BD5" s="49">
        <f t="shared" si="1"/>
        <v>43749</v>
      </c>
      <c r="BE5" s="50">
        <f t="shared" si="1"/>
        <v>43750</v>
      </c>
      <c r="BF5" s="48">
        <f>BE5+1</f>
        <v>43751</v>
      </c>
      <c r="BG5" s="49">
        <f>BF5+1</f>
        <v>43752</v>
      </c>
      <c r="BH5" s="49">
        <f t="shared" ref="BH5:BL5" si="2">BG5+1</f>
        <v>43753</v>
      </c>
      <c r="BI5" s="49">
        <f t="shared" si="2"/>
        <v>43754</v>
      </c>
      <c r="BJ5" s="49">
        <f t="shared" si="2"/>
        <v>43755</v>
      </c>
      <c r="BK5" s="49">
        <f t="shared" si="2"/>
        <v>43756</v>
      </c>
      <c r="BL5" s="50">
        <f t="shared" si="2"/>
        <v>43757</v>
      </c>
    </row>
    <row r="6" spans="1:64" ht="24" customHeight="1" thickBot="1" x14ac:dyDescent="0.4">
      <c r="A6" s="29" t="s">
        <v>5</v>
      </c>
      <c r="B6" s="8" t="s">
        <v>9</v>
      </c>
      <c r="C6" s="9" t="s">
        <v>32</v>
      </c>
      <c r="D6" s="9" t="s">
        <v>12</v>
      </c>
      <c r="E6" s="9" t="s">
        <v>13</v>
      </c>
      <c r="F6" s="9" t="s">
        <v>14</v>
      </c>
      <c r="G6" s="9"/>
      <c r="H6" s="9" t="s">
        <v>15</v>
      </c>
      <c r="I6" s="10" t="str">
        <f t="shared" ref="I6:AN6" si="3">LEFT(TEXT(I5,"aaa"),1)</f>
        <v>日</v>
      </c>
      <c r="J6" s="10" t="str">
        <f t="shared" si="3"/>
        <v>一</v>
      </c>
      <c r="K6" s="10" t="str">
        <f t="shared" si="3"/>
        <v>二</v>
      </c>
      <c r="L6" s="10" t="str">
        <f t="shared" si="3"/>
        <v>三</v>
      </c>
      <c r="M6" s="10" t="str">
        <f t="shared" si="3"/>
        <v>四</v>
      </c>
      <c r="N6" s="10" t="str">
        <f t="shared" si="3"/>
        <v>五</v>
      </c>
      <c r="O6" s="10" t="str">
        <f t="shared" si="3"/>
        <v>六</v>
      </c>
      <c r="P6" s="10" t="str">
        <f t="shared" si="3"/>
        <v>日</v>
      </c>
      <c r="Q6" s="10" t="str">
        <f t="shared" si="3"/>
        <v>一</v>
      </c>
      <c r="R6" s="10" t="str">
        <f t="shared" si="3"/>
        <v>二</v>
      </c>
      <c r="S6" s="10" t="str">
        <f t="shared" si="3"/>
        <v>三</v>
      </c>
      <c r="T6" s="10" t="str">
        <f t="shared" si="3"/>
        <v>四</v>
      </c>
      <c r="U6" s="10" t="str">
        <f t="shared" si="3"/>
        <v>五</v>
      </c>
      <c r="V6" s="10" t="str">
        <f t="shared" si="3"/>
        <v>六</v>
      </c>
      <c r="W6" s="10" t="str">
        <f t="shared" si="3"/>
        <v>日</v>
      </c>
      <c r="X6" s="10" t="str">
        <f t="shared" si="3"/>
        <v>一</v>
      </c>
      <c r="Y6" s="10" t="str">
        <f t="shared" si="3"/>
        <v>二</v>
      </c>
      <c r="Z6" s="10" t="str">
        <f t="shared" si="3"/>
        <v>三</v>
      </c>
      <c r="AA6" s="10" t="str">
        <f t="shared" si="3"/>
        <v>四</v>
      </c>
      <c r="AB6" s="10" t="str">
        <f t="shared" si="3"/>
        <v>五</v>
      </c>
      <c r="AC6" s="10" t="str">
        <f t="shared" si="3"/>
        <v>六</v>
      </c>
      <c r="AD6" s="10" t="str">
        <f t="shared" si="3"/>
        <v>日</v>
      </c>
      <c r="AE6" s="10" t="str">
        <f t="shared" si="3"/>
        <v>一</v>
      </c>
      <c r="AF6" s="10" t="str">
        <f t="shared" si="3"/>
        <v>二</v>
      </c>
      <c r="AG6" s="10" t="str">
        <f t="shared" si="3"/>
        <v>三</v>
      </c>
      <c r="AH6" s="10" t="str">
        <f t="shared" si="3"/>
        <v>四</v>
      </c>
      <c r="AI6" s="10" t="str">
        <f t="shared" si="3"/>
        <v>五</v>
      </c>
      <c r="AJ6" s="10" t="str">
        <f t="shared" si="3"/>
        <v>六</v>
      </c>
      <c r="AK6" s="10" t="str">
        <f t="shared" si="3"/>
        <v>日</v>
      </c>
      <c r="AL6" s="10" t="str">
        <f t="shared" si="3"/>
        <v>一</v>
      </c>
      <c r="AM6" s="10" t="str">
        <f t="shared" si="3"/>
        <v>二</v>
      </c>
      <c r="AN6" s="10" t="str">
        <f t="shared" si="3"/>
        <v>三</v>
      </c>
      <c r="AO6" s="10" t="str">
        <f t="shared" ref="AO6:BL6" si="4">LEFT(TEXT(AO5,"aaa"),1)</f>
        <v>四</v>
      </c>
      <c r="AP6" s="10" t="str">
        <f t="shared" si="4"/>
        <v>五</v>
      </c>
      <c r="AQ6" s="10" t="str">
        <f t="shared" si="4"/>
        <v>六</v>
      </c>
      <c r="AR6" s="10" t="str">
        <f t="shared" si="4"/>
        <v>日</v>
      </c>
      <c r="AS6" s="10" t="str">
        <f t="shared" si="4"/>
        <v>一</v>
      </c>
      <c r="AT6" s="10" t="str">
        <f t="shared" si="4"/>
        <v>二</v>
      </c>
      <c r="AU6" s="10" t="str">
        <f t="shared" si="4"/>
        <v>三</v>
      </c>
      <c r="AV6" s="10" t="str">
        <f t="shared" si="4"/>
        <v>四</v>
      </c>
      <c r="AW6" s="10" t="str">
        <f t="shared" si="4"/>
        <v>五</v>
      </c>
      <c r="AX6" s="10" t="str">
        <f t="shared" si="4"/>
        <v>六</v>
      </c>
      <c r="AY6" s="10" t="str">
        <f t="shared" si="4"/>
        <v>日</v>
      </c>
      <c r="AZ6" s="10" t="str">
        <f t="shared" si="4"/>
        <v>一</v>
      </c>
      <c r="BA6" s="10" t="str">
        <f t="shared" si="4"/>
        <v>二</v>
      </c>
      <c r="BB6" s="10" t="str">
        <f t="shared" si="4"/>
        <v>三</v>
      </c>
      <c r="BC6" s="10" t="str">
        <f t="shared" si="4"/>
        <v>四</v>
      </c>
      <c r="BD6" s="10" t="str">
        <f t="shared" si="4"/>
        <v>五</v>
      </c>
      <c r="BE6" s="10" t="str">
        <f t="shared" si="4"/>
        <v>六</v>
      </c>
      <c r="BF6" s="10" t="str">
        <f t="shared" si="4"/>
        <v>日</v>
      </c>
      <c r="BG6" s="10" t="str">
        <f t="shared" si="4"/>
        <v>一</v>
      </c>
      <c r="BH6" s="10" t="str">
        <f t="shared" si="4"/>
        <v>二</v>
      </c>
      <c r="BI6" s="10" t="str">
        <f t="shared" si="4"/>
        <v>三</v>
      </c>
      <c r="BJ6" s="10" t="str">
        <f t="shared" si="4"/>
        <v>四</v>
      </c>
      <c r="BK6" s="10" t="str">
        <f t="shared" si="4"/>
        <v>五</v>
      </c>
      <c r="BL6" s="10" t="str">
        <f t="shared" si="4"/>
        <v>六</v>
      </c>
    </row>
    <row r="7" spans="1:64" ht="30" hidden="1" customHeight="1" thickBot="1" x14ac:dyDescent="0.4">
      <c r="A7" s="32" t="s">
        <v>6</v>
      </c>
      <c r="C7" s="37"/>
      <c r="E7" s="31"/>
      <c r="H7" s="31"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9" customFormat="1" ht="30" customHeight="1" thickBot="1" x14ac:dyDescent="0.4">
      <c r="A8" s="29" t="s">
        <v>7</v>
      </c>
      <c r="B8" s="12" t="s">
        <v>41</v>
      </c>
      <c r="C8" s="41"/>
      <c r="D8" s="13"/>
      <c r="E8" s="51"/>
      <c r="F8" s="52"/>
      <c r="G8" s="11"/>
      <c r="H8" s="11" t="str">
        <f t="shared" ref="H8:H18" si="5">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9" customFormat="1" ht="30" customHeight="1" thickBot="1" x14ac:dyDescent="0.4">
      <c r="A9" s="29"/>
      <c r="B9" s="55" t="s">
        <v>49</v>
      </c>
      <c r="C9" s="56" t="s">
        <v>35</v>
      </c>
      <c r="D9" s="14">
        <v>0</v>
      </c>
      <c r="E9" s="1">
        <v>43713</v>
      </c>
      <c r="F9" s="1">
        <v>43713</v>
      </c>
      <c r="G9" s="11"/>
      <c r="H9" s="11">
        <f t="shared" si="5"/>
        <v>1</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9" customFormat="1" ht="30" customHeight="1" thickBot="1" x14ac:dyDescent="0.4">
      <c r="A10" s="29"/>
      <c r="B10" s="55" t="s">
        <v>48</v>
      </c>
      <c r="C10" s="56" t="s">
        <v>45</v>
      </c>
      <c r="D10" s="14">
        <v>0</v>
      </c>
      <c r="E10" s="1">
        <v>43714</v>
      </c>
      <c r="F10" s="1">
        <v>43714</v>
      </c>
      <c r="G10" s="11"/>
      <c r="H10" s="11"/>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9" customFormat="1" ht="30" customHeight="1" thickBot="1" x14ac:dyDescent="0.4">
      <c r="A11" s="29"/>
      <c r="B11" s="55" t="s">
        <v>44</v>
      </c>
      <c r="C11" s="56" t="s">
        <v>45</v>
      </c>
      <c r="D11" s="14">
        <v>0</v>
      </c>
      <c r="E11" s="1">
        <v>43708</v>
      </c>
      <c r="F11" s="1">
        <v>43711</v>
      </c>
      <c r="G11" s="11"/>
      <c r="H11" s="11"/>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9" customFormat="1" ht="30" customHeight="1" thickBot="1" x14ac:dyDescent="0.4">
      <c r="A12" s="32"/>
      <c r="B12" s="55" t="s">
        <v>43</v>
      </c>
      <c r="C12" s="56" t="s">
        <v>31</v>
      </c>
      <c r="D12" s="14">
        <v>0</v>
      </c>
      <c r="E12" s="1">
        <v>43711</v>
      </c>
      <c r="F12" s="1">
        <v>43714</v>
      </c>
      <c r="G12" s="11"/>
      <c r="H12" s="11">
        <f t="shared" si="5"/>
        <v>4</v>
      </c>
      <c r="I12" s="38"/>
      <c r="J12" s="38"/>
      <c r="K12" s="38"/>
      <c r="L12" s="38"/>
      <c r="M12" s="38"/>
      <c r="N12" s="38"/>
      <c r="O12" s="38"/>
      <c r="P12" s="38"/>
      <c r="Q12" s="38"/>
      <c r="R12" s="38"/>
      <c r="S12" s="38"/>
      <c r="T12" s="38"/>
      <c r="U12" s="40"/>
      <c r="V12" s="40"/>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9" customFormat="1" ht="30" customHeight="1" thickBot="1" x14ac:dyDescent="0.4">
      <c r="A13" s="32"/>
      <c r="B13" s="55" t="s">
        <v>46</v>
      </c>
      <c r="C13" s="56" t="s">
        <v>35</v>
      </c>
      <c r="D13" s="14">
        <v>0</v>
      </c>
      <c r="E13" s="1">
        <v>43714</v>
      </c>
      <c r="F13" s="1">
        <v>43717</v>
      </c>
      <c r="G13" s="11"/>
      <c r="H13" s="11">
        <f t="shared" si="5"/>
        <v>4</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9" customFormat="1" ht="32.4" customHeight="1" thickBot="1" x14ac:dyDescent="0.4">
      <c r="A14" s="32"/>
      <c r="B14" s="55" t="s">
        <v>47</v>
      </c>
      <c r="C14" s="56" t="s">
        <v>31</v>
      </c>
      <c r="D14" s="14">
        <v>0</v>
      </c>
      <c r="E14" s="1">
        <v>43714</v>
      </c>
      <c r="F14" s="1">
        <v>43717</v>
      </c>
      <c r="G14" s="11"/>
      <c r="H14" s="11">
        <f t="shared" si="5"/>
        <v>4</v>
      </c>
      <c r="I14" s="38"/>
      <c r="J14" s="38"/>
      <c r="K14" s="38"/>
      <c r="L14" s="38"/>
      <c r="M14" s="38"/>
      <c r="N14" s="38"/>
      <c r="O14" s="38"/>
      <c r="P14" s="38"/>
      <c r="Q14" s="38"/>
      <c r="R14" s="38"/>
      <c r="S14" s="38"/>
      <c r="T14" s="38"/>
      <c r="U14" s="38"/>
      <c r="V14" s="38"/>
      <c r="W14" s="38"/>
      <c r="X14" s="38"/>
      <c r="Y14" s="40"/>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9" customFormat="1" ht="32.4" customHeight="1" thickBot="1" x14ac:dyDescent="0.4">
      <c r="A15" s="32"/>
      <c r="B15" s="55" t="s">
        <v>50</v>
      </c>
      <c r="C15" s="56" t="s">
        <v>51</v>
      </c>
      <c r="D15" s="14">
        <v>0</v>
      </c>
      <c r="E15" s="1">
        <v>43717</v>
      </c>
      <c r="F15" s="1">
        <v>43718</v>
      </c>
      <c r="G15" s="11"/>
      <c r="H15" s="11"/>
      <c r="I15" s="38"/>
      <c r="J15" s="38"/>
      <c r="K15" s="38"/>
      <c r="L15" s="38"/>
      <c r="M15" s="38"/>
      <c r="N15" s="38"/>
      <c r="O15" s="38"/>
      <c r="P15" s="38"/>
      <c r="Q15" s="38"/>
      <c r="R15" s="38"/>
      <c r="S15" s="38"/>
      <c r="T15" s="38"/>
      <c r="U15" s="38"/>
      <c r="V15" s="38"/>
      <c r="W15" s="38"/>
      <c r="X15" s="38"/>
      <c r="Y15" s="40"/>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9" customFormat="1" ht="32.4" customHeight="1" thickBot="1" x14ac:dyDescent="0.4">
      <c r="A16" s="32"/>
      <c r="B16" s="55" t="s">
        <v>52</v>
      </c>
      <c r="C16" s="56" t="s">
        <v>45</v>
      </c>
      <c r="D16" s="14">
        <v>0</v>
      </c>
      <c r="E16" s="1">
        <v>43718</v>
      </c>
      <c r="F16" s="1">
        <v>43719</v>
      </c>
      <c r="G16" s="11"/>
      <c r="H16" s="11"/>
      <c r="I16" s="38"/>
      <c r="J16" s="38"/>
      <c r="K16" s="38"/>
      <c r="L16" s="38"/>
      <c r="M16" s="38"/>
      <c r="N16" s="38"/>
      <c r="O16" s="38"/>
      <c r="P16" s="38"/>
      <c r="Q16" s="38"/>
      <c r="R16" s="38"/>
      <c r="S16" s="38"/>
      <c r="T16" s="38"/>
      <c r="U16" s="38"/>
      <c r="V16" s="38"/>
      <c r="W16" s="38"/>
      <c r="X16" s="38"/>
      <c r="Y16" s="40"/>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9" customFormat="1" ht="32.4" customHeight="1" thickBot="1" x14ac:dyDescent="0.4">
      <c r="A17" s="32"/>
      <c r="B17" s="55" t="s">
        <v>53</v>
      </c>
      <c r="C17" s="56" t="s">
        <v>51</v>
      </c>
      <c r="D17" s="14">
        <v>0</v>
      </c>
      <c r="E17" s="1">
        <v>43718</v>
      </c>
      <c r="F17" s="1">
        <v>43719</v>
      </c>
      <c r="G17" s="11"/>
      <c r="H17" s="11"/>
      <c r="I17" s="38"/>
      <c r="J17" s="38"/>
      <c r="K17" s="38"/>
      <c r="L17" s="38"/>
      <c r="M17" s="38"/>
      <c r="N17" s="38"/>
      <c r="O17" s="38"/>
      <c r="P17" s="38"/>
      <c r="Q17" s="38"/>
      <c r="R17" s="38"/>
      <c r="S17" s="38"/>
      <c r="T17" s="38"/>
      <c r="U17" s="38"/>
      <c r="V17" s="38"/>
      <c r="W17" s="38"/>
      <c r="X17" s="38"/>
      <c r="Y17" s="40"/>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9" customFormat="1" ht="30" customHeight="1" thickBot="1" x14ac:dyDescent="0.4">
      <c r="A18" s="29" t="s">
        <v>8</v>
      </c>
      <c r="B18" s="15" t="s">
        <v>33</v>
      </c>
      <c r="C18" s="16"/>
      <c r="D18" s="17"/>
      <c r="E18" s="18"/>
      <c r="F18" s="19"/>
      <c r="G18" s="20"/>
      <c r="H18" s="20" t="str">
        <f t="shared" si="5"/>
        <v/>
      </c>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row>
    <row r="19" spans="1:64" ht="30" customHeight="1" x14ac:dyDescent="0.35">
      <c r="G19" s="43"/>
    </row>
    <row r="20" spans="1:64" ht="30" customHeight="1" x14ac:dyDescent="0.4">
      <c r="C20" s="6"/>
      <c r="F20" s="21"/>
    </row>
    <row r="21" spans="1:64" ht="30" customHeight="1" x14ac:dyDescent="0.35">
      <c r="C21" s="22"/>
    </row>
  </sheetData>
  <mergeCells count="17">
    <mergeCell ref="C3:D3"/>
    <mergeCell ref="C4:D4"/>
    <mergeCell ref="B5:G5"/>
    <mergeCell ref="AK4:AQ4"/>
    <mergeCell ref="AR4:AX4"/>
    <mergeCell ref="AY4:BE4"/>
    <mergeCell ref="BF4:BL4"/>
    <mergeCell ref="E3:F3"/>
    <mergeCell ref="I4:O4"/>
    <mergeCell ref="P4:V4"/>
    <mergeCell ref="W4:AC4"/>
    <mergeCell ref="AD4:AJ4"/>
    <mergeCell ref="K1:L1"/>
    <mergeCell ref="K2:L2"/>
    <mergeCell ref="K3:L3"/>
    <mergeCell ref="N1:O1"/>
    <mergeCell ref="N3:O3"/>
  </mergeCells>
  <phoneticPr fontId="23" type="noConversion"/>
  <conditionalFormatting sqref="D7:D18">
    <cfRule type="dataBar" priority="2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8">
    <cfRule type="expression" dxfId="2" priority="46">
      <formula>AND(TODAY()&gt;=I$5,TODAY()&lt;J$5)</formula>
    </cfRule>
  </conditionalFormatting>
  <conditionalFormatting sqref="I7:BL18">
    <cfRule type="expression" dxfId="1" priority="40">
      <formula>AND(task_start&lt;=I$5,ROUNDDOWN((task_end-task_start+1)*task_progress,0)+task_start-1&gt;=I$5)</formula>
    </cfRule>
    <cfRule type="expression" dxfId="0" priority="41" stopIfTrue="1">
      <formula>AND(task_end&gt;=I$5,task_start&lt;J$5)</formula>
    </cfRule>
  </conditionalFormatting>
  <dataValidations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54"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796875" defaultRowHeight="15" x14ac:dyDescent="0.35"/>
  <cols>
    <col min="1" max="1" width="87.1796875" style="23" customWidth="1"/>
    <col min="2" max="16384" width="9.1796875" style="3"/>
  </cols>
  <sheetData>
    <row r="1" spans="1:2" ht="46.5" customHeight="1" x14ac:dyDescent="0.35"/>
    <row r="2" spans="1:2" s="44" customFormat="1" ht="17.399999999999999" x14ac:dyDescent="0.35">
      <c r="A2" s="24" t="s">
        <v>16</v>
      </c>
      <c r="B2" s="24"/>
    </row>
    <row r="3" spans="1:2" s="45" customFormat="1" ht="27" customHeight="1" x14ac:dyDescent="0.35">
      <c r="A3" s="25" t="s">
        <v>17</v>
      </c>
      <c r="B3" s="25"/>
    </row>
    <row r="4" spans="1:2" s="27" customFormat="1" ht="27.6" x14ac:dyDescent="0.55000000000000004">
      <c r="A4" s="26" t="s">
        <v>18</v>
      </c>
    </row>
    <row r="5" spans="1:2" ht="74.099999999999994" customHeight="1" x14ac:dyDescent="0.35">
      <c r="A5" s="28" t="s">
        <v>19</v>
      </c>
    </row>
    <row r="6" spans="1:2" ht="26.25" customHeight="1" x14ac:dyDescent="0.35">
      <c r="A6" s="26" t="s">
        <v>20</v>
      </c>
    </row>
    <row r="7" spans="1:2" s="23" customFormat="1" ht="204.9" customHeight="1" x14ac:dyDescent="0.35">
      <c r="A7" s="46" t="s">
        <v>21</v>
      </c>
    </row>
    <row r="8" spans="1:2" s="27" customFormat="1" ht="27.6" x14ac:dyDescent="0.55000000000000004">
      <c r="A8" s="26" t="s">
        <v>22</v>
      </c>
    </row>
    <row r="9" spans="1:2" ht="31.2" x14ac:dyDescent="0.35">
      <c r="A9" s="28" t="s">
        <v>23</v>
      </c>
    </row>
    <row r="10" spans="1:2" s="23" customFormat="1" ht="27.9" customHeight="1" x14ac:dyDescent="0.35">
      <c r="A10" s="47" t="s">
        <v>24</v>
      </c>
    </row>
    <row r="11" spans="1:2" s="27" customFormat="1" ht="27.6" x14ac:dyDescent="0.55000000000000004">
      <c r="A11" s="26" t="s">
        <v>25</v>
      </c>
    </row>
    <row r="12" spans="1:2" ht="15.6" x14ac:dyDescent="0.35">
      <c r="A12" s="28" t="s">
        <v>26</v>
      </c>
    </row>
    <row r="13" spans="1:2" s="23" customFormat="1" ht="27.9" customHeight="1" x14ac:dyDescent="0.35">
      <c r="A13" s="47" t="s">
        <v>27</v>
      </c>
    </row>
    <row r="14" spans="1:2" s="27" customFormat="1" ht="27.6" x14ac:dyDescent="0.55000000000000004">
      <c r="A14" s="26" t="s">
        <v>28</v>
      </c>
    </row>
    <row r="15" spans="1:2" ht="75" customHeight="1" x14ac:dyDescent="0.35">
      <c r="A15" s="28" t="s">
        <v>29</v>
      </c>
    </row>
    <row r="16" spans="1:2" ht="46.8" x14ac:dyDescent="0.35">
      <c r="A16" s="28" t="s">
        <v>30</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2019-08-31T02:09:12Z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