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150"/>
  </bookViews>
  <sheets>
    <sheet name="Sheet1" sheetId="1" r:id="rId1"/>
    <sheet name="Sheet2" sheetId="2" r:id="rId2"/>
    <sheet name="Sheet3" sheetId="3" r:id="rId3"/>
  </sheets>
  <definedNames>
    <definedName name="ExternalData_1" localSheetId="0">Sheet1!$C$2:$F$8</definedName>
  </definedNames>
  <calcPr calcId="144525"/>
</workbook>
</file>

<file path=xl/connections.xml><?xml version="1.0" encoding="utf-8"?>
<connections xmlns="http://schemas.openxmlformats.org/spreadsheetml/2006/main">
  <connection id="1" name="apples" type="6" background="1" refreshedVersion="2" saveData="1">
    <textPr sourceFile="E:\Project\AdvProj_UAVVision\MyCode\Main\apples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<sst xmlns="http://schemas.openxmlformats.org/spreadsheetml/2006/main" count="23" uniqueCount="12">
  <si>
    <t>组数</t>
  </si>
  <si>
    <t>测得距离</t>
  </si>
  <si>
    <t>校准测得距离</t>
  </si>
  <si>
    <t>真实距离</t>
  </si>
  <si>
    <t>真实距离/实际宽度</t>
  </si>
  <si>
    <t>相对误差1</t>
  </si>
  <si>
    <t>相对误差2</t>
  </si>
  <si>
    <t>N/A</t>
  </si>
  <si>
    <t>备注</t>
  </si>
  <si>
    <t>下边几个是未检测到苹果</t>
  </si>
  <si>
    <t>*60/64.3</t>
  </si>
  <si>
    <t>*8/9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</si>
</sst>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粗测检测精度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75"/>
          <c:y val="0.174074074074074"/>
          <c:w val="0.812694444444444"/>
          <c:h val="0.615370370370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Sheet1!$G$2:$G$8</c:f>
              <c:numCache>
                <c:formatCode>General</c:formatCode>
                <c:ptCount val="7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</c:numCache>
            </c:numRef>
          </c:xVal>
          <c:yVal>
            <c:numRef>
              <c:f>Sheet1!$J$2:$J$8</c:f>
              <c:numCache>
                <c:formatCode>0.00%</c:formatCode>
                <c:ptCount val="7"/>
                <c:pt idx="0">
                  <c:v>0</c:v>
                </c:pt>
                <c:pt idx="1">
                  <c:v>0.0309364701264416</c:v>
                </c:pt>
                <c:pt idx="2">
                  <c:v>0.0425435102017333</c:v>
                </c:pt>
                <c:pt idx="3">
                  <c:v>0.0273840041408459</c:v>
                </c:pt>
                <c:pt idx="4">
                  <c:v>0.0430855911409967</c:v>
                </c:pt>
                <c:pt idx="5">
                  <c:v>0.0582053061460362</c:v>
                </c:pt>
                <c:pt idx="6">
                  <c:v>0.0225968283959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5843"/>
        <c:axId val="695930401"/>
      </c:scatterChart>
      <c:valAx>
        <c:axId val="7521058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真实距离</a:t>
                </a:r>
                <a:r>
                  <a:rPr lang="en-US" altLang="zh-CN"/>
                  <a:t>/</a:t>
                </a:r>
                <a:r>
                  <a:rPr altLang="en-US"/>
                  <a:t>实际宽度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930401"/>
        <c:crosses val="autoZero"/>
        <c:crossBetween val="midCat"/>
      </c:valAx>
      <c:valAx>
        <c:axId val="695930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相对误差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1058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Sheet1!$G$2:$G$8</c:f>
              <c:numCache>
                <c:formatCode>General</c:formatCode>
                <c:ptCount val="7"/>
                <c:pt idx="0">
                  <c:v>7.5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37.5</c:v>
                </c:pt>
                <c:pt idx="5">
                  <c:v>45</c:v>
                </c:pt>
                <c:pt idx="6">
                  <c:v>52.5</c:v>
                </c:pt>
              </c:numCache>
            </c:numRef>
          </c:xVal>
          <c:yVal>
            <c:numRef>
              <c:f>Sheet1!$I$2:$I$8</c:f>
              <c:numCache>
                <c:formatCode>0.00%</c:formatCode>
                <c:ptCount val="7"/>
                <c:pt idx="0">
                  <c:v>0.0717480075204432</c:v>
                </c:pt>
                <c:pt idx="1">
                  <c:v>0.104904107738175</c:v>
                </c:pt>
                <c:pt idx="2">
                  <c:v>0.117343929812078</c:v>
                </c:pt>
                <c:pt idx="3">
                  <c:v>0.101096759396325</c:v>
                </c:pt>
                <c:pt idx="4">
                  <c:v>0.11792490397865</c:v>
                </c:pt>
                <c:pt idx="5">
                  <c:v>0.134129428409575</c:v>
                </c:pt>
                <c:pt idx="6">
                  <c:v>0.0959661133300309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9700"/>
        <c:axId val="353365913"/>
      </c:scatterChart>
      <c:valAx>
        <c:axId val="1919897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365913"/>
        <c:crosses val="autoZero"/>
        <c:crossBetween val="midCat"/>
      </c:valAx>
      <c:valAx>
        <c:axId val="353365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9897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387350</xdr:colOff>
      <xdr:row>20</xdr:row>
      <xdr:rowOff>692150</xdr:rowOff>
    </xdr:from>
    <xdr:to>
      <xdr:col>12</xdr:col>
      <xdr:colOff>622300</xdr:colOff>
      <xdr:row>36</xdr:row>
      <xdr:rowOff>31750</xdr:rowOff>
    </xdr:to>
    <xdr:graphicFrame>
      <xdr:nvGraphicFramePr>
        <xdr:cNvPr id="6" name="图表 5"/>
        <xdr:cNvGraphicFramePr/>
      </xdr:nvGraphicFramePr>
      <xdr:xfrm>
        <a:off x="6788150" y="4248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20</xdr:row>
      <xdr:rowOff>692150</xdr:rowOff>
    </xdr:from>
    <xdr:to>
      <xdr:col>6</xdr:col>
      <xdr:colOff>1257300</xdr:colOff>
      <xdr:row>36</xdr:row>
      <xdr:rowOff>31750</xdr:rowOff>
    </xdr:to>
    <xdr:graphicFrame>
      <xdr:nvGraphicFramePr>
        <xdr:cNvPr id="7" name="图表 6"/>
        <xdr:cNvGraphicFramePr/>
      </xdr:nvGraphicFramePr>
      <xdr:xfrm>
        <a:off x="622300" y="4248150"/>
        <a:ext cx="5734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B21" sqref="B21"/>
    </sheetView>
  </sheetViews>
  <sheetFormatPr defaultColWidth="9" defaultRowHeight="14"/>
  <cols>
    <col min="2" max="3" width="12.8181818181818" customWidth="1"/>
    <col min="4" max="5" width="12.8181818181818"/>
    <col min="6" max="6" width="12.7272727272727" customWidth="1"/>
    <col min="7" max="8" width="18.6363636363636" customWidth="1"/>
    <col min="9" max="10" width="12.7272727272727" customWidth="1"/>
  </cols>
  <sheetData>
    <row r="1" spans="1:10">
      <c r="A1" t="s">
        <v>0</v>
      </c>
      <c r="B1" t="s">
        <v>1</v>
      </c>
      <c r="C1" t="s">
        <v>2</v>
      </c>
      <c r="F1" t="s">
        <v>3</v>
      </c>
      <c r="G1" t="s">
        <v>4</v>
      </c>
      <c r="I1" t="s">
        <v>5</v>
      </c>
      <c r="J1" t="s">
        <v>6</v>
      </c>
    </row>
    <row r="2" spans="1:11">
      <c r="A2">
        <v>1</v>
      </c>
      <c r="B2">
        <v>64.3048804512266</v>
      </c>
      <c r="C2">
        <v>60</v>
      </c>
      <c r="D2">
        <f>B2*(8/9)</f>
        <v>57.1598937344236</v>
      </c>
      <c r="F2">
        <v>60</v>
      </c>
      <c r="G2">
        <f>F2/8</f>
        <v>7.5</v>
      </c>
      <c r="I2" s="2">
        <f>(B2-F2)/F2</f>
        <v>0.0717480075204432</v>
      </c>
      <c r="J2" s="2">
        <f>(C2-F2)/F2</f>
        <v>0</v>
      </c>
      <c r="K2" s="2">
        <f>(D2-F2)/F2</f>
        <v>-0.0473351044262728</v>
      </c>
    </row>
    <row r="3" spans="1:11">
      <c r="A3">
        <v>2</v>
      </c>
      <c r="B3">
        <v>132.588492928581</v>
      </c>
      <c r="C3">
        <v>123.712376415173</v>
      </c>
      <c r="D3">
        <f t="shared" ref="D3:D8" si="0">B3*(8/9)</f>
        <v>117.856438158739</v>
      </c>
      <c r="F3">
        <v>120</v>
      </c>
      <c r="G3">
        <f t="shared" ref="G3:G8" si="1">F3/8</f>
        <v>15</v>
      </c>
      <c r="I3" s="2">
        <f t="shared" ref="I3:I8" si="2">(B3-F3)/F3</f>
        <v>0.104904107738175</v>
      </c>
      <c r="J3" s="2">
        <f t="shared" ref="J3:J8" si="3">(C3-F3)/F3</f>
        <v>0.0309364701264416</v>
      </c>
      <c r="K3" s="2">
        <f t="shared" ref="K3:K8" si="4">(D3-F3)/F3</f>
        <v>-0.0178630153438445</v>
      </c>
    </row>
    <row r="4" spans="1:11">
      <c r="A4">
        <v>3</v>
      </c>
      <c r="B4">
        <v>201.121907366174</v>
      </c>
      <c r="C4">
        <v>187.657831836312</v>
      </c>
      <c r="D4">
        <f t="shared" si="0"/>
        <v>178.775028769932</v>
      </c>
      <c r="F4">
        <v>180</v>
      </c>
      <c r="G4">
        <f t="shared" si="1"/>
        <v>22.5</v>
      </c>
      <c r="I4" s="2">
        <f t="shared" si="2"/>
        <v>0.117343929812078</v>
      </c>
      <c r="J4" s="2">
        <f t="shared" si="3"/>
        <v>0.0425435102017333</v>
      </c>
      <c r="K4" s="2">
        <f t="shared" si="4"/>
        <v>-0.00680539572259751</v>
      </c>
    </row>
    <row r="5" spans="1:11">
      <c r="A5">
        <v>4</v>
      </c>
      <c r="B5">
        <v>264.263222255118</v>
      </c>
      <c r="C5">
        <v>246.572160993803</v>
      </c>
      <c r="D5">
        <f t="shared" si="0"/>
        <v>234.900642004549</v>
      </c>
      <c r="F5">
        <v>240</v>
      </c>
      <c r="G5">
        <f t="shared" si="1"/>
        <v>30</v>
      </c>
      <c r="I5" s="2">
        <f t="shared" si="2"/>
        <v>0.101096759396325</v>
      </c>
      <c r="J5" s="2">
        <f t="shared" si="3"/>
        <v>0.0273840041408459</v>
      </c>
      <c r="K5" s="2">
        <f t="shared" si="4"/>
        <v>-0.0212473249810444</v>
      </c>
    </row>
    <row r="6" spans="1:11">
      <c r="A6">
        <v>5</v>
      </c>
      <c r="B6">
        <v>335.377471193595</v>
      </c>
      <c r="C6">
        <v>312.925677342299</v>
      </c>
      <c r="D6">
        <f t="shared" si="0"/>
        <v>298.11330772764</v>
      </c>
      <c r="F6">
        <v>300</v>
      </c>
      <c r="G6">
        <f t="shared" si="1"/>
        <v>37.5</v>
      </c>
      <c r="I6" s="2">
        <f t="shared" si="2"/>
        <v>0.11792490397865</v>
      </c>
      <c r="J6" s="2">
        <f t="shared" si="3"/>
        <v>0.0430855911409967</v>
      </c>
      <c r="K6" s="2">
        <f t="shared" si="4"/>
        <v>-0.00628897424119998</v>
      </c>
    </row>
    <row r="7" spans="1:11">
      <c r="A7">
        <v>6</v>
      </c>
      <c r="B7">
        <v>408.286594227447</v>
      </c>
      <c r="C7">
        <v>380.953910212573</v>
      </c>
      <c r="D7">
        <f t="shared" si="0"/>
        <v>362.921417091064</v>
      </c>
      <c r="F7">
        <v>360</v>
      </c>
      <c r="G7">
        <f t="shared" si="1"/>
        <v>45</v>
      </c>
      <c r="I7" s="2">
        <f t="shared" si="2"/>
        <v>0.134129428409575</v>
      </c>
      <c r="J7" s="2">
        <f t="shared" si="3"/>
        <v>0.0582053061460362</v>
      </c>
      <c r="K7" s="2">
        <f t="shared" si="4"/>
        <v>0.0081150474751777</v>
      </c>
    </row>
    <row r="8" spans="1:11">
      <c r="A8">
        <v>7</v>
      </c>
      <c r="B8">
        <v>460.305767598613</v>
      </c>
      <c r="C8">
        <v>429.490667926278</v>
      </c>
      <c r="D8">
        <f t="shared" si="0"/>
        <v>409.160682309878</v>
      </c>
      <c r="F8">
        <v>420</v>
      </c>
      <c r="G8">
        <f t="shared" si="1"/>
        <v>52.5</v>
      </c>
      <c r="I8" s="2">
        <f t="shared" si="2"/>
        <v>0.0959661133300309</v>
      </c>
      <c r="J8" s="2">
        <f t="shared" si="3"/>
        <v>0.0225968283959</v>
      </c>
      <c r="K8" s="2">
        <f t="shared" si="4"/>
        <v>-0.0258078992621947</v>
      </c>
    </row>
    <row r="9" spans="1:6">
      <c r="A9">
        <v>8</v>
      </c>
      <c r="B9" t="s">
        <v>7</v>
      </c>
      <c r="F9">
        <f>50*(A9+1)</f>
        <v>450</v>
      </c>
    </row>
    <row r="10" spans="1:6">
      <c r="A10">
        <v>9</v>
      </c>
      <c r="B10" t="s">
        <v>7</v>
      </c>
      <c r="F10">
        <f t="shared" ref="F10:F20" si="5">50*(A10+1)</f>
        <v>500</v>
      </c>
    </row>
    <row r="11" spans="1:6">
      <c r="A11">
        <v>10</v>
      </c>
      <c r="B11" t="s">
        <v>7</v>
      </c>
      <c r="F11">
        <f t="shared" si="5"/>
        <v>550</v>
      </c>
    </row>
    <row r="12" spans="1:6">
      <c r="A12">
        <v>11</v>
      </c>
      <c r="B12" t="s">
        <v>7</v>
      </c>
      <c r="F12">
        <f t="shared" si="5"/>
        <v>600</v>
      </c>
    </row>
    <row r="13" spans="1:6">
      <c r="A13">
        <v>12</v>
      </c>
      <c r="B13" t="s">
        <v>7</v>
      </c>
      <c r="F13">
        <f t="shared" si="5"/>
        <v>650</v>
      </c>
    </row>
    <row r="14" spans="1:6">
      <c r="A14">
        <v>13</v>
      </c>
      <c r="B14" t="s">
        <v>7</v>
      </c>
      <c r="F14">
        <f t="shared" si="5"/>
        <v>700</v>
      </c>
    </row>
    <row r="15" spans="1:6">
      <c r="A15">
        <v>14</v>
      </c>
      <c r="B15" t="s">
        <v>7</v>
      </c>
      <c r="F15">
        <f t="shared" si="5"/>
        <v>750</v>
      </c>
    </row>
    <row r="16" spans="1:6">
      <c r="A16">
        <v>15</v>
      </c>
      <c r="B16" t="s">
        <v>7</v>
      </c>
      <c r="F16">
        <f t="shared" si="5"/>
        <v>800</v>
      </c>
    </row>
    <row r="17" spans="1:6">
      <c r="A17">
        <v>16</v>
      </c>
      <c r="B17" t="s">
        <v>7</v>
      </c>
      <c r="F17">
        <f t="shared" si="5"/>
        <v>850</v>
      </c>
    </row>
    <row r="18" spans="1:6">
      <c r="A18">
        <v>17</v>
      </c>
      <c r="B18" t="s">
        <v>7</v>
      </c>
      <c r="F18">
        <f t="shared" si="5"/>
        <v>900</v>
      </c>
    </row>
    <row r="19" spans="1:6">
      <c r="A19">
        <v>18</v>
      </c>
      <c r="B19" t="s">
        <v>7</v>
      </c>
      <c r="F19">
        <f t="shared" si="5"/>
        <v>950</v>
      </c>
    </row>
    <row r="20" spans="1:6">
      <c r="A20">
        <v>19</v>
      </c>
      <c r="B20" t="s">
        <v>7</v>
      </c>
      <c r="F20">
        <f t="shared" si="5"/>
        <v>1000</v>
      </c>
    </row>
    <row r="21" ht="58" customHeight="1" spans="1:4">
      <c r="A21" t="s">
        <v>8</v>
      </c>
      <c r="B21" s="1" t="s">
        <v>9</v>
      </c>
      <c r="C21" t="s">
        <v>10</v>
      </c>
      <c r="D21" t="s">
        <v>11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AzzyZhe</dc:creator>
  <cp:lastModifiedBy>20221128231243</cp:lastModifiedBy>
  <dcterms:created xsi:type="dcterms:W3CDTF">2024-06-27T16:53:00Z</dcterms:created>
  <dcterms:modified xsi:type="dcterms:W3CDTF">2024-06-28T06:54:03Z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2052-11.3.0.9230</vt:lpwstr>
  </property>
</Properties>
</file>